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ng\gcp\"/>
    </mc:Choice>
  </mc:AlternateContent>
  <xr:revisionPtr revIDLastSave="0" documentId="13_ncr:1_{60B55C71-5C78-48DF-81FC-6AEB590C1DF9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97" i="1" l="1"/>
  <c r="R197" i="1"/>
  <c r="Q197" i="1"/>
  <c r="P197" i="1"/>
  <c r="S196" i="1"/>
  <c r="R196" i="1"/>
  <c r="Q196" i="1"/>
  <c r="P196" i="1"/>
  <c r="S195" i="1"/>
  <c r="R195" i="1"/>
  <c r="Q195" i="1"/>
  <c r="P195" i="1"/>
  <c r="S194" i="1"/>
  <c r="R194" i="1"/>
  <c r="Q194" i="1"/>
  <c r="P194" i="1"/>
  <c r="S193" i="1"/>
  <c r="R193" i="1"/>
  <c r="Q193" i="1"/>
  <c r="P193" i="1"/>
  <c r="S192" i="1"/>
  <c r="R192" i="1"/>
  <c r="Q192" i="1"/>
  <c r="P192" i="1"/>
  <c r="S191" i="1"/>
  <c r="R191" i="1"/>
  <c r="Q191" i="1"/>
  <c r="P191" i="1"/>
  <c r="S190" i="1"/>
  <c r="R190" i="1"/>
  <c r="Q190" i="1"/>
  <c r="P190" i="1"/>
  <c r="S189" i="1"/>
  <c r="R189" i="1"/>
  <c r="Q189" i="1"/>
  <c r="P189" i="1"/>
  <c r="S188" i="1"/>
  <c r="R188" i="1"/>
  <c r="Q188" i="1"/>
  <c r="P188" i="1"/>
  <c r="S187" i="1"/>
  <c r="R187" i="1"/>
  <c r="Q187" i="1"/>
  <c r="P187" i="1"/>
  <c r="S186" i="1"/>
  <c r="R186" i="1"/>
  <c r="Q186" i="1"/>
  <c r="P186" i="1"/>
  <c r="S185" i="1"/>
  <c r="R185" i="1"/>
  <c r="Q185" i="1"/>
  <c r="P185" i="1"/>
  <c r="S184" i="1"/>
  <c r="R184" i="1"/>
  <c r="Q184" i="1"/>
  <c r="P184" i="1"/>
  <c r="S183" i="1"/>
  <c r="R183" i="1"/>
  <c r="Q183" i="1"/>
  <c r="P183" i="1"/>
  <c r="S182" i="1"/>
  <c r="R182" i="1"/>
  <c r="Q182" i="1"/>
  <c r="P182" i="1"/>
  <c r="S181" i="1"/>
  <c r="R181" i="1"/>
  <c r="Q181" i="1"/>
  <c r="P181" i="1"/>
  <c r="S180" i="1"/>
  <c r="R180" i="1"/>
  <c r="Q180" i="1"/>
  <c r="P180" i="1"/>
  <c r="S179" i="1"/>
  <c r="R179" i="1"/>
  <c r="Q179" i="1"/>
  <c r="P179" i="1"/>
  <c r="S178" i="1"/>
  <c r="R178" i="1"/>
  <c r="Q178" i="1"/>
  <c r="P178" i="1"/>
  <c r="S177" i="1"/>
  <c r="R177" i="1"/>
  <c r="Q177" i="1"/>
  <c r="P177" i="1"/>
  <c r="S176" i="1"/>
  <c r="R176" i="1"/>
  <c r="Q176" i="1"/>
  <c r="P176" i="1"/>
  <c r="S175" i="1"/>
  <c r="R175" i="1"/>
  <c r="Q175" i="1"/>
  <c r="P175" i="1"/>
  <c r="S174" i="1"/>
  <c r="R174" i="1"/>
  <c r="Q174" i="1"/>
  <c r="P174" i="1"/>
  <c r="S173" i="1"/>
  <c r="R173" i="1"/>
  <c r="Q173" i="1"/>
  <c r="P173" i="1"/>
  <c r="S172" i="1"/>
  <c r="R172" i="1"/>
  <c r="Q172" i="1"/>
  <c r="P172" i="1"/>
  <c r="S171" i="1"/>
  <c r="R171" i="1"/>
  <c r="Q171" i="1"/>
  <c r="P171" i="1"/>
  <c r="S170" i="1"/>
  <c r="R170" i="1"/>
  <c r="Q170" i="1"/>
  <c r="P170" i="1"/>
  <c r="S169" i="1"/>
  <c r="R169" i="1"/>
  <c r="Q169" i="1"/>
  <c r="P169" i="1"/>
  <c r="S168" i="1"/>
  <c r="R168" i="1"/>
  <c r="Q168" i="1"/>
  <c r="P168" i="1"/>
  <c r="S167" i="1"/>
  <c r="R167" i="1"/>
  <c r="Q167" i="1"/>
  <c r="P167" i="1"/>
  <c r="S166" i="1"/>
  <c r="R166" i="1"/>
  <c r="Q166" i="1"/>
  <c r="P166" i="1"/>
  <c r="S165" i="1"/>
  <c r="R165" i="1"/>
  <c r="Q165" i="1"/>
  <c r="P165" i="1"/>
  <c r="S164" i="1"/>
  <c r="R164" i="1"/>
  <c r="Q164" i="1"/>
  <c r="P164" i="1"/>
  <c r="S163" i="1"/>
  <c r="R163" i="1"/>
  <c r="Q163" i="1"/>
  <c r="P163" i="1"/>
  <c r="S162" i="1"/>
  <c r="R162" i="1"/>
  <c r="Q162" i="1"/>
  <c r="P162" i="1"/>
  <c r="S161" i="1"/>
  <c r="R161" i="1"/>
  <c r="Q161" i="1"/>
  <c r="P161" i="1"/>
  <c r="S160" i="1"/>
  <c r="R160" i="1"/>
  <c r="Q160" i="1"/>
  <c r="P160" i="1"/>
  <c r="S159" i="1"/>
  <c r="R159" i="1"/>
  <c r="Q159" i="1"/>
  <c r="P159" i="1"/>
  <c r="S158" i="1"/>
  <c r="R158" i="1"/>
  <c r="Q158" i="1"/>
  <c r="P158" i="1"/>
  <c r="S157" i="1"/>
  <c r="R157" i="1"/>
  <c r="Q157" i="1"/>
  <c r="P157" i="1"/>
  <c r="S156" i="1"/>
  <c r="R156" i="1"/>
  <c r="Q156" i="1"/>
  <c r="P156" i="1"/>
  <c r="S155" i="1"/>
  <c r="R155" i="1"/>
  <c r="Q155" i="1"/>
  <c r="P155" i="1"/>
  <c r="S154" i="1"/>
  <c r="R154" i="1"/>
  <c r="Q154" i="1"/>
  <c r="P154" i="1"/>
  <c r="S153" i="1"/>
  <c r="R153" i="1"/>
  <c r="Q153" i="1"/>
  <c r="P153" i="1"/>
  <c r="S152" i="1"/>
  <c r="R152" i="1"/>
  <c r="Q152" i="1"/>
  <c r="P152" i="1"/>
  <c r="S151" i="1"/>
  <c r="R151" i="1"/>
  <c r="Q151" i="1"/>
  <c r="P151" i="1"/>
  <c r="S150" i="1"/>
  <c r="R150" i="1"/>
  <c r="Q150" i="1"/>
  <c r="P150" i="1"/>
  <c r="S149" i="1"/>
  <c r="R149" i="1"/>
  <c r="Q149" i="1"/>
  <c r="P149" i="1"/>
  <c r="S148" i="1"/>
  <c r="R148" i="1"/>
  <c r="Q148" i="1"/>
  <c r="P148" i="1"/>
  <c r="S147" i="1"/>
  <c r="R147" i="1"/>
  <c r="Q147" i="1"/>
  <c r="P147" i="1"/>
  <c r="S146" i="1"/>
  <c r="R146" i="1"/>
  <c r="Q146" i="1"/>
  <c r="P146" i="1"/>
  <c r="S145" i="1"/>
  <c r="R145" i="1"/>
  <c r="Q145" i="1"/>
  <c r="P145" i="1"/>
  <c r="S144" i="1"/>
  <c r="R144" i="1"/>
  <c r="Q144" i="1"/>
  <c r="P144" i="1"/>
  <c r="S143" i="1"/>
  <c r="R143" i="1"/>
  <c r="Q143" i="1"/>
  <c r="P143" i="1"/>
  <c r="S142" i="1"/>
  <c r="R142" i="1"/>
  <c r="Q142" i="1"/>
  <c r="P142" i="1"/>
  <c r="S141" i="1"/>
  <c r="R141" i="1"/>
  <c r="Q141" i="1"/>
  <c r="P141" i="1"/>
  <c r="S140" i="1"/>
  <c r="R140" i="1"/>
  <c r="Q140" i="1"/>
  <c r="P140" i="1"/>
  <c r="S139" i="1"/>
  <c r="R139" i="1"/>
  <c r="Q139" i="1"/>
  <c r="P139" i="1"/>
  <c r="S138" i="1"/>
  <c r="R138" i="1"/>
  <c r="Q138" i="1"/>
  <c r="P138" i="1"/>
  <c r="S137" i="1"/>
  <c r="R137" i="1"/>
  <c r="Q137" i="1"/>
  <c r="P137" i="1"/>
  <c r="S136" i="1"/>
  <c r="R136" i="1"/>
  <c r="Q136" i="1"/>
  <c r="P136" i="1"/>
  <c r="S135" i="1"/>
  <c r="R135" i="1"/>
  <c r="Q135" i="1"/>
  <c r="P135" i="1"/>
  <c r="S134" i="1"/>
  <c r="R134" i="1"/>
  <c r="Q134" i="1"/>
  <c r="P134" i="1"/>
  <c r="S133" i="1"/>
  <c r="R133" i="1"/>
  <c r="Q133" i="1"/>
  <c r="P133" i="1"/>
  <c r="S132" i="1"/>
  <c r="R132" i="1"/>
  <c r="Q132" i="1"/>
  <c r="P132" i="1"/>
  <c r="S131" i="1"/>
  <c r="R131" i="1"/>
  <c r="Q131" i="1"/>
  <c r="P131" i="1"/>
  <c r="S130" i="1"/>
  <c r="R130" i="1"/>
  <c r="Q130" i="1"/>
  <c r="P130" i="1"/>
  <c r="S129" i="1"/>
  <c r="R129" i="1"/>
  <c r="Q129" i="1"/>
  <c r="P129" i="1"/>
  <c r="S128" i="1"/>
  <c r="R128" i="1"/>
  <c r="Q128" i="1"/>
  <c r="P128" i="1"/>
  <c r="S127" i="1"/>
  <c r="R127" i="1"/>
  <c r="Q127" i="1"/>
  <c r="P127" i="1"/>
  <c r="S126" i="1"/>
  <c r="R126" i="1"/>
  <c r="Q126" i="1"/>
  <c r="P126" i="1"/>
  <c r="S125" i="1"/>
  <c r="R125" i="1"/>
  <c r="Q125" i="1"/>
  <c r="P125" i="1"/>
  <c r="S124" i="1"/>
  <c r="R124" i="1"/>
  <c r="Q124" i="1"/>
  <c r="P124" i="1"/>
  <c r="S123" i="1"/>
  <c r="R123" i="1"/>
  <c r="Q123" i="1"/>
  <c r="P123" i="1"/>
  <c r="S122" i="1"/>
  <c r="R122" i="1"/>
  <c r="Q122" i="1"/>
  <c r="P122" i="1"/>
  <c r="S121" i="1"/>
  <c r="R121" i="1"/>
  <c r="Q121" i="1"/>
  <c r="P121" i="1"/>
  <c r="S120" i="1"/>
  <c r="R120" i="1"/>
  <c r="Q120" i="1"/>
  <c r="P120" i="1"/>
  <c r="S119" i="1"/>
  <c r="R119" i="1"/>
  <c r="Q119" i="1"/>
  <c r="P119" i="1"/>
  <c r="S118" i="1"/>
  <c r="R118" i="1"/>
  <c r="Q118" i="1"/>
  <c r="P118" i="1"/>
  <c r="S117" i="1"/>
  <c r="R117" i="1"/>
  <c r="Q117" i="1"/>
  <c r="P117" i="1"/>
  <c r="S116" i="1"/>
  <c r="R116" i="1"/>
  <c r="Q116" i="1"/>
  <c r="P116" i="1"/>
  <c r="S115" i="1"/>
  <c r="R115" i="1"/>
  <c r="Q115" i="1"/>
  <c r="P115" i="1"/>
  <c r="S114" i="1"/>
  <c r="R114" i="1"/>
  <c r="Q114" i="1"/>
  <c r="P114" i="1"/>
  <c r="S113" i="1"/>
  <c r="R113" i="1"/>
  <c r="Q113" i="1"/>
  <c r="P113" i="1"/>
  <c r="S112" i="1"/>
  <c r="R112" i="1"/>
  <c r="Q112" i="1"/>
  <c r="P112" i="1"/>
  <c r="S111" i="1"/>
  <c r="R111" i="1"/>
  <c r="Q111" i="1"/>
  <c r="P111" i="1"/>
  <c r="S110" i="1"/>
  <c r="R110" i="1"/>
  <c r="Q110" i="1"/>
  <c r="P110" i="1"/>
  <c r="S109" i="1"/>
  <c r="R109" i="1"/>
  <c r="Q109" i="1"/>
  <c r="P109" i="1"/>
  <c r="S108" i="1"/>
  <c r="R108" i="1"/>
  <c r="Q108" i="1"/>
  <c r="P108" i="1"/>
  <c r="S107" i="1"/>
  <c r="R107" i="1"/>
  <c r="Q107" i="1"/>
  <c r="P107" i="1"/>
  <c r="S106" i="1"/>
  <c r="R106" i="1"/>
  <c r="Q106" i="1"/>
  <c r="P106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99" i="1"/>
  <c r="R99" i="1"/>
  <c r="Q99" i="1"/>
  <c r="P99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S92" i="1"/>
  <c r="R92" i="1"/>
  <c r="Q92" i="1"/>
  <c r="P92" i="1"/>
  <c r="S91" i="1"/>
  <c r="R91" i="1"/>
  <c r="Q91" i="1"/>
  <c r="P91" i="1"/>
  <c r="S90" i="1"/>
  <c r="R90" i="1"/>
  <c r="Q90" i="1"/>
  <c r="P90" i="1"/>
  <c r="S89" i="1"/>
  <c r="R89" i="1"/>
  <c r="Q89" i="1"/>
  <c r="P89" i="1"/>
  <c r="S88" i="1"/>
  <c r="R88" i="1"/>
  <c r="Q88" i="1"/>
  <c r="P88" i="1"/>
  <c r="S87" i="1"/>
  <c r="R87" i="1"/>
  <c r="Q87" i="1"/>
  <c r="P87" i="1"/>
  <c r="S86" i="1"/>
  <c r="R86" i="1"/>
  <c r="Q86" i="1"/>
  <c r="P86" i="1"/>
  <c r="S85" i="1"/>
  <c r="R85" i="1"/>
  <c r="Q85" i="1"/>
  <c r="P85" i="1"/>
  <c r="S84" i="1"/>
  <c r="R84" i="1"/>
  <c r="Q84" i="1"/>
  <c r="P84" i="1"/>
  <c r="S83" i="1"/>
  <c r="R83" i="1"/>
  <c r="Q83" i="1"/>
  <c r="P83" i="1"/>
  <c r="S82" i="1"/>
  <c r="R82" i="1"/>
  <c r="Q82" i="1"/>
  <c r="P82" i="1"/>
  <c r="S81" i="1"/>
  <c r="R81" i="1"/>
  <c r="Q81" i="1"/>
  <c r="P81" i="1"/>
  <c r="S80" i="1"/>
  <c r="R80" i="1"/>
  <c r="Q80" i="1"/>
  <c r="P80" i="1"/>
  <c r="S79" i="1"/>
  <c r="R79" i="1"/>
  <c r="Q79" i="1"/>
  <c r="P79" i="1"/>
  <c r="S78" i="1"/>
  <c r="R78" i="1"/>
  <c r="Q78" i="1"/>
  <c r="P78" i="1"/>
  <c r="S77" i="1"/>
  <c r="R77" i="1"/>
  <c r="Q77" i="1"/>
  <c r="P77" i="1"/>
  <c r="S76" i="1"/>
  <c r="R76" i="1"/>
  <c r="Q76" i="1"/>
  <c r="P76" i="1"/>
  <c r="S75" i="1"/>
  <c r="R75" i="1"/>
  <c r="Q75" i="1"/>
  <c r="P75" i="1"/>
  <c r="S74" i="1"/>
  <c r="R74" i="1"/>
  <c r="Q74" i="1"/>
  <c r="P74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Q68" i="1"/>
  <c r="P68" i="1"/>
  <c r="S67" i="1"/>
  <c r="R67" i="1"/>
  <c r="Q67" i="1"/>
  <c r="P67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</calcChain>
</file>

<file path=xl/sharedStrings.xml><?xml version="1.0" encoding="utf-8"?>
<sst xmlns="http://schemas.openxmlformats.org/spreadsheetml/2006/main" count="29" uniqueCount="23">
  <si>
    <t>index</t>
  </si>
  <si>
    <t>cache size</t>
  </si>
  <si>
    <t>block size</t>
  </si>
  <si>
    <t>assoc</t>
  </si>
  <si>
    <t>array size</t>
  </si>
  <si>
    <t>elapsed</t>
  </si>
  <si>
    <t>mod-elapsed</t>
  </si>
  <si>
    <t>elapsed-pin</t>
  </si>
  <si>
    <t>mod-elapsed-pin</t>
  </si>
  <si>
    <t>load</t>
  </si>
  <si>
    <t>mod-load</t>
  </si>
  <si>
    <t>store</t>
  </si>
  <si>
    <t>mod-store</t>
  </si>
  <si>
    <t>total</t>
  </si>
  <si>
    <t>mod-total</t>
  </si>
  <si>
    <t>time diff</t>
  </si>
  <si>
    <t>load diff</t>
  </si>
  <si>
    <t>store diff</t>
  </si>
  <si>
    <t>total diff</t>
  </si>
  <si>
    <t>original</t>
  </si>
  <si>
    <t>modified</t>
  </si>
  <si>
    <t>Original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</si>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</sst>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0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Sheet2!$B$2:$B$5</c:f>
              <c:numCache>
                <c:formatCode>0.00%</c:formatCode>
                <c:ptCount val="4"/>
                <c:pt idx="0">
                  <c:v>3.3599999999999998E-2</c:v>
                </c:pt>
                <c:pt idx="1">
                  <c:v>2.64E-2</c:v>
                </c:pt>
                <c:pt idx="2">
                  <c:v>2.4500000000000001E-2</c:v>
                </c:pt>
                <c:pt idx="3">
                  <c:v>2.41E-2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2-4E99-9B65-9EBD7A4EE13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Sheet2!$C$2:$C$5</c:f>
              <c:numCache>
                <c:formatCode>0.00%</c:formatCode>
                <c:ptCount val="4"/>
                <c:pt idx="0">
                  <c:v>2.9000000000000001E-2</c:v>
                </c:pt>
                <c:pt idx="1">
                  <c:v>2.2700000000000001E-2</c:v>
                </c:pt>
                <c:pt idx="2">
                  <c:v>2.1100000000000001E-2</c:v>
                </c:pt>
                <c:pt idx="3">
                  <c:v>2.07E-2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2-4E99-9B65-9EBD7A4EE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587744"/>
        <c:axId val="735857632"/>
      </c:lineChart>
      <c:catAx>
        <c:axId val="7295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57632"/>
        <c:crosses val="autoZero"/>
        <c:auto val="1"/>
        <c:lblAlgn val="ctr"/>
        <c:lblOffset val="100"/>
        <c:noMultiLvlLbl val="0"/>
      </c:catAx>
      <c:valAx>
        <c:axId val="7358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Miss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8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9526</xdr:rowOff>
    </xdr:from>
    <xdr:to>
      <xdr:col>18</xdr:col>
      <xdr:colOff>314325</xdr:colOff>
      <xdr:row>26</xdr:row>
      <xdr:rowOff>161926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C80964-8576-4930-BE8B-9FF295F9F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36A71-DE78-4BF1-92E5-3B515008BBC0}" name="Table1" displayName="Table1" ref="A1:S197" totalsRowShown="0" headerRowDxfId="0">
  <autoFilter ref="A1:S197" xr:uid="{6C13CBD3-956D-44A7-BF65-19DF0BBE45A9}"/>
  <tableColumns count="19">
    <tableColumn id="1" xr3:uid="{58EE71D7-0A96-49B7-8975-9D19B308DC79}" name="index" dataDxfId="19"/>
    <tableColumn id="2" xr3:uid="{3C73DBB9-B956-42C3-92F5-85F13ABFA5FD}" name="cache size" dataDxfId="18"/>
    <tableColumn id="3" xr3:uid="{3FCBE5AD-0042-473E-B553-52A70E8043D2}" name="block size" dataDxfId="17"/>
    <tableColumn id="4" xr3:uid="{CD233E3A-6B9E-40D9-8438-BBEE76DB3887}" name="assoc" dataDxfId="16"/>
    <tableColumn id="5" xr3:uid="{63256D5E-40B4-4B14-A999-1254F64DAF62}" name="array size" dataDxfId="15"/>
    <tableColumn id="6" xr3:uid="{CC1CC42D-D260-45FB-B4E7-EFEA40978C92}" name="elapsed" dataDxfId="14"/>
    <tableColumn id="7" xr3:uid="{AE008681-0B4A-49E3-8437-2A04958A7AF0}" name="mod-elapsed" dataDxfId="13"/>
    <tableColumn id="8" xr3:uid="{68A87554-9DC3-43DB-9C4C-C7DB5618CC44}" name="elapsed-pin" dataDxfId="12"/>
    <tableColumn id="9" xr3:uid="{7261D287-F107-4776-B8C2-43671EA3251E}" name="mod-elapsed-pin" dataDxfId="11"/>
    <tableColumn id="10" xr3:uid="{000F330D-8FA1-4CDC-A964-F1C500FE45C8}" name="load" dataDxfId="10"/>
    <tableColumn id="11" xr3:uid="{571C8DCA-23D1-4A0D-ACA9-0613F7FA5D51}" name="mod-load" dataDxfId="9"/>
    <tableColumn id="12" xr3:uid="{B1CAF310-00DE-4229-85C2-20AE3D8B987B}" name="store" dataDxfId="8"/>
    <tableColumn id="13" xr3:uid="{D72BCB12-BC37-401A-82AC-56E351A0C416}" name="mod-store" dataDxfId="7"/>
    <tableColumn id="14" xr3:uid="{37324FE6-6AA2-47BF-80E9-6DE09310AF0A}" name="total" dataDxfId="6"/>
    <tableColumn id="15" xr3:uid="{8F930DD2-A7B3-4C3B-B401-1DFB66144708}" name="mod-total" dataDxfId="5"/>
    <tableColumn id="16" xr3:uid="{8CD3CC86-2068-43D8-B754-123BD6CCD759}" name="time diff" dataDxfId="4">
      <calculatedColumnFormula>Table1[[#This Row],[mod-elapsed]]-Table1[[#This Row],[elapsed]]</calculatedColumnFormula>
    </tableColumn>
    <tableColumn id="17" xr3:uid="{BE30BE63-67E0-4196-911A-82F506F32E55}" name="load diff" dataDxfId="3">
      <calculatedColumnFormula>Table1[[#This Row],[load]]-Table1[[#This Row],[mod-load]]</calculatedColumnFormula>
    </tableColumn>
    <tableColumn id="18" xr3:uid="{A6285061-B477-44E0-B33F-76B3C3B8B4AC}" name="store diff" dataDxfId="2">
      <calculatedColumnFormula>Table1[[#This Row],[store]]-Table1[[#This Row],[mod-store]]</calculatedColumnFormula>
    </tableColumn>
    <tableColumn id="19" xr3:uid="{8C745575-6830-46AD-B918-D4C0C0EE65C6}" name="total diff" dataDxfId="1">
      <calculatedColumnFormula>Table1[[#This Row],[total]]-Table1[[#This Row],[mod-total]]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97"/>
  <sheetViews>
    <sheetView workbookViewId="0">
      <selection activeCell="I4" sqref="I4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14.140625" bestFit="1" customWidth="1"/>
    <col min="4" max="4" width="10.28515625" bestFit="1" customWidth="1"/>
    <col min="5" max="5" width="13.85546875" bestFit="1" customWidth="1"/>
    <col min="6" max="6" width="12.5703125" bestFit="1" customWidth="1"/>
    <col min="7" max="7" width="17.28515625" bestFit="1" customWidth="1"/>
    <col min="8" max="8" width="16.140625" bestFit="1" customWidth="1"/>
    <col min="9" max="9" width="21" bestFit="1" customWidth="1"/>
    <col min="10" max="10" width="9.42578125" bestFit="1" customWidth="1"/>
    <col min="11" max="11" width="14.140625" bestFit="1" customWidth="1"/>
    <col min="12" max="12" width="10.140625" bestFit="1" customWidth="1"/>
    <col min="13" max="13" width="14.85546875" bestFit="1" customWidth="1"/>
    <col min="14" max="14" width="9.7109375" bestFit="1" customWidth="1"/>
    <col min="15" max="15" width="14.42578125" bestFit="1" customWidth="1"/>
    <col min="16" max="16" width="13.28515625" bestFit="1" customWidth="1"/>
    <col min="17" max="17" width="13" bestFit="1" customWidth="1"/>
    <col min="18" max="18" width="13.7109375" bestFit="1" customWidth="1"/>
    <col min="19" max="19" width="13.28515625" bestFit="1" customWidth="1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x14ac:dyDescent="0.25">
      <c r="A2" s="1">
        <v>1</v>
      </c>
      <c r="B2" s="1">
        <v>8</v>
      </c>
      <c r="C2" s="1">
        <v>8</v>
      </c>
      <c r="D2" s="1">
        <v>4</v>
      </c>
      <c r="E2" s="1">
        <v>256</v>
      </c>
      <c r="F2" s="2">
        <v>4.86E-4</v>
      </c>
      <c r="G2" s="2">
        <v>4.3199999999999998E-4</v>
      </c>
      <c r="H2" s="2">
        <v>6.8207000000000004E-2</v>
      </c>
      <c r="I2" s="2">
        <v>8.8904999999999998E-2</v>
      </c>
      <c r="J2" s="3">
        <v>3.3599999999999998E-2</v>
      </c>
      <c r="K2" s="3">
        <v>2.9000000000000001E-2</v>
      </c>
      <c r="L2" s="3">
        <v>0.39729999999999999</v>
      </c>
      <c r="M2" s="3">
        <v>0.35520000000000002</v>
      </c>
      <c r="N2" s="3">
        <v>0.104</v>
      </c>
      <c r="O2" s="3">
        <v>9.0299999999999991E-2</v>
      </c>
      <c r="P2" s="2">
        <f>Table1[[#This Row],[mod-elapsed]]-Table1[[#This Row],[elapsed]]</f>
        <v>-5.4000000000000012E-5</v>
      </c>
      <c r="Q2" s="3">
        <f>Table1[[#This Row],[load]]-Table1[[#This Row],[mod-load]]</f>
        <v>4.5999999999999965E-3</v>
      </c>
      <c r="R2" s="3">
        <f>Table1[[#This Row],[store]]-Table1[[#This Row],[mod-store]]</f>
        <v>4.2099999999999971E-2</v>
      </c>
      <c r="S2" s="3">
        <f>Table1[[#This Row],[total]]-Table1[[#This Row],[mod-total]]</f>
        <v>1.3700000000000004E-2</v>
      </c>
    </row>
    <row r="3" spans="1:19" x14ac:dyDescent="0.25">
      <c r="A3" s="1">
        <v>2</v>
      </c>
      <c r="B3" s="1">
        <v>8</v>
      </c>
      <c r="C3" s="1">
        <v>8</v>
      </c>
      <c r="D3" s="1">
        <v>4</v>
      </c>
      <c r="E3" s="1">
        <v>512</v>
      </c>
      <c r="F3" s="2">
        <v>4.0530000000000002E-3</v>
      </c>
      <c r="G3" s="2">
        <v>1.738E-3</v>
      </c>
      <c r="H3" s="2">
        <v>0.22764599999999999</v>
      </c>
      <c r="I3" s="2">
        <v>0.30515999999999999</v>
      </c>
      <c r="J3" s="3">
        <v>2.64E-2</v>
      </c>
      <c r="K3" s="3">
        <v>2.2700000000000001E-2</v>
      </c>
      <c r="L3" s="3">
        <v>0.39900000000000002</v>
      </c>
      <c r="M3" s="3">
        <v>0.3553</v>
      </c>
      <c r="N3" s="3">
        <v>9.820000000000001E-2</v>
      </c>
      <c r="O3" s="3">
        <v>8.4900000000000003E-2</v>
      </c>
      <c r="P3" s="2">
        <f>Table1[[#This Row],[mod-elapsed]]-Table1[[#This Row],[elapsed]]</f>
        <v>-2.3150000000000002E-3</v>
      </c>
      <c r="Q3" s="3">
        <f>Table1[[#This Row],[load]]-Table1[[#This Row],[mod-load]]</f>
        <v>3.6999999999999984E-3</v>
      </c>
      <c r="R3" s="3">
        <f>Table1[[#This Row],[store]]-Table1[[#This Row],[mod-store]]</f>
        <v>4.3700000000000017E-2</v>
      </c>
      <c r="S3" s="3">
        <f>Table1[[#This Row],[total]]-Table1[[#This Row],[mod-total]]</f>
        <v>1.3300000000000006E-2</v>
      </c>
    </row>
    <row r="4" spans="1:19" x14ac:dyDescent="0.25">
      <c r="A4" s="1">
        <v>3</v>
      </c>
      <c r="B4" s="1">
        <v>8</v>
      </c>
      <c r="C4" s="1">
        <v>8</v>
      </c>
      <c r="D4" s="1">
        <v>4</v>
      </c>
      <c r="E4" s="1">
        <v>1024</v>
      </c>
      <c r="F4" s="2">
        <v>2.8492E-2</v>
      </c>
      <c r="G4" s="2">
        <v>8.5900000000000004E-3</v>
      </c>
      <c r="H4" s="2">
        <v>0.88183599999999995</v>
      </c>
      <c r="I4" s="2">
        <v>1.1908799999999999</v>
      </c>
      <c r="J4" s="3">
        <v>2.4500000000000001E-2</v>
      </c>
      <c r="K4" s="3">
        <v>2.1100000000000001E-2</v>
      </c>
      <c r="L4" s="3">
        <v>0.39960000000000001</v>
      </c>
      <c r="M4" s="3">
        <v>0.35539999999999999</v>
      </c>
      <c r="N4" s="3">
        <v>9.6699999999999994E-2</v>
      </c>
      <c r="O4" s="3">
        <v>8.3499999999999991E-2</v>
      </c>
      <c r="P4" s="2">
        <f>Table1[[#This Row],[mod-elapsed]]-Table1[[#This Row],[elapsed]]</f>
        <v>-1.9902E-2</v>
      </c>
      <c r="Q4" s="3">
        <f>Table1[[#This Row],[load]]-Table1[[#This Row],[mod-load]]</f>
        <v>3.4000000000000002E-3</v>
      </c>
      <c r="R4" s="3">
        <f>Table1[[#This Row],[store]]-Table1[[#This Row],[mod-store]]</f>
        <v>4.4200000000000017E-2</v>
      </c>
      <c r="S4" s="3">
        <f>Table1[[#This Row],[total]]-Table1[[#This Row],[mod-total]]</f>
        <v>1.3200000000000003E-2</v>
      </c>
    </row>
    <row r="5" spans="1:19" x14ac:dyDescent="0.25">
      <c r="A5" s="1">
        <v>4</v>
      </c>
      <c r="B5" s="1">
        <v>8</v>
      </c>
      <c r="C5" s="1">
        <v>8</v>
      </c>
      <c r="D5" s="1">
        <v>4</v>
      </c>
      <c r="E5" s="1">
        <v>2048</v>
      </c>
      <c r="F5" s="2">
        <v>0.115867</v>
      </c>
      <c r="G5" s="2">
        <v>3.8238000000000001E-2</v>
      </c>
      <c r="H5" s="2">
        <v>3.6202939999999999</v>
      </c>
      <c r="I5" s="2">
        <v>4.7740650000000002</v>
      </c>
      <c r="J5" s="3">
        <v>2.41E-2</v>
      </c>
      <c r="K5" s="3">
        <v>2.07E-2</v>
      </c>
      <c r="L5" s="3">
        <v>0.39979999999999999</v>
      </c>
      <c r="M5" s="3">
        <v>0.35549999999999998</v>
      </c>
      <c r="N5" s="3">
        <v>9.6300000000000011E-2</v>
      </c>
      <c r="O5" s="3">
        <v>8.3199999999999996E-2</v>
      </c>
      <c r="P5" s="2">
        <f>Table1[[#This Row],[mod-elapsed]]-Table1[[#This Row],[elapsed]]</f>
        <v>-7.7629000000000004E-2</v>
      </c>
      <c r="Q5" s="3">
        <f>Table1[[#This Row],[load]]-Table1[[#This Row],[mod-load]]</f>
        <v>3.4000000000000002E-3</v>
      </c>
      <c r="R5" s="3">
        <f>Table1[[#This Row],[store]]-Table1[[#This Row],[mod-store]]</f>
        <v>4.4300000000000006E-2</v>
      </c>
      <c r="S5" s="3">
        <f>Table1[[#This Row],[total]]-Table1[[#This Row],[mod-total]]</f>
        <v>1.3100000000000014E-2</v>
      </c>
    </row>
    <row r="6" spans="1:19" x14ac:dyDescent="0.25">
      <c r="A6" s="1">
        <v>5</v>
      </c>
      <c r="B6" s="1">
        <v>8</v>
      </c>
      <c r="C6" s="1">
        <v>8</v>
      </c>
      <c r="D6" s="1">
        <v>16</v>
      </c>
      <c r="E6" s="1">
        <v>256</v>
      </c>
      <c r="F6" s="2">
        <v>6.4000000000000005E-4</v>
      </c>
      <c r="G6" s="2">
        <v>4.3100000000000001E-4</v>
      </c>
      <c r="H6" s="2">
        <v>7.0072999999999996E-2</v>
      </c>
      <c r="I6" s="2">
        <v>9.1435000000000002E-2</v>
      </c>
      <c r="J6" s="3">
        <v>3.3599999999999998E-2</v>
      </c>
      <c r="K6" s="3">
        <v>2.9000000000000001E-2</v>
      </c>
      <c r="L6" s="3">
        <v>0.3972</v>
      </c>
      <c r="M6" s="3">
        <v>0.35499999999999998</v>
      </c>
      <c r="N6" s="3">
        <v>0.104</v>
      </c>
      <c r="O6" s="3">
        <v>9.0299999999999991E-2</v>
      </c>
      <c r="P6" s="2">
        <f>Table1[[#This Row],[mod-elapsed]]-Table1[[#This Row],[elapsed]]</f>
        <v>-2.0900000000000004E-4</v>
      </c>
      <c r="Q6" s="3">
        <f>Table1[[#This Row],[load]]-Table1[[#This Row],[mod-load]]</f>
        <v>4.5999999999999965E-3</v>
      </c>
      <c r="R6" s="3">
        <f>Table1[[#This Row],[store]]-Table1[[#This Row],[mod-store]]</f>
        <v>4.2200000000000015E-2</v>
      </c>
      <c r="S6" s="3">
        <f>Table1[[#This Row],[total]]-Table1[[#This Row],[mod-total]]</f>
        <v>1.3700000000000004E-2</v>
      </c>
    </row>
    <row r="7" spans="1:19" x14ac:dyDescent="0.25">
      <c r="A7" s="1">
        <v>6</v>
      </c>
      <c r="B7" s="1">
        <v>8</v>
      </c>
      <c r="C7" s="1">
        <v>8</v>
      </c>
      <c r="D7" s="1">
        <v>16</v>
      </c>
      <c r="E7" s="1">
        <v>512</v>
      </c>
      <c r="F7" s="2">
        <v>4.5779999999999996E-3</v>
      </c>
      <c r="G7" s="2">
        <v>1.7390000000000001E-3</v>
      </c>
      <c r="H7" s="2">
        <v>0.232655</v>
      </c>
      <c r="I7" s="2">
        <v>0.31179899999999999</v>
      </c>
      <c r="J7" s="3">
        <v>2.64E-2</v>
      </c>
      <c r="K7" s="3">
        <v>2.2700000000000001E-2</v>
      </c>
      <c r="L7" s="3">
        <v>0.39900000000000002</v>
      </c>
      <c r="M7" s="3">
        <v>0.3553</v>
      </c>
      <c r="N7" s="3">
        <v>9.820000000000001E-2</v>
      </c>
      <c r="O7" s="3">
        <v>8.4900000000000003E-2</v>
      </c>
      <c r="P7" s="2">
        <f>Table1[[#This Row],[mod-elapsed]]-Table1[[#This Row],[elapsed]]</f>
        <v>-2.8389999999999995E-3</v>
      </c>
      <c r="Q7" s="3">
        <f>Table1[[#This Row],[load]]-Table1[[#This Row],[mod-load]]</f>
        <v>3.6999999999999984E-3</v>
      </c>
      <c r="R7" s="3">
        <f>Table1[[#This Row],[store]]-Table1[[#This Row],[mod-store]]</f>
        <v>4.3700000000000017E-2</v>
      </c>
      <c r="S7" s="3">
        <f>Table1[[#This Row],[total]]-Table1[[#This Row],[mod-total]]</f>
        <v>1.3300000000000006E-2</v>
      </c>
    </row>
    <row r="8" spans="1:19" x14ac:dyDescent="0.25">
      <c r="A8" s="1">
        <v>7</v>
      </c>
      <c r="B8" s="1">
        <v>8</v>
      </c>
      <c r="C8" s="1">
        <v>8</v>
      </c>
      <c r="D8" s="1">
        <v>16</v>
      </c>
      <c r="E8" s="1">
        <v>1024</v>
      </c>
      <c r="F8" s="2">
        <v>3.0799E-2</v>
      </c>
      <c r="G8" s="2">
        <v>9.4240000000000001E-3</v>
      </c>
      <c r="H8" s="2">
        <v>0.95006400000000002</v>
      </c>
      <c r="I8" s="2">
        <v>1.225033</v>
      </c>
      <c r="J8" s="3">
        <v>2.4500000000000001E-2</v>
      </c>
      <c r="K8" s="3">
        <v>2.1100000000000001E-2</v>
      </c>
      <c r="L8" s="3">
        <v>0.39960000000000001</v>
      </c>
      <c r="M8" s="3">
        <v>0.35539999999999999</v>
      </c>
      <c r="N8" s="3">
        <v>9.6699999999999994E-2</v>
      </c>
      <c r="O8" s="3">
        <v>8.3499999999999991E-2</v>
      </c>
      <c r="P8" s="2">
        <f>Table1[[#This Row],[mod-elapsed]]-Table1[[#This Row],[elapsed]]</f>
        <v>-2.1374999999999998E-2</v>
      </c>
      <c r="Q8" s="3">
        <f>Table1[[#This Row],[load]]-Table1[[#This Row],[mod-load]]</f>
        <v>3.4000000000000002E-3</v>
      </c>
      <c r="R8" s="3">
        <f>Table1[[#This Row],[store]]-Table1[[#This Row],[mod-store]]</f>
        <v>4.4200000000000017E-2</v>
      </c>
      <c r="S8" s="3">
        <f>Table1[[#This Row],[total]]-Table1[[#This Row],[mod-total]]</f>
        <v>1.3200000000000003E-2</v>
      </c>
    </row>
    <row r="9" spans="1:19" x14ac:dyDescent="0.25">
      <c r="A9" s="1">
        <v>8</v>
      </c>
      <c r="B9" s="1">
        <v>8</v>
      </c>
      <c r="C9" s="1">
        <v>8</v>
      </c>
      <c r="D9" s="1">
        <v>16</v>
      </c>
      <c r="E9" s="1">
        <v>2048</v>
      </c>
      <c r="F9" s="2">
        <v>0.115243</v>
      </c>
      <c r="G9" s="2">
        <v>4.0989999999999999E-2</v>
      </c>
      <c r="H9" s="2">
        <v>3.7729759999999999</v>
      </c>
      <c r="I9" s="2">
        <v>4.8711970000000004</v>
      </c>
      <c r="J9" s="3">
        <v>2.41E-2</v>
      </c>
      <c r="K9" s="3">
        <v>2.07E-2</v>
      </c>
      <c r="L9" s="3">
        <v>0.39979999999999999</v>
      </c>
      <c r="M9" s="3">
        <v>0.35549999999999998</v>
      </c>
      <c r="N9" s="3">
        <v>9.6300000000000011E-2</v>
      </c>
      <c r="O9" s="3">
        <v>8.3199999999999996E-2</v>
      </c>
      <c r="P9" s="2">
        <f>Table1[[#This Row],[mod-elapsed]]-Table1[[#This Row],[elapsed]]</f>
        <v>-7.4253E-2</v>
      </c>
      <c r="Q9" s="3">
        <f>Table1[[#This Row],[load]]-Table1[[#This Row],[mod-load]]</f>
        <v>3.4000000000000002E-3</v>
      </c>
      <c r="R9" s="3">
        <f>Table1[[#This Row],[store]]-Table1[[#This Row],[mod-store]]</f>
        <v>4.4300000000000006E-2</v>
      </c>
      <c r="S9" s="3">
        <f>Table1[[#This Row],[total]]-Table1[[#This Row],[mod-total]]</f>
        <v>1.3100000000000014E-2</v>
      </c>
    </row>
    <row r="10" spans="1:19" x14ac:dyDescent="0.25">
      <c r="A10" s="1">
        <v>9</v>
      </c>
      <c r="B10" s="1">
        <v>8</v>
      </c>
      <c r="C10" s="1">
        <v>8</v>
      </c>
      <c r="D10" s="1">
        <v>32</v>
      </c>
      <c r="E10" s="1">
        <v>256</v>
      </c>
      <c r="F10" s="2">
        <v>4.86E-4</v>
      </c>
      <c r="G10" s="2">
        <v>4.2200000000000001E-4</v>
      </c>
      <c r="H10" s="2">
        <v>7.3299000000000003E-2</v>
      </c>
      <c r="I10" s="2">
        <v>9.6713999999999994E-2</v>
      </c>
      <c r="J10" s="3">
        <v>3.3599999999999998E-2</v>
      </c>
      <c r="K10" s="3">
        <v>2.9000000000000001E-2</v>
      </c>
      <c r="L10" s="3">
        <v>0.3972</v>
      </c>
      <c r="M10" s="3">
        <v>0.35499999999999998</v>
      </c>
      <c r="N10" s="3">
        <v>0.104</v>
      </c>
      <c r="O10" s="3">
        <v>9.0299999999999991E-2</v>
      </c>
      <c r="P10" s="2">
        <f>Table1[[#This Row],[mod-elapsed]]-Table1[[#This Row],[elapsed]]</f>
        <v>-6.3999999999999984E-5</v>
      </c>
      <c r="Q10" s="3">
        <f>Table1[[#This Row],[load]]-Table1[[#This Row],[mod-load]]</f>
        <v>4.5999999999999965E-3</v>
      </c>
      <c r="R10" s="3">
        <f>Table1[[#This Row],[store]]-Table1[[#This Row],[mod-store]]</f>
        <v>4.2200000000000015E-2</v>
      </c>
      <c r="S10" s="3">
        <f>Table1[[#This Row],[total]]-Table1[[#This Row],[mod-total]]</f>
        <v>1.3700000000000004E-2</v>
      </c>
    </row>
    <row r="11" spans="1:19" x14ac:dyDescent="0.25">
      <c r="A11" s="1">
        <v>10</v>
      </c>
      <c r="B11" s="1">
        <v>8</v>
      </c>
      <c r="C11" s="1">
        <v>8</v>
      </c>
      <c r="D11" s="1">
        <v>32</v>
      </c>
      <c r="E11" s="1">
        <v>512</v>
      </c>
      <c r="F11" s="2">
        <v>4.2750000000000002E-3</v>
      </c>
      <c r="G11" s="2">
        <v>1.8680000000000001E-3</v>
      </c>
      <c r="H11" s="2">
        <v>0.25106499999999998</v>
      </c>
      <c r="I11" s="2">
        <v>0.33569300000000002</v>
      </c>
      <c r="J11" s="3">
        <v>2.64E-2</v>
      </c>
      <c r="K11" s="3">
        <v>2.2700000000000001E-2</v>
      </c>
      <c r="L11" s="3">
        <v>0.39900000000000002</v>
      </c>
      <c r="M11" s="3">
        <v>0.3553</v>
      </c>
      <c r="N11" s="3">
        <v>9.820000000000001E-2</v>
      </c>
      <c r="O11" s="3">
        <v>8.4900000000000003E-2</v>
      </c>
      <c r="P11" s="2">
        <f>Table1[[#This Row],[mod-elapsed]]-Table1[[#This Row],[elapsed]]</f>
        <v>-2.4070000000000003E-3</v>
      </c>
      <c r="Q11" s="3">
        <f>Table1[[#This Row],[load]]-Table1[[#This Row],[mod-load]]</f>
        <v>3.6999999999999984E-3</v>
      </c>
      <c r="R11" s="3">
        <f>Table1[[#This Row],[store]]-Table1[[#This Row],[mod-store]]</f>
        <v>4.3700000000000017E-2</v>
      </c>
      <c r="S11" s="3">
        <f>Table1[[#This Row],[total]]-Table1[[#This Row],[mod-total]]</f>
        <v>1.3300000000000006E-2</v>
      </c>
    </row>
    <row r="12" spans="1:19" x14ac:dyDescent="0.25">
      <c r="A12" s="1">
        <v>11</v>
      </c>
      <c r="B12" s="1">
        <v>8</v>
      </c>
      <c r="C12" s="1">
        <v>8</v>
      </c>
      <c r="D12" s="1">
        <v>32</v>
      </c>
      <c r="E12" s="1">
        <v>1024</v>
      </c>
      <c r="F12" s="2">
        <v>2.9177000000000002E-2</v>
      </c>
      <c r="G12" s="2">
        <v>8.3149999999999995E-3</v>
      </c>
      <c r="H12" s="2">
        <v>1.0110349999999999</v>
      </c>
      <c r="I12" s="2">
        <v>1.306799</v>
      </c>
      <c r="J12" s="3">
        <v>2.4500000000000001E-2</v>
      </c>
      <c r="K12" s="3">
        <v>2.1100000000000001E-2</v>
      </c>
      <c r="L12" s="3">
        <v>0.39960000000000001</v>
      </c>
      <c r="M12" s="3">
        <v>0.35539999999999999</v>
      </c>
      <c r="N12" s="3">
        <v>9.6699999999999994E-2</v>
      </c>
      <c r="O12" s="3">
        <v>8.3499999999999991E-2</v>
      </c>
      <c r="P12" s="2">
        <f>Table1[[#This Row],[mod-elapsed]]-Table1[[#This Row],[elapsed]]</f>
        <v>-2.0862000000000002E-2</v>
      </c>
      <c r="Q12" s="3">
        <f>Table1[[#This Row],[load]]-Table1[[#This Row],[mod-load]]</f>
        <v>3.4000000000000002E-3</v>
      </c>
      <c r="R12" s="3">
        <f>Table1[[#This Row],[store]]-Table1[[#This Row],[mod-store]]</f>
        <v>4.4200000000000017E-2</v>
      </c>
      <c r="S12" s="3">
        <f>Table1[[#This Row],[total]]-Table1[[#This Row],[mod-total]]</f>
        <v>1.3200000000000003E-2</v>
      </c>
    </row>
    <row r="13" spans="1:19" x14ac:dyDescent="0.25">
      <c r="A13" s="1">
        <v>12</v>
      </c>
      <c r="B13" s="1">
        <v>8</v>
      </c>
      <c r="C13" s="1">
        <v>8</v>
      </c>
      <c r="D13" s="1">
        <v>32</v>
      </c>
      <c r="E13" s="1">
        <v>2048</v>
      </c>
      <c r="F13" s="2">
        <v>0.109601</v>
      </c>
      <c r="G13" s="2">
        <v>3.8951E-2</v>
      </c>
      <c r="H13" s="2">
        <v>4.1402150000000004</v>
      </c>
      <c r="I13" s="2">
        <v>5.2427520000000003</v>
      </c>
      <c r="J13" s="3">
        <v>2.41E-2</v>
      </c>
      <c r="K13" s="3">
        <v>2.07E-2</v>
      </c>
      <c r="L13" s="3">
        <v>0.39979999999999999</v>
      </c>
      <c r="M13" s="3">
        <v>0.35549999999999998</v>
      </c>
      <c r="N13" s="3">
        <v>9.6300000000000011E-2</v>
      </c>
      <c r="O13" s="3">
        <v>8.3199999999999996E-2</v>
      </c>
      <c r="P13" s="2">
        <f>Table1[[#This Row],[mod-elapsed]]-Table1[[#This Row],[elapsed]]</f>
        <v>-7.0650000000000004E-2</v>
      </c>
      <c r="Q13" s="3">
        <f>Table1[[#This Row],[load]]-Table1[[#This Row],[mod-load]]</f>
        <v>3.4000000000000002E-3</v>
      </c>
      <c r="R13" s="3">
        <f>Table1[[#This Row],[store]]-Table1[[#This Row],[mod-store]]</f>
        <v>4.4300000000000006E-2</v>
      </c>
      <c r="S13" s="3">
        <f>Table1[[#This Row],[total]]-Table1[[#This Row],[mod-total]]</f>
        <v>1.3100000000000014E-2</v>
      </c>
    </row>
    <row r="14" spans="1:19" x14ac:dyDescent="0.25">
      <c r="A14" s="1">
        <v>13</v>
      </c>
      <c r="B14" s="1">
        <v>8</v>
      </c>
      <c r="C14" s="1">
        <v>16</v>
      </c>
      <c r="D14" s="1">
        <v>4</v>
      </c>
      <c r="E14" s="1">
        <v>256</v>
      </c>
      <c r="F14" s="2">
        <v>4.8899999999999996E-4</v>
      </c>
      <c r="G14" s="2">
        <v>4.4000000000000002E-4</v>
      </c>
      <c r="H14" s="2">
        <v>6.6378000000000006E-2</v>
      </c>
      <c r="I14" s="2">
        <v>8.8472999999999996E-2</v>
      </c>
      <c r="J14" s="3">
        <v>1.8100000000000002E-2</v>
      </c>
      <c r="K14" s="3">
        <v>1.5599999999999999E-2</v>
      </c>
      <c r="L14" s="3">
        <v>0.39560000000000001</v>
      </c>
      <c r="M14" s="3">
        <v>0.35349999999999998</v>
      </c>
      <c r="N14" s="3">
        <v>9.1199999999999989E-2</v>
      </c>
      <c r="O14" s="3">
        <v>7.9100000000000004E-2</v>
      </c>
      <c r="P14" s="2">
        <f>Table1[[#This Row],[mod-elapsed]]-Table1[[#This Row],[elapsed]]</f>
        <v>-4.8999999999999944E-5</v>
      </c>
      <c r="Q14" s="3">
        <f>Table1[[#This Row],[load]]-Table1[[#This Row],[mod-load]]</f>
        <v>2.5000000000000022E-3</v>
      </c>
      <c r="R14" s="3">
        <f>Table1[[#This Row],[store]]-Table1[[#This Row],[mod-store]]</f>
        <v>4.2100000000000026E-2</v>
      </c>
      <c r="S14" s="3">
        <f>Table1[[#This Row],[total]]-Table1[[#This Row],[mod-total]]</f>
        <v>1.2099999999999986E-2</v>
      </c>
    </row>
    <row r="15" spans="1:19" x14ac:dyDescent="0.25">
      <c r="A15" s="1">
        <v>14</v>
      </c>
      <c r="B15" s="1">
        <v>8</v>
      </c>
      <c r="C15" s="1">
        <v>16</v>
      </c>
      <c r="D15" s="1">
        <v>4</v>
      </c>
      <c r="E15" s="1">
        <v>512</v>
      </c>
      <c r="F15" s="2">
        <v>3.9020000000000001E-3</v>
      </c>
      <c r="G15" s="2">
        <v>1.8940000000000001E-3</v>
      </c>
      <c r="H15" s="2">
        <v>0.22790199999999999</v>
      </c>
      <c r="I15" s="2">
        <v>0.30495899999999998</v>
      </c>
      <c r="J15" s="3">
        <v>1.35E-2</v>
      </c>
      <c r="K15" s="3">
        <v>1.1599999999999999E-2</v>
      </c>
      <c r="L15" s="3">
        <v>0.3987</v>
      </c>
      <c r="M15" s="3">
        <v>0.35489999999999999</v>
      </c>
      <c r="N15" s="3">
        <v>8.77E-2</v>
      </c>
      <c r="O15" s="3">
        <v>7.5800000000000006E-2</v>
      </c>
      <c r="P15" s="2">
        <f>Table1[[#This Row],[mod-elapsed]]-Table1[[#This Row],[elapsed]]</f>
        <v>-2.0080000000000002E-3</v>
      </c>
      <c r="Q15" s="3">
        <f>Table1[[#This Row],[load]]-Table1[[#This Row],[mod-load]]</f>
        <v>1.9000000000000006E-3</v>
      </c>
      <c r="R15" s="3">
        <f>Table1[[#This Row],[store]]-Table1[[#This Row],[mod-store]]</f>
        <v>4.3800000000000006E-2</v>
      </c>
      <c r="S15" s="3">
        <f>Table1[[#This Row],[total]]-Table1[[#This Row],[mod-total]]</f>
        <v>1.1899999999999994E-2</v>
      </c>
    </row>
    <row r="16" spans="1:19" x14ac:dyDescent="0.25">
      <c r="A16" s="1">
        <v>15</v>
      </c>
      <c r="B16" s="1">
        <v>8</v>
      </c>
      <c r="C16" s="1">
        <v>16</v>
      </c>
      <c r="D16" s="1">
        <v>4</v>
      </c>
      <c r="E16" s="1">
        <v>1024</v>
      </c>
      <c r="F16" s="2">
        <v>2.6873000000000001E-2</v>
      </c>
      <c r="G16" s="2">
        <v>8.7010000000000004E-3</v>
      </c>
      <c r="H16" s="2">
        <v>0.87545499999999998</v>
      </c>
      <c r="I16" s="2">
        <v>1.205938</v>
      </c>
      <c r="J16" s="3">
        <v>1.24E-2</v>
      </c>
      <c r="K16" s="3">
        <v>1.06E-2</v>
      </c>
      <c r="L16" s="3">
        <v>0.39950000000000002</v>
      </c>
      <c r="M16" s="3">
        <v>0.3553</v>
      </c>
      <c r="N16" s="3">
        <v>8.6899999999999991E-2</v>
      </c>
      <c r="O16" s="3">
        <v>7.4999999999999997E-2</v>
      </c>
      <c r="P16" s="2">
        <f>Table1[[#This Row],[mod-elapsed]]-Table1[[#This Row],[elapsed]]</f>
        <v>-1.8172000000000001E-2</v>
      </c>
      <c r="Q16" s="3">
        <f>Table1[[#This Row],[load]]-Table1[[#This Row],[mod-load]]</f>
        <v>1.7999999999999995E-3</v>
      </c>
      <c r="R16" s="3">
        <f>Table1[[#This Row],[store]]-Table1[[#This Row],[mod-store]]</f>
        <v>4.4200000000000017E-2</v>
      </c>
      <c r="S16" s="3">
        <f>Table1[[#This Row],[total]]-Table1[[#This Row],[mod-total]]</f>
        <v>1.1899999999999994E-2</v>
      </c>
    </row>
    <row r="17" spans="1:19" x14ac:dyDescent="0.25">
      <c r="A17" s="1">
        <v>16</v>
      </c>
      <c r="B17" s="1">
        <v>8</v>
      </c>
      <c r="C17" s="1">
        <v>16</v>
      </c>
      <c r="D17" s="1">
        <v>4</v>
      </c>
      <c r="E17" s="1">
        <v>2048</v>
      </c>
      <c r="F17" s="2">
        <v>0.117827</v>
      </c>
      <c r="G17" s="2">
        <v>4.0514000000000001E-2</v>
      </c>
      <c r="H17" s="2">
        <v>3.5865629999999999</v>
      </c>
      <c r="I17" s="2">
        <v>4.7152419999999999</v>
      </c>
      <c r="J17" s="3">
        <v>1.21E-2</v>
      </c>
      <c r="K17" s="3">
        <v>1.04E-2</v>
      </c>
      <c r="L17" s="3">
        <v>0.39979999999999999</v>
      </c>
      <c r="M17" s="3">
        <v>0.35549999999999998</v>
      </c>
      <c r="N17" s="3">
        <v>8.6599999999999996E-2</v>
      </c>
      <c r="O17" s="3">
        <v>7.4800000000000005E-2</v>
      </c>
      <c r="P17" s="2">
        <f>Table1[[#This Row],[mod-elapsed]]-Table1[[#This Row],[elapsed]]</f>
        <v>-7.7312999999999993E-2</v>
      </c>
      <c r="Q17" s="3">
        <f>Table1[[#This Row],[load]]-Table1[[#This Row],[mod-load]]</f>
        <v>1.7000000000000001E-3</v>
      </c>
      <c r="R17" s="3">
        <f>Table1[[#This Row],[store]]-Table1[[#This Row],[mod-store]]</f>
        <v>4.4300000000000006E-2</v>
      </c>
      <c r="S17" s="3">
        <f>Table1[[#This Row],[total]]-Table1[[#This Row],[mod-total]]</f>
        <v>1.1799999999999991E-2</v>
      </c>
    </row>
    <row r="18" spans="1:19" x14ac:dyDescent="0.25">
      <c r="A18" s="1">
        <v>17</v>
      </c>
      <c r="B18" s="1">
        <v>8</v>
      </c>
      <c r="C18" s="1">
        <v>16</v>
      </c>
      <c r="D18" s="1">
        <v>16</v>
      </c>
      <c r="E18" s="1">
        <v>256</v>
      </c>
      <c r="F18" s="2">
        <v>5.3300000000000005E-4</v>
      </c>
      <c r="G18" s="2">
        <v>4.6299999999999998E-4</v>
      </c>
      <c r="H18" s="2">
        <v>7.0052000000000003E-2</v>
      </c>
      <c r="I18" s="2">
        <v>9.2520000000000005E-2</v>
      </c>
      <c r="J18" s="3">
        <v>1.7999999999999999E-2</v>
      </c>
      <c r="K18" s="3">
        <v>1.5599999999999999E-2</v>
      </c>
      <c r="L18" s="3">
        <v>0.39579999999999999</v>
      </c>
      <c r="M18" s="3">
        <v>0.35349999999999998</v>
      </c>
      <c r="N18" s="3">
        <v>9.1199999999999989E-2</v>
      </c>
      <c r="O18" s="3">
        <v>7.9100000000000004E-2</v>
      </c>
      <c r="P18" s="2">
        <f>Table1[[#This Row],[mod-elapsed]]-Table1[[#This Row],[elapsed]]</f>
        <v>-7.0000000000000075E-5</v>
      </c>
      <c r="Q18" s="3">
        <f>Table1[[#This Row],[load]]-Table1[[#This Row],[mod-load]]</f>
        <v>2.3999999999999994E-3</v>
      </c>
      <c r="R18" s="3">
        <f>Table1[[#This Row],[store]]-Table1[[#This Row],[mod-store]]</f>
        <v>4.2300000000000004E-2</v>
      </c>
      <c r="S18" s="3">
        <f>Table1[[#This Row],[total]]-Table1[[#This Row],[mod-total]]</f>
        <v>1.2099999999999986E-2</v>
      </c>
    </row>
    <row r="19" spans="1:19" x14ac:dyDescent="0.25">
      <c r="A19" s="1">
        <v>18</v>
      </c>
      <c r="B19" s="1">
        <v>8</v>
      </c>
      <c r="C19" s="1">
        <v>16</v>
      </c>
      <c r="D19" s="1">
        <v>16</v>
      </c>
      <c r="E19" s="1">
        <v>512</v>
      </c>
      <c r="F19" s="2">
        <v>4.0759999999999998E-3</v>
      </c>
      <c r="G19" s="2">
        <v>1.792E-3</v>
      </c>
      <c r="H19" s="2">
        <v>0.232124</v>
      </c>
      <c r="I19" s="2">
        <v>0.30925999999999998</v>
      </c>
      <c r="J19" s="3">
        <v>1.35E-2</v>
      </c>
      <c r="K19" s="3">
        <v>1.1599999999999999E-2</v>
      </c>
      <c r="L19" s="3">
        <v>0.39860000000000001</v>
      </c>
      <c r="M19" s="3">
        <v>0.35489999999999999</v>
      </c>
      <c r="N19" s="3">
        <v>8.77E-2</v>
      </c>
      <c r="O19" s="3">
        <v>7.5899999999999995E-2</v>
      </c>
      <c r="P19" s="2">
        <f>Table1[[#This Row],[mod-elapsed]]-Table1[[#This Row],[elapsed]]</f>
        <v>-2.2839999999999996E-3</v>
      </c>
      <c r="Q19" s="3">
        <f>Table1[[#This Row],[load]]-Table1[[#This Row],[mod-load]]</f>
        <v>1.9000000000000006E-3</v>
      </c>
      <c r="R19" s="3">
        <f>Table1[[#This Row],[store]]-Table1[[#This Row],[mod-store]]</f>
        <v>4.3700000000000017E-2</v>
      </c>
      <c r="S19" s="3">
        <f>Table1[[#This Row],[total]]-Table1[[#This Row],[mod-total]]</f>
        <v>1.1800000000000005E-2</v>
      </c>
    </row>
    <row r="20" spans="1:19" x14ac:dyDescent="0.25">
      <c r="A20" s="1">
        <v>19</v>
      </c>
      <c r="B20" s="1">
        <v>8</v>
      </c>
      <c r="C20" s="1">
        <v>16</v>
      </c>
      <c r="D20" s="1">
        <v>16</v>
      </c>
      <c r="E20" s="1">
        <v>1024</v>
      </c>
      <c r="F20" s="2">
        <v>2.4525000000000002E-2</v>
      </c>
      <c r="G20" s="2">
        <v>9.1120000000000003E-3</v>
      </c>
      <c r="H20" s="2">
        <v>0.89686399999999999</v>
      </c>
      <c r="I20" s="2">
        <v>1.213738</v>
      </c>
      <c r="J20" s="3">
        <v>1.24E-2</v>
      </c>
      <c r="K20" s="3">
        <v>1.06E-2</v>
      </c>
      <c r="L20" s="3">
        <v>0.39950000000000002</v>
      </c>
      <c r="M20" s="3">
        <v>0.3553</v>
      </c>
      <c r="N20" s="3">
        <v>8.6899999999999991E-2</v>
      </c>
      <c r="O20" s="3">
        <v>7.4999999999999997E-2</v>
      </c>
      <c r="P20" s="2">
        <f>Table1[[#This Row],[mod-elapsed]]-Table1[[#This Row],[elapsed]]</f>
        <v>-1.5413000000000001E-2</v>
      </c>
      <c r="Q20" s="3">
        <f>Table1[[#This Row],[load]]-Table1[[#This Row],[mod-load]]</f>
        <v>1.7999999999999995E-3</v>
      </c>
      <c r="R20" s="3">
        <f>Table1[[#This Row],[store]]-Table1[[#This Row],[mod-store]]</f>
        <v>4.4200000000000017E-2</v>
      </c>
      <c r="S20" s="3">
        <f>Table1[[#This Row],[total]]-Table1[[#This Row],[mod-total]]</f>
        <v>1.1899999999999994E-2</v>
      </c>
    </row>
    <row r="21" spans="1:19" x14ac:dyDescent="0.25">
      <c r="A21" s="1">
        <v>20</v>
      </c>
      <c r="B21" s="1">
        <v>8</v>
      </c>
      <c r="C21" s="1">
        <v>16</v>
      </c>
      <c r="D21" s="1">
        <v>16</v>
      </c>
      <c r="E21" s="1">
        <v>2048</v>
      </c>
      <c r="F21" s="2">
        <v>0.120035</v>
      </c>
      <c r="G21" s="2">
        <v>3.78E-2</v>
      </c>
      <c r="H21" s="2">
        <v>3.7051949999999998</v>
      </c>
      <c r="I21" s="2">
        <v>4.8406190000000002</v>
      </c>
      <c r="J21" s="3">
        <v>1.21E-2</v>
      </c>
      <c r="K21" s="3">
        <v>1.04E-2</v>
      </c>
      <c r="L21" s="3">
        <v>0.39979999999999999</v>
      </c>
      <c r="M21" s="3">
        <v>0.35549999999999998</v>
      </c>
      <c r="N21" s="3">
        <v>8.6599999999999996E-2</v>
      </c>
      <c r="O21" s="3">
        <v>7.4800000000000005E-2</v>
      </c>
      <c r="P21" s="2">
        <f>Table1[[#This Row],[mod-elapsed]]-Table1[[#This Row],[elapsed]]</f>
        <v>-8.2235000000000003E-2</v>
      </c>
      <c r="Q21" s="3">
        <f>Table1[[#This Row],[load]]-Table1[[#This Row],[mod-load]]</f>
        <v>1.7000000000000001E-3</v>
      </c>
      <c r="R21" s="3">
        <f>Table1[[#This Row],[store]]-Table1[[#This Row],[mod-store]]</f>
        <v>4.4300000000000006E-2</v>
      </c>
      <c r="S21" s="3">
        <f>Table1[[#This Row],[total]]-Table1[[#This Row],[mod-total]]</f>
        <v>1.1799999999999991E-2</v>
      </c>
    </row>
    <row r="22" spans="1:19" x14ac:dyDescent="0.25">
      <c r="A22" s="1">
        <v>21</v>
      </c>
      <c r="B22" s="1">
        <v>8</v>
      </c>
      <c r="C22" s="1">
        <v>16</v>
      </c>
      <c r="D22" s="1">
        <v>32</v>
      </c>
      <c r="E22" s="1">
        <v>256</v>
      </c>
      <c r="F22" s="2">
        <v>5.2599999999999999E-4</v>
      </c>
      <c r="G22" s="2">
        <v>4.75E-4</v>
      </c>
      <c r="H22" s="2">
        <v>7.2481000000000004E-2</v>
      </c>
      <c r="I22" s="2">
        <v>9.6334000000000003E-2</v>
      </c>
      <c r="J22" s="3">
        <v>1.7999999999999999E-2</v>
      </c>
      <c r="K22" s="3">
        <v>1.5599999999999999E-2</v>
      </c>
      <c r="L22" s="3">
        <v>0.3957</v>
      </c>
      <c r="M22" s="3">
        <v>0.35349999999999998</v>
      </c>
      <c r="N22" s="3">
        <v>9.1199999999999989E-2</v>
      </c>
      <c r="O22" s="3">
        <v>7.9100000000000004E-2</v>
      </c>
      <c r="P22" s="2">
        <f>Table1[[#This Row],[mod-elapsed]]-Table1[[#This Row],[elapsed]]</f>
        <v>-5.0999999999999993E-5</v>
      </c>
      <c r="Q22" s="3">
        <f>Table1[[#This Row],[load]]-Table1[[#This Row],[mod-load]]</f>
        <v>2.3999999999999994E-3</v>
      </c>
      <c r="R22" s="3">
        <f>Table1[[#This Row],[store]]-Table1[[#This Row],[mod-store]]</f>
        <v>4.2200000000000015E-2</v>
      </c>
      <c r="S22" s="3">
        <f>Table1[[#This Row],[total]]-Table1[[#This Row],[mod-total]]</f>
        <v>1.2099999999999986E-2</v>
      </c>
    </row>
    <row r="23" spans="1:19" x14ac:dyDescent="0.25">
      <c r="A23" s="1">
        <v>22</v>
      </c>
      <c r="B23" s="1">
        <v>8</v>
      </c>
      <c r="C23" s="1">
        <v>16</v>
      </c>
      <c r="D23" s="1">
        <v>32</v>
      </c>
      <c r="E23" s="1">
        <v>512</v>
      </c>
      <c r="F23" s="2">
        <v>4.071E-3</v>
      </c>
      <c r="G23" s="2">
        <v>1.763E-3</v>
      </c>
      <c r="H23" s="2">
        <v>0.247584</v>
      </c>
      <c r="I23" s="2">
        <v>0.33244099999999999</v>
      </c>
      <c r="J23" s="3">
        <v>1.35E-2</v>
      </c>
      <c r="K23" s="3">
        <v>1.1599999999999999E-2</v>
      </c>
      <c r="L23" s="3">
        <v>0.39860000000000001</v>
      </c>
      <c r="M23" s="3">
        <v>0.35489999999999999</v>
      </c>
      <c r="N23" s="3">
        <v>8.77E-2</v>
      </c>
      <c r="O23" s="3">
        <v>7.5800000000000006E-2</v>
      </c>
      <c r="P23" s="2">
        <f>Table1[[#This Row],[mod-elapsed]]-Table1[[#This Row],[elapsed]]</f>
        <v>-2.3080000000000002E-3</v>
      </c>
      <c r="Q23" s="3">
        <f>Table1[[#This Row],[load]]-Table1[[#This Row],[mod-load]]</f>
        <v>1.9000000000000006E-3</v>
      </c>
      <c r="R23" s="3">
        <f>Table1[[#This Row],[store]]-Table1[[#This Row],[mod-store]]</f>
        <v>4.3700000000000017E-2</v>
      </c>
      <c r="S23" s="3">
        <f>Table1[[#This Row],[total]]-Table1[[#This Row],[mod-total]]</f>
        <v>1.1899999999999994E-2</v>
      </c>
    </row>
    <row r="24" spans="1:19" x14ac:dyDescent="0.25">
      <c r="A24" s="1">
        <v>23</v>
      </c>
      <c r="B24" s="1">
        <v>8</v>
      </c>
      <c r="C24" s="1">
        <v>16</v>
      </c>
      <c r="D24" s="1">
        <v>32</v>
      </c>
      <c r="E24" s="1">
        <v>1024</v>
      </c>
      <c r="F24" s="2">
        <v>2.4268999999999999E-2</v>
      </c>
      <c r="G24" s="2">
        <v>7.9100000000000004E-3</v>
      </c>
      <c r="H24" s="2">
        <v>0.96046399999999998</v>
      </c>
      <c r="I24" s="2">
        <v>1.2913490000000001</v>
      </c>
      <c r="J24" s="3">
        <v>1.24E-2</v>
      </c>
      <c r="K24" s="3">
        <v>1.06E-2</v>
      </c>
      <c r="L24" s="3">
        <v>0.39950000000000002</v>
      </c>
      <c r="M24" s="3">
        <v>0.3553</v>
      </c>
      <c r="N24" s="3">
        <v>8.6899999999999991E-2</v>
      </c>
      <c r="O24" s="3">
        <v>7.4999999999999997E-2</v>
      </c>
      <c r="P24" s="2">
        <f>Table1[[#This Row],[mod-elapsed]]-Table1[[#This Row],[elapsed]]</f>
        <v>-1.6358999999999999E-2</v>
      </c>
      <c r="Q24" s="3">
        <f>Table1[[#This Row],[load]]-Table1[[#This Row],[mod-load]]</f>
        <v>1.7999999999999995E-3</v>
      </c>
      <c r="R24" s="3">
        <f>Table1[[#This Row],[store]]-Table1[[#This Row],[mod-store]]</f>
        <v>4.4200000000000017E-2</v>
      </c>
      <c r="S24" s="3">
        <f>Table1[[#This Row],[total]]-Table1[[#This Row],[mod-total]]</f>
        <v>1.1899999999999994E-2</v>
      </c>
    </row>
    <row r="25" spans="1:19" x14ac:dyDescent="0.25">
      <c r="A25" s="1">
        <v>24</v>
      </c>
      <c r="B25" s="1">
        <v>8</v>
      </c>
      <c r="C25" s="1">
        <v>16</v>
      </c>
      <c r="D25" s="1">
        <v>32</v>
      </c>
      <c r="E25" s="1">
        <v>2048</v>
      </c>
      <c r="F25" s="2">
        <v>0.116023</v>
      </c>
      <c r="G25" s="2">
        <v>4.0826000000000001E-2</v>
      </c>
      <c r="H25" s="2">
        <v>3.8850600000000002</v>
      </c>
      <c r="I25" s="2">
        <v>5.2048759999999996</v>
      </c>
      <c r="J25" s="3">
        <v>1.21E-2</v>
      </c>
      <c r="K25" s="3">
        <v>1.04E-2</v>
      </c>
      <c r="L25" s="3">
        <v>0.39979999999999999</v>
      </c>
      <c r="M25" s="3">
        <v>0.35549999999999998</v>
      </c>
      <c r="N25" s="3">
        <v>8.6599999999999996E-2</v>
      </c>
      <c r="O25" s="3">
        <v>7.4800000000000005E-2</v>
      </c>
      <c r="P25" s="2">
        <f>Table1[[#This Row],[mod-elapsed]]-Table1[[#This Row],[elapsed]]</f>
        <v>-7.5197E-2</v>
      </c>
      <c r="Q25" s="3">
        <f>Table1[[#This Row],[load]]-Table1[[#This Row],[mod-load]]</f>
        <v>1.7000000000000001E-3</v>
      </c>
      <c r="R25" s="3">
        <f>Table1[[#This Row],[store]]-Table1[[#This Row],[mod-store]]</f>
        <v>4.4300000000000006E-2</v>
      </c>
      <c r="S25" s="3">
        <f>Table1[[#This Row],[total]]-Table1[[#This Row],[mod-total]]</f>
        <v>1.1799999999999991E-2</v>
      </c>
    </row>
    <row r="26" spans="1:19" x14ac:dyDescent="0.25">
      <c r="A26" s="1">
        <v>25</v>
      </c>
      <c r="B26" s="1">
        <v>8</v>
      </c>
      <c r="C26" s="1">
        <v>32</v>
      </c>
      <c r="D26" s="1">
        <v>4</v>
      </c>
      <c r="E26" s="1">
        <v>256</v>
      </c>
      <c r="F26" s="2">
        <v>5.7300000000000005E-4</v>
      </c>
      <c r="G26" s="2">
        <v>4.6900000000000002E-4</v>
      </c>
      <c r="H26" s="2">
        <v>6.7196000000000006E-2</v>
      </c>
      <c r="I26" s="2">
        <v>8.9825000000000002E-2</v>
      </c>
      <c r="J26" s="3">
        <v>9.4999999999999998E-3</v>
      </c>
      <c r="K26" s="3">
        <v>8.3000000000000001E-3</v>
      </c>
      <c r="L26" s="3">
        <v>0.39419999999999999</v>
      </c>
      <c r="M26" s="3">
        <v>0.35249999999999998</v>
      </c>
      <c r="N26" s="3">
        <v>8.4000000000000005E-2</v>
      </c>
      <c r="O26" s="3">
        <v>7.2999999999999995E-2</v>
      </c>
      <c r="P26" s="2">
        <f>Table1[[#This Row],[mod-elapsed]]-Table1[[#This Row],[elapsed]]</f>
        <v>-1.0400000000000003E-4</v>
      </c>
      <c r="Q26" s="3">
        <f>Table1[[#This Row],[load]]-Table1[[#This Row],[mod-load]]</f>
        <v>1.1999999999999997E-3</v>
      </c>
      <c r="R26" s="3">
        <f>Table1[[#This Row],[store]]-Table1[[#This Row],[mod-store]]</f>
        <v>4.1700000000000015E-2</v>
      </c>
      <c r="S26" s="3">
        <f>Table1[[#This Row],[total]]-Table1[[#This Row],[mod-total]]</f>
        <v>1.100000000000001E-2</v>
      </c>
    </row>
    <row r="27" spans="1:19" x14ac:dyDescent="0.25">
      <c r="A27" s="1">
        <v>26</v>
      </c>
      <c r="B27" s="1">
        <v>8</v>
      </c>
      <c r="C27" s="1">
        <v>32</v>
      </c>
      <c r="D27" s="1">
        <v>4</v>
      </c>
      <c r="E27" s="1">
        <v>512</v>
      </c>
      <c r="F27" s="2">
        <v>4.8570000000000002E-3</v>
      </c>
      <c r="G27" s="2">
        <v>1.7160000000000001E-3</v>
      </c>
      <c r="H27" s="2">
        <v>0.22984499999999999</v>
      </c>
      <c r="I27" s="2">
        <v>0.30194900000000002</v>
      </c>
      <c r="J27" s="3">
        <v>6.8999999999999999E-3</v>
      </c>
      <c r="K27" s="3">
        <v>6.1000000000000004E-3</v>
      </c>
      <c r="L27" s="3">
        <v>0.39829999999999999</v>
      </c>
      <c r="M27" s="3">
        <v>0.35460000000000003</v>
      </c>
      <c r="N27" s="3">
        <v>8.2299999999999998E-2</v>
      </c>
      <c r="O27" s="3">
        <v>7.1300000000000002E-2</v>
      </c>
      <c r="P27" s="2">
        <f>Table1[[#This Row],[mod-elapsed]]-Table1[[#This Row],[elapsed]]</f>
        <v>-3.1410000000000001E-3</v>
      </c>
      <c r="Q27" s="3">
        <f>Table1[[#This Row],[load]]-Table1[[#This Row],[mod-load]]</f>
        <v>7.999999999999995E-4</v>
      </c>
      <c r="R27" s="3">
        <f>Table1[[#This Row],[store]]-Table1[[#This Row],[mod-store]]</f>
        <v>4.3699999999999961E-2</v>
      </c>
      <c r="S27" s="3">
        <f>Table1[[#This Row],[total]]-Table1[[#This Row],[mod-total]]</f>
        <v>1.0999999999999996E-2</v>
      </c>
    </row>
    <row r="28" spans="1:19" x14ac:dyDescent="0.25">
      <c r="A28" s="1">
        <v>27</v>
      </c>
      <c r="B28" s="1">
        <v>8</v>
      </c>
      <c r="C28" s="1">
        <v>32</v>
      </c>
      <c r="D28" s="1">
        <v>4</v>
      </c>
      <c r="E28" s="1">
        <v>1024</v>
      </c>
      <c r="F28" s="2">
        <v>2.4264999999999998E-2</v>
      </c>
      <c r="G28" s="2">
        <v>7.9609999999999993E-3</v>
      </c>
      <c r="H28" s="2">
        <v>0.86660499999999996</v>
      </c>
      <c r="I28" s="2">
        <v>1.1739189999999999</v>
      </c>
      <c r="J28" s="3">
        <v>6.1999999999999998E-3</v>
      </c>
      <c r="K28" s="3">
        <v>5.6999999999999993E-3</v>
      </c>
      <c r="L28" s="3">
        <v>0.39939999999999998</v>
      </c>
      <c r="M28" s="3">
        <v>0.35520000000000002</v>
      </c>
      <c r="N28" s="3">
        <v>8.1900000000000001E-2</v>
      </c>
      <c r="O28" s="3">
        <v>7.0999999999999994E-2</v>
      </c>
      <c r="P28" s="2">
        <f>Table1[[#This Row],[mod-elapsed]]-Table1[[#This Row],[elapsed]]</f>
        <v>-1.6303999999999999E-2</v>
      </c>
      <c r="Q28" s="3">
        <f>Table1[[#This Row],[load]]-Table1[[#This Row],[mod-load]]</f>
        <v>5.0000000000000044E-4</v>
      </c>
      <c r="R28" s="3">
        <f>Table1[[#This Row],[store]]-Table1[[#This Row],[mod-store]]</f>
        <v>4.4199999999999962E-2</v>
      </c>
      <c r="S28" s="3">
        <f>Table1[[#This Row],[total]]-Table1[[#This Row],[mod-total]]</f>
        <v>1.0900000000000007E-2</v>
      </c>
    </row>
    <row r="29" spans="1:19" x14ac:dyDescent="0.25">
      <c r="A29" s="1">
        <v>28</v>
      </c>
      <c r="B29" s="1">
        <v>8</v>
      </c>
      <c r="C29" s="1">
        <v>32</v>
      </c>
      <c r="D29" s="1">
        <v>4</v>
      </c>
      <c r="E29" s="1">
        <v>2048</v>
      </c>
      <c r="F29" s="2">
        <v>0.109831</v>
      </c>
      <c r="G29" s="2">
        <v>4.1430000000000002E-2</v>
      </c>
      <c r="H29" s="2">
        <v>3.6847180000000002</v>
      </c>
      <c r="I29" s="2">
        <v>4.7123280000000003</v>
      </c>
      <c r="J29" s="3">
        <v>6.1000000000000004E-3</v>
      </c>
      <c r="K29" s="3">
        <v>5.4000000000000003E-3</v>
      </c>
      <c r="L29" s="3">
        <v>0.39979999999999999</v>
      </c>
      <c r="M29" s="3">
        <v>0.35539999999999999</v>
      </c>
      <c r="N29" s="3">
        <v>8.1799999999999998E-2</v>
      </c>
      <c r="O29" s="3">
        <v>7.0800000000000002E-2</v>
      </c>
      <c r="P29" s="2">
        <f>Table1[[#This Row],[mod-elapsed]]-Table1[[#This Row],[elapsed]]</f>
        <v>-6.840099999999999E-2</v>
      </c>
      <c r="Q29" s="3">
        <f>Table1[[#This Row],[load]]-Table1[[#This Row],[mod-load]]</f>
        <v>7.000000000000001E-4</v>
      </c>
      <c r="R29" s="3">
        <f>Table1[[#This Row],[store]]-Table1[[#This Row],[mod-store]]</f>
        <v>4.4399999999999995E-2</v>
      </c>
      <c r="S29" s="3">
        <f>Table1[[#This Row],[total]]-Table1[[#This Row],[mod-total]]</f>
        <v>1.0999999999999996E-2</v>
      </c>
    </row>
    <row r="30" spans="1:19" x14ac:dyDescent="0.25">
      <c r="A30" s="1">
        <v>29</v>
      </c>
      <c r="B30" s="1">
        <v>8</v>
      </c>
      <c r="C30" s="1">
        <v>32</v>
      </c>
      <c r="D30" s="1">
        <v>16</v>
      </c>
      <c r="E30" s="1">
        <v>256</v>
      </c>
      <c r="F30" s="2">
        <v>4.9100000000000001E-4</v>
      </c>
      <c r="G30" s="2">
        <v>4.3800000000000002E-4</v>
      </c>
      <c r="H30" s="2">
        <v>6.9384000000000001E-2</v>
      </c>
      <c r="I30" s="2">
        <v>9.1125999999999999E-2</v>
      </c>
      <c r="J30" s="3">
        <v>9.4999999999999998E-3</v>
      </c>
      <c r="K30" s="3">
        <v>8.199999999999999E-3</v>
      </c>
      <c r="L30" s="3">
        <v>0.39429999999999998</v>
      </c>
      <c r="M30" s="3">
        <v>0.35239999999999999</v>
      </c>
      <c r="N30" s="3">
        <v>8.4000000000000005E-2</v>
      </c>
      <c r="O30" s="3">
        <v>7.2900000000000006E-2</v>
      </c>
      <c r="P30" s="2">
        <f>Table1[[#This Row],[mod-elapsed]]-Table1[[#This Row],[elapsed]]</f>
        <v>-5.2999999999999987E-5</v>
      </c>
      <c r="Q30" s="3">
        <f>Table1[[#This Row],[load]]-Table1[[#This Row],[mod-load]]</f>
        <v>1.3000000000000008E-3</v>
      </c>
      <c r="R30" s="3">
        <f>Table1[[#This Row],[store]]-Table1[[#This Row],[mod-store]]</f>
        <v>4.1899999999999993E-2</v>
      </c>
      <c r="S30" s="3">
        <f>Table1[[#This Row],[total]]-Table1[[#This Row],[mod-total]]</f>
        <v>1.1099999999999999E-2</v>
      </c>
    </row>
    <row r="31" spans="1:19" x14ac:dyDescent="0.25">
      <c r="A31" s="1">
        <v>30</v>
      </c>
      <c r="B31" s="1">
        <v>8</v>
      </c>
      <c r="C31" s="1">
        <v>32</v>
      </c>
      <c r="D31" s="1">
        <v>16</v>
      </c>
      <c r="E31" s="1">
        <v>512</v>
      </c>
      <c r="F31" s="2">
        <v>4.2589999999999998E-3</v>
      </c>
      <c r="G31" s="2">
        <v>1.9449999999999999E-3</v>
      </c>
      <c r="H31" s="2">
        <v>0.239791</v>
      </c>
      <c r="I31" s="2">
        <v>0.30865799999999999</v>
      </c>
      <c r="J31" s="3">
        <v>6.8999999999999999E-3</v>
      </c>
      <c r="K31" s="3">
        <v>5.8999999999999999E-3</v>
      </c>
      <c r="L31" s="3">
        <v>0.3982</v>
      </c>
      <c r="M31" s="3">
        <v>0.35460000000000003</v>
      </c>
      <c r="N31" s="3">
        <v>8.2299999999999998E-2</v>
      </c>
      <c r="O31" s="3">
        <v>7.1099999999999997E-2</v>
      </c>
      <c r="P31" s="2">
        <f>Table1[[#This Row],[mod-elapsed]]-Table1[[#This Row],[elapsed]]</f>
        <v>-2.3140000000000001E-3</v>
      </c>
      <c r="Q31" s="3">
        <f>Table1[[#This Row],[load]]-Table1[[#This Row],[mod-load]]</f>
        <v>1E-3</v>
      </c>
      <c r="R31" s="3">
        <f>Table1[[#This Row],[store]]-Table1[[#This Row],[mod-store]]</f>
        <v>4.3599999999999972E-2</v>
      </c>
      <c r="S31" s="3">
        <f>Table1[[#This Row],[total]]-Table1[[#This Row],[mod-total]]</f>
        <v>1.1200000000000002E-2</v>
      </c>
    </row>
    <row r="32" spans="1:19" x14ac:dyDescent="0.25">
      <c r="A32" s="1">
        <v>31</v>
      </c>
      <c r="B32" s="1">
        <v>8</v>
      </c>
      <c r="C32" s="1">
        <v>32</v>
      </c>
      <c r="D32" s="1">
        <v>16</v>
      </c>
      <c r="E32" s="1">
        <v>1024</v>
      </c>
      <c r="F32" s="2">
        <v>2.5319000000000001E-2</v>
      </c>
      <c r="G32" s="2">
        <v>9.2759999999999995E-3</v>
      </c>
      <c r="H32" s="2">
        <v>0.88918399999999997</v>
      </c>
      <c r="I32" s="2">
        <v>1.203991</v>
      </c>
      <c r="J32" s="3">
        <v>6.1999999999999998E-3</v>
      </c>
      <c r="K32" s="3">
        <v>5.4000000000000003E-3</v>
      </c>
      <c r="L32" s="3">
        <v>0.39939999999999998</v>
      </c>
      <c r="M32" s="3">
        <v>0.35520000000000002</v>
      </c>
      <c r="N32" s="3">
        <v>8.1900000000000001E-2</v>
      </c>
      <c r="O32" s="3">
        <v>7.0699999999999999E-2</v>
      </c>
      <c r="P32" s="2">
        <f>Table1[[#This Row],[mod-elapsed]]-Table1[[#This Row],[elapsed]]</f>
        <v>-1.6043000000000002E-2</v>
      </c>
      <c r="Q32" s="3">
        <f>Table1[[#This Row],[load]]-Table1[[#This Row],[mod-load]]</f>
        <v>7.999999999999995E-4</v>
      </c>
      <c r="R32" s="3">
        <f>Table1[[#This Row],[store]]-Table1[[#This Row],[mod-store]]</f>
        <v>4.4199999999999962E-2</v>
      </c>
      <c r="S32" s="3">
        <f>Table1[[#This Row],[total]]-Table1[[#This Row],[mod-total]]</f>
        <v>1.1200000000000002E-2</v>
      </c>
    </row>
    <row r="33" spans="1:19" x14ac:dyDescent="0.25">
      <c r="A33" s="1">
        <v>32</v>
      </c>
      <c r="B33" s="1">
        <v>8</v>
      </c>
      <c r="C33" s="1">
        <v>32</v>
      </c>
      <c r="D33" s="1">
        <v>16</v>
      </c>
      <c r="E33" s="1">
        <v>2048</v>
      </c>
      <c r="F33" s="2">
        <v>0.119674</v>
      </c>
      <c r="G33" s="2">
        <v>4.3152999999999997E-2</v>
      </c>
      <c r="H33" s="2">
        <v>3.659592</v>
      </c>
      <c r="I33" s="2">
        <v>4.8784049999999999</v>
      </c>
      <c r="J33" s="3">
        <v>6.1000000000000004E-3</v>
      </c>
      <c r="K33" s="3">
        <v>5.1999999999999998E-3</v>
      </c>
      <c r="L33" s="3">
        <v>0.39979999999999999</v>
      </c>
      <c r="M33" s="3">
        <v>0.35539999999999999</v>
      </c>
      <c r="N33" s="3">
        <v>8.1799999999999998E-2</v>
      </c>
      <c r="O33" s="3">
        <v>7.0599999999999996E-2</v>
      </c>
      <c r="P33" s="2">
        <f>Table1[[#This Row],[mod-elapsed]]-Table1[[#This Row],[elapsed]]</f>
        <v>-7.6521000000000006E-2</v>
      </c>
      <c r="Q33" s="3">
        <f>Table1[[#This Row],[load]]-Table1[[#This Row],[mod-load]]</f>
        <v>9.0000000000000063E-4</v>
      </c>
      <c r="R33" s="3">
        <f>Table1[[#This Row],[store]]-Table1[[#This Row],[mod-store]]</f>
        <v>4.4399999999999995E-2</v>
      </c>
      <c r="S33" s="3">
        <f>Table1[[#This Row],[total]]-Table1[[#This Row],[mod-total]]</f>
        <v>1.1200000000000002E-2</v>
      </c>
    </row>
    <row r="34" spans="1:19" x14ac:dyDescent="0.25">
      <c r="A34" s="1">
        <v>33</v>
      </c>
      <c r="B34" s="1">
        <v>8</v>
      </c>
      <c r="C34" s="1">
        <v>32</v>
      </c>
      <c r="D34" s="1">
        <v>32</v>
      </c>
      <c r="E34" s="1">
        <v>256</v>
      </c>
      <c r="F34" s="2">
        <v>6.4300000000000002E-4</v>
      </c>
      <c r="G34" s="2">
        <v>4.7699999999999999E-4</v>
      </c>
      <c r="H34" s="2">
        <v>7.1676000000000004E-2</v>
      </c>
      <c r="I34" s="2">
        <v>9.8847000000000004E-2</v>
      </c>
      <c r="J34" s="3">
        <v>9.4999999999999998E-3</v>
      </c>
      <c r="K34" s="3">
        <v>8.199999999999999E-3</v>
      </c>
      <c r="L34" s="3">
        <v>0.39429999999999998</v>
      </c>
      <c r="M34" s="3">
        <v>0.35229999999999989</v>
      </c>
      <c r="N34" s="3">
        <v>8.4000000000000005E-2</v>
      </c>
      <c r="O34" s="3">
        <v>7.2900000000000006E-2</v>
      </c>
      <c r="P34" s="2">
        <f>Table1[[#This Row],[mod-elapsed]]-Table1[[#This Row],[elapsed]]</f>
        <v>-1.6600000000000002E-4</v>
      </c>
      <c r="Q34" s="3">
        <f>Table1[[#This Row],[load]]-Table1[[#This Row],[mod-load]]</f>
        <v>1.3000000000000008E-3</v>
      </c>
      <c r="R34" s="3">
        <f>Table1[[#This Row],[store]]-Table1[[#This Row],[mod-store]]</f>
        <v>4.2000000000000093E-2</v>
      </c>
      <c r="S34" s="3">
        <f>Table1[[#This Row],[total]]-Table1[[#This Row],[mod-total]]</f>
        <v>1.1099999999999999E-2</v>
      </c>
    </row>
    <row r="35" spans="1:19" x14ac:dyDescent="0.25">
      <c r="A35" s="1">
        <v>34</v>
      </c>
      <c r="B35" s="1">
        <v>8</v>
      </c>
      <c r="C35" s="1">
        <v>32</v>
      </c>
      <c r="D35" s="1">
        <v>32</v>
      </c>
      <c r="E35" s="1">
        <v>512</v>
      </c>
      <c r="F35" s="2">
        <v>3.8189999999999999E-3</v>
      </c>
      <c r="G35" s="2">
        <v>1.841E-3</v>
      </c>
      <c r="H35" s="2">
        <v>0.24887100000000001</v>
      </c>
      <c r="I35" s="2">
        <v>0.33181500000000003</v>
      </c>
      <c r="J35" s="3">
        <v>6.8999999999999999E-3</v>
      </c>
      <c r="K35" s="3">
        <v>5.8999999999999999E-3</v>
      </c>
      <c r="L35" s="3">
        <v>0.3982</v>
      </c>
      <c r="M35" s="3">
        <v>0.35460000000000003</v>
      </c>
      <c r="N35" s="3">
        <v>8.2299999999999998E-2</v>
      </c>
      <c r="O35" s="3">
        <v>7.1199999999999999E-2</v>
      </c>
      <c r="P35" s="2">
        <f>Table1[[#This Row],[mod-elapsed]]-Table1[[#This Row],[elapsed]]</f>
        <v>-1.9779999999999997E-3</v>
      </c>
      <c r="Q35" s="3">
        <f>Table1[[#This Row],[load]]-Table1[[#This Row],[mod-load]]</f>
        <v>1E-3</v>
      </c>
      <c r="R35" s="3">
        <f>Table1[[#This Row],[store]]-Table1[[#This Row],[mod-store]]</f>
        <v>4.3599999999999972E-2</v>
      </c>
      <c r="S35" s="3">
        <f>Table1[[#This Row],[total]]-Table1[[#This Row],[mod-total]]</f>
        <v>1.1099999999999999E-2</v>
      </c>
    </row>
    <row r="36" spans="1:19" x14ac:dyDescent="0.25">
      <c r="A36" s="1">
        <v>35</v>
      </c>
      <c r="B36" s="1">
        <v>8</v>
      </c>
      <c r="C36" s="1">
        <v>32</v>
      </c>
      <c r="D36" s="1">
        <v>32</v>
      </c>
      <c r="E36" s="1">
        <v>1024</v>
      </c>
      <c r="F36" s="2">
        <v>2.7279999999999999E-2</v>
      </c>
      <c r="G36" s="2">
        <v>9.3179999999999999E-3</v>
      </c>
      <c r="H36" s="2">
        <v>0.95173300000000005</v>
      </c>
      <c r="I36" s="2">
        <v>1.295777</v>
      </c>
      <c r="J36" s="3">
        <v>6.1999999999999998E-3</v>
      </c>
      <c r="K36" s="3">
        <v>5.4000000000000003E-3</v>
      </c>
      <c r="L36" s="3">
        <v>0.39939999999999998</v>
      </c>
      <c r="M36" s="3">
        <v>0.35520000000000002</v>
      </c>
      <c r="N36" s="3">
        <v>8.1900000000000001E-2</v>
      </c>
      <c r="O36" s="3">
        <v>7.0699999999999999E-2</v>
      </c>
      <c r="P36" s="2">
        <f>Table1[[#This Row],[mod-elapsed]]-Table1[[#This Row],[elapsed]]</f>
        <v>-1.7961999999999999E-2</v>
      </c>
      <c r="Q36" s="3">
        <f>Table1[[#This Row],[load]]-Table1[[#This Row],[mod-load]]</f>
        <v>7.999999999999995E-4</v>
      </c>
      <c r="R36" s="3">
        <f>Table1[[#This Row],[store]]-Table1[[#This Row],[mod-store]]</f>
        <v>4.4199999999999962E-2</v>
      </c>
      <c r="S36" s="3">
        <f>Table1[[#This Row],[total]]-Table1[[#This Row],[mod-total]]</f>
        <v>1.1200000000000002E-2</v>
      </c>
    </row>
    <row r="37" spans="1:19" x14ac:dyDescent="0.25">
      <c r="A37" s="1">
        <v>36</v>
      </c>
      <c r="B37" s="1">
        <v>8</v>
      </c>
      <c r="C37" s="1">
        <v>32</v>
      </c>
      <c r="D37" s="1">
        <v>32</v>
      </c>
      <c r="E37" s="1">
        <v>2048</v>
      </c>
      <c r="F37" s="2">
        <v>0.107625</v>
      </c>
      <c r="G37" s="2">
        <v>4.0542000000000002E-2</v>
      </c>
      <c r="H37" s="2">
        <v>3.9186749999999999</v>
      </c>
      <c r="I37" s="2">
        <v>5.1213639999999998</v>
      </c>
      <c r="J37" s="3">
        <v>6.1000000000000004E-3</v>
      </c>
      <c r="K37" s="3">
        <v>5.1999999999999998E-3</v>
      </c>
      <c r="L37" s="3">
        <v>0.39979999999999999</v>
      </c>
      <c r="M37" s="3">
        <v>0.35539999999999999</v>
      </c>
      <c r="N37" s="3">
        <v>8.1799999999999998E-2</v>
      </c>
      <c r="O37" s="3">
        <v>7.0599999999999996E-2</v>
      </c>
      <c r="P37" s="2">
        <f>Table1[[#This Row],[mod-elapsed]]-Table1[[#This Row],[elapsed]]</f>
        <v>-6.7083000000000004E-2</v>
      </c>
      <c r="Q37" s="3">
        <f>Table1[[#This Row],[load]]-Table1[[#This Row],[mod-load]]</f>
        <v>9.0000000000000063E-4</v>
      </c>
      <c r="R37" s="3">
        <f>Table1[[#This Row],[store]]-Table1[[#This Row],[mod-store]]</f>
        <v>4.4399999999999995E-2</v>
      </c>
      <c r="S37" s="3">
        <f>Table1[[#This Row],[total]]-Table1[[#This Row],[mod-total]]</f>
        <v>1.1200000000000002E-2</v>
      </c>
    </row>
    <row r="38" spans="1:19" x14ac:dyDescent="0.25">
      <c r="A38" s="1">
        <v>37</v>
      </c>
      <c r="B38" s="1">
        <v>8</v>
      </c>
      <c r="C38" s="1">
        <v>64</v>
      </c>
      <c r="D38" s="1">
        <v>4</v>
      </c>
      <c r="E38" s="1">
        <v>256</v>
      </c>
      <c r="F38" s="2">
        <v>4.6799999999999999E-4</v>
      </c>
      <c r="G38" s="2">
        <v>4.26E-4</v>
      </c>
      <c r="H38" s="2">
        <v>6.7585999999999993E-2</v>
      </c>
      <c r="I38" s="2">
        <v>8.8932999999999998E-2</v>
      </c>
      <c r="J38" s="3">
        <v>5.3E-3</v>
      </c>
      <c r="K38" s="3">
        <v>4.5999999999999999E-3</v>
      </c>
      <c r="L38" s="3">
        <v>0.39369999999999999</v>
      </c>
      <c r="M38" s="3">
        <v>0.35199999999999998</v>
      </c>
      <c r="N38" s="3">
        <v>8.0500000000000002E-2</v>
      </c>
      <c r="O38" s="3">
        <v>6.9900000000000004E-2</v>
      </c>
      <c r="P38" s="2">
        <f>Table1[[#This Row],[mod-elapsed]]-Table1[[#This Row],[elapsed]]</f>
        <v>-4.1999999999999991E-5</v>
      </c>
      <c r="Q38" s="3">
        <f>Table1[[#This Row],[load]]-Table1[[#This Row],[mod-load]]</f>
        <v>7.000000000000001E-4</v>
      </c>
      <c r="R38" s="3">
        <f>Table1[[#This Row],[store]]-Table1[[#This Row],[mod-store]]</f>
        <v>4.1700000000000015E-2</v>
      </c>
      <c r="S38" s="3">
        <f>Table1[[#This Row],[total]]-Table1[[#This Row],[mod-total]]</f>
        <v>1.0599999999999998E-2</v>
      </c>
    </row>
    <row r="39" spans="1:19" x14ac:dyDescent="0.25">
      <c r="A39" s="1">
        <v>38</v>
      </c>
      <c r="B39" s="1">
        <v>8</v>
      </c>
      <c r="C39" s="1">
        <v>64</v>
      </c>
      <c r="D39" s="1">
        <v>4</v>
      </c>
      <c r="E39" s="1">
        <v>512</v>
      </c>
      <c r="F39" s="2">
        <v>3.8800000000000002E-3</v>
      </c>
      <c r="G39" s="2">
        <v>1.8010000000000001E-3</v>
      </c>
      <c r="H39" s="2">
        <v>0.228744</v>
      </c>
      <c r="I39" s="2">
        <v>0.300647</v>
      </c>
      <c r="J39" s="3">
        <v>3.5999999999999999E-3</v>
      </c>
      <c r="K39" s="3">
        <v>3.7000000000000002E-3</v>
      </c>
      <c r="L39" s="3">
        <v>0.39810000000000001</v>
      </c>
      <c r="M39" s="3">
        <v>0.35460000000000003</v>
      </c>
      <c r="N39" s="3">
        <v>7.9600000000000004E-2</v>
      </c>
      <c r="O39" s="3">
        <v>6.93E-2</v>
      </c>
      <c r="P39" s="2">
        <f>Table1[[#This Row],[mod-elapsed]]-Table1[[#This Row],[elapsed]]</f>
        <v>-2.0790000000000001E-3</v>
      </c>
      <c r="Q39" s="3">
        <f>Table1[[#This Row],[load]]-Table1[[#This Row],[mod-load]]</f>
        <v>-1.0000000000000026E-4</v>
      </c>
      <c r="R39" s="3">
        <f>Table1[[#This Row],[store]]-Table1[[#This Row],[mod-store]]</f>
        <v>4.3499999999999983E-2</v>
      </c>
      <c r="S39" s="3">
        <f>Table1[[#This Row],[total]]-Table1[[#This Row],[mod-total]]</f>
        <v>1.0300000000000004E-2</v>
      </c>
    </row>
    <row r="40" spans="1:19" x14ac:dyDescent="0.25">
      <c r="A40" s="1">
        <v>39</v>
      </c>
      <c r="B40" s="1">
        <v>8</v>
      </c>
      <c r="C40" s="1">
        <v>64</v>
      </c>
      <c r="D40" s="1">
        <v>4</v>
      </c>
      <c r="E40" s="1">
        <v>1024</v>
      </c>
      <c r="F40" s="2">
        <v>2.4331999999999999E-2</v>
      </c>
      <c r="G40" s="2">
        <v>8.2649999999999998E-3</v>
      </c>
      <c r="H40" s="2">
        <v>0.88083599999999995</v>
      </c>
      <c r="I40" s="2">
        <v>1.179808</v>
      </c>
      <c r="J40" s="3">
        <v>3.2000000000000002E-3</v>
      </c>
      <c r="K40" s="3">
        <v>3.3E-3</v>
      </c>
      <c r="L40" s="3">
        <v>0.39939999999999998</v>
      </c>
      <c r="M40" s="3">
        <v>0.35520000000000002</v>
      </c>
      <c r="N40" s="3">
        <v>7.9399999999999998E-2</v>
      </c>
      <c r="O40" s="3">
        <v>6.9099999999999995E-2</v>
      </c>
      <c r="P40" s="2">
        <f>Table1[[#This Row],[mod-elapsed]]-Table1[[#This Row],[elapsed]]</f>
        <v>-1.6066999999999998E-2</v>
      </c>
      <c r="Q40" s="3">
        <f>Table1[[#This Row],[load]]-Table1[[#This Row],[mod-load]]</f>
        <v>-9.9999999999999829E-5</v>
      </c>
      <c r="R40" s="3">
        <f>Table1[[#This Row],[store]]-Table1[[#This Row],[mod-store]]</f>
        <v>4.4199999999999962E-2</v>
      </c>
      <c r="S40" s="3">
        <f>Table1[[#This Row],[total]]-Table1[[#This Row],[mod-total]]</f>
        <v>1.0300000000000004E-2</v>
      </c>
    </row>
    <row r="41" spans="1:19" x14ac:dyDescent="0.25">
      <c r="A41" s="1">
        <v>40</v>
      </c>
      <c r="B41" s="1">
        <v>8</v>
      </c>
      <c r="C41" s="1">
        <v>64</v>
      </c>
      <c r="D41" s="1">
        <v>4</v>
      </c>
      <c r="E41" s="1">
        <v>2048</v>
      </c>
      <c r="F41" s="2">
        <v>0.12339700000000001</v>
      </c>
      <c r="G41" s="2">
        <v>3.8608000000000003E-2</v>
      </c>
      <c r="H41" s="2">
        <v>3.5346950000000001</v>
      </c>
      <c r="I41" s="2">
        <v>4.7126580000000002</v>
      </c>
      <c r="J41" s="3">
        <v>3.0999999999999999E-3</v>
      </c>
      <c r="K41" s="3">
        <v>2.8999999999999998E-3</v>
      </c>
      <c r="L41" s="3">
        <v>0.39979999999999999</v>
      </c>
      <c r="M41" s="3">
        <v>0.35539999999999999</v>
      </c>
      <c r="N41" s="3">
        <v>7.9399999999999998E-2</v>
      </c>
      <c r="O41" s="3">
        <v>6.8699999999999997E-2</v>
      </c>
      <c r="P41" s="2">
        <f>Table1[[#This Row],[mod-elapsed]]-Table1[[#This Row],[elapsed]]</f>
        <v>-8.4789000000000003E-2</v>
      </c>
      <c r="Q41" s="3">
        <f>Table1[[#This Row],[load]]-Table1[[#This Row],[mod-load]]</f>
        <v>2.0000000000000009E-4</v>
      </c>
      <c r="R41" s="3">
        <f>Table1[[#This Row],[store]]-Table1[[#This Row],[mod-store]]</f>
        <v>4.4399999999999995E-2</v>
      </c>
      <c r="S41" s="3">
        <f>Table1[[#This Row],[total]]-Table1[[#This Row],[mod-total]]</f>
        <v>1.0700000000000001E-2</v>
      </c>
    </row>
    <row r="42" spans="1:19" x14ac:dyDescent="0.25">
      <c r="A42" s="1">
        <v>41</v>
      </c>
      <c r="B42" s="1">
        <v>8</v>
      </c>
      <c r="C42" s="1">
        <v>64</v>
      </c>
      <c r="D42" s="1">
        <v>16</v>
      </c>
      <c r="E42" s="1">
        <v>256</v>
      </c>
      <c r="F42" s="2">
        <v>4.75E-4</v>
      </c>
      <c r="G42" s="2">
        <v>4.2900000000000002E-4</v>
      </c>
      <c r="H42" s="2">
        <v>6.8181000000000005E-2</v>
      </c>
      <c r="I42" s="2">
        <v>9.2033000000000004E-2</v>
      </c>
      <c r="J42" s="3">
        <v>5.3E-3</v>
      </c>
      <c r="K42" s="3">
        <v>4.5999999999999999E-3</v>
      </c>
      <c r="L42" s="3">
        <v>0.39360000000000001</v>
      </c>
      <c r="M42" s="3">
        <v>0.3518</v>
      </c>
      <c r="N42" s="3">
        <v>8.0500000000000002E-2</v>
      </c>
      <c r="O42" s="3">
        <v>6.9800000000000001E-2</v>
      </c>
      <c r="P42" s="2">
        <f>Table1[[#This Row],[mod-elapsed]]-Table1[[#This Row],[elapsed]]</f>
        <v>-4.599999999999998E-5</v>
      </c>
      <c r="Q42" s="3">
        <f>Table1[[#This Row],[load]]-Table1[[#This Row],[mod-load]]</f>
        <v>7.000000000000001E-4</v>
      </c>
      <c r="R42" s="3">
        <f>Table1[[#This Row],[store]]-Table1[[#This Row],[mod-store]]</f>
        <v>4.1800000000000004E-2</v>
      </c>
      <c r="S42" s="3">
        <f>Table1[[#This Row],[total]]-Table1[[#This Row],[mod-total]]</f>
        <v>1.0700000000000001E-2</v>
      </c>
    </row>
    <row r="43" spans="1:19" x14ac:dyDescent="0.25">
      <c r="A43" s="1">
        <v>42</v>
      </c>
      <c r="B43" s="1">
        <v>8</v>
      </c>
      <c r="C43" s="1">
        <v>64</v>
      </c>
      <c r="D43" s="1">
        <v>16</v>
      </c>
      <c r="E43" s="1">
        <v>512</v>
      </c>
      <c r="F43" s="2">
        <v>4.4920000000000003E-3</v>
      </c>
      <c r="G43" s="2">
        <v>1.766E-3</v>
      </c>
      <c r="H43" s="2">
        <v>0.23114100000000001</v>
      </c>
      <c r="I43" s="2">
        <v>0.31208000000000002</v>
      </c>
      <c r="J43" s="3">
        <v>3.5999999999999999E-3</v>
      </c>
      <c r="K43" s="3">
        <v>3.0999999999999999E-3</v>
      </c>
      <c r="L43" s="3">
        <v>0.39810000000000001</v>
      </c>
      <c r="M43" s="3">
        <v>0.35439999999999999</v>
      </c>
      <c r="N43" s="3">
        <v>7.9600000000000004E-2</v>
      </c>
      <c r="O43" s="3">
        <v>6.88E-2</v>
      </c>
      <c r="P43" s="2">
        <f>Table1[[#This Row],[mod-elapsed]]-Table1[[#This Row],[elapsed]]</f>
        <v>-2.7260000000000001E-3</v>
      </c>
      <c r="Q43" s="3">
        <f>Table1[[#This Row],[load]]-Table1[[#This Row],[mod-load]]</f>
        <v>5.0000000000000001E-4</v>
      </c>
      <c r="R43" s="3">
        <f>Table1[[#This Row],[store]]-Table1[[#This Row],[mod-store]]</f>
        <v>4.3700000000000017E-2</v>
      </c>
      <c r="S43" s="3">
        <f>Table1[[#This Row],[total]]-Table1[[#This Row],[mod-total]]</f>
        <v>1.0800000000000004E-2</v>
      </c>
    </row>
    <row r="44" spans="1:19" x14ac:dyDescent="0.25">
      <c r="A44" s="1">
        <v>43</v>
      </c>
      <c r="B44" s="1">
        <v>8</v>
      </c>
      <c r="C44" s="1">
        <v>64</v>
      </c>
      <c r="D44" s="1">
        <v>16</v>
      </c>
      <c r="E44" s="1">
        <v>1024</v>
      </c>
      <c r="F44" s="2">
        <v>3.4173000000000002E-2</v>
      </c>
      <c r="G44" s="2">
        <v>9.0589999999999993E-3</v>
      </c>
      <c r="H44" s="2">
        <v>0.891683</v>
      </c>
      <c r="I44" s="2">
        <v>1.1959550000000001</v>
      </c>
      <c r="J44" s="3">
        <v>3.2000000000000002E-3</v>
      </c>
      <c r="K44" s="3">
        <v>2.7000000000000001E-3</v>
      </c>
      <c r="L44" s="3">
        <v>0.39939999999999998</v>
      </c>
      <c r="M44" s="3">
        <v>0.35520000000000002</v>
      </c>
      <c r="N44" s="3">
        <v>7.9399999999999998E-2</v>
      </c>
      <c r="O44" s="3">
        <v>6.8600000000000008E-2</v>
      </c>
      <c r="P44" s="2">
        <f>Table1[[#This Row],[mod-elapsed]]-Table1[[#This Row],[elapsed]]</f>
        <v>-2.5114000000000004E-2</v>
      </c>
      <c r="Q44" s="3">
        <f>Table1[[#This Row],[load]]-Table1[[#This Row],[mod-load]]</f>
        <v>5.0000000000000001E-4</v>
      </c>
      <c r="R44" s="3">
        <f>Table1[[#This Row],[store]]-Table1[[#This Row],[mod-store]]</f>
        <v>4.4199999999999962E-2</v>
      </c>
      <c r="S44" s="3">
        <f>Table1[[#This Row],[total]]-Table1[[#This Row],[mod-total]]</f>
        <v>1.079999999999999E-2</v>
      </c>
    </row>
    <row r="45" spans="1:19" x14ac:dyDescent="0.25">
      <c r="A45" s="1">
        <v>44</v>
      </c>
      <c r="B45" s="1">
        <v>8</v>
      </c>
      <c r="C45" s="1">
        <v>64</v>
      </c>
      <c r="D45" s="1">
        <v>16</v>
      </c>
      <c r="E45" s="1">
        <v>2048</v>
      </c>
      <c r="F45" s="2">
        <v>0.122252</v>
      </c>
      <c r="G45" s="2">
        <v>3.7439E-2</v>
      </c>
      <c r="H45" s="2">
        <v>3.7639990000000001</v>
      </c>
      <c r="I45" s="2">
        <v>4.7925800000000001</v>
      </c>
      <c r="J45" s="3">
        <v>3.0999999999999999E-3</v>
      </c>
      <c r="K45" s="3">
        <v>2.5999999999999999E-3</v>
      </c>
      <c r="L45" s="3">
        <v>0.39979999999999999</v>
      </c>
      <c r="M45" s="3">
        <v>0.35539999999999999</v>
      </c>
      <c r="N45" s="3">
        <v>7.9399999999999998E-2</v>
      </c>
      <c r="O45" s="3">
        <v>6.8499999999999991E-2</v>
      </c>
      <c r="P45" s="2">
        <f>Table1[[#This Row],[mod-elapsed]]-Table1[[#This Row],[elapsed]]</f>
        <v>-8.4813E-2</v>
      </c>
      <c r="Q45" s="3">
        <f>Table1[[#This Row],[load]]-Table1[[#This Row],[mod-load]]</f>
        <v>5.0000000000000001E-4</v>
      </c>
      <c r="R45" s="3">
        <f>Table1[[#This Row],[store]]-Table1[[#This Row],[mod-store]]</f>
        <v>4.4399999999999995E-2</v>
      </c>
      <c r="S45" s="3">
        <f>Table1[[#This Row],[total]]-Table1[[#This Row],[mod-total]]</f>
        <v>1.0900000000000007E-2</v>
      </c>
    </row>
    <row r="46" spans="1:19" x14ac:dyDescent="0.25">
      <c r="A46" s="1">
        <v>45</v>
      </c>
      <c r="B46" s="1">
        <v>8</v>
      </c>
      <c r="C46" s="1">
        <v>64</v>
      </c>
      <c r="D46" s="1">
        <v>32</v>
      </c>
      <c r="E46" s="1">
        <v>256</v>
      </c>
      <c r="F46" s="2">
        <v>4.9200000000000003E-4</v>
      </c>
      <c r="G46" s="2">
        <v>4.6999999999999999E-4</v>
      </c>
      <c r="H46" s="2">
        <v>7.1740999999999999E-2</v>
      </c>
      <c r="I46" s="2">
        <v>9.5778000000000002E-2</v>
      </c>
      <c r="J46" s="3">
        <v>5.3E-3</v>
      </c>
      <c r="K46" s="3">
        <v>4.5999999999999999E-3</v>
      </c>
      <c r="L46" s="3">
        <v>0.39369999999999999</v>
      </c>
      <c r="M46" s="3">
        <v>0.35189999999999999</v>
      </c>
      <c r="N46" s="3">
        <v>8.0500000000000002E-2</v>
      </c>
      <c r="O46" s="3">
        <v>6.9900000000000004E-2</v>
      </c>
      <c r="P46" s="2">
        <f>Table1[[#This Row],[mod-elapsed]]-Table1[[#This Row],[elapsed]]</f>
        <v>-2.2000000000000047E-5</v>
      </c>
      <c r="Q46" s="3">
        <f>Table1[[#This Row],[load]]-Table1[[#This Row],[mod-load]]</f>
        <v>7.000000000000001E-4</v>
      </c>
      <c r="R46" s="3">
        <f>Table1[[#This Row],[store]]-Table1[[#This Row],[mod-store]]</f>
        <v>4.1800000000000004E-2</v>
      </c>
      <c r="S46" s="3">
        <f>Table1[[#This Row],[total]]-Table1[[#This Row],[mod-total]]</f>
        <v>1.0599999999999998E-2</v>
      </c>
    </row>
    <row r="47" spans="1:19" x14ac:dyDescent="0.25">
      <c r="A47" s="1">
        <v>46</v>
      </c>
      <c r="B47" s="1">
        <v>8</v>
      </c>
      <c r="C47" s="1">
        <v>64</v>
      </c>
      <c r="D47" s="1">
        <v>32</v>
      </c>
      <c r="E47" s="1">
        <v>512</v>
      </c>
      <c r="F47" s="2">
        <v>3.9399999999999999E-3</v>
      </c>
      <c r="G47" s="2">
        <v>1.7260000000000001E-3</v>
      </c>
      <c r="H47" s="2">
        <v>0.24632299999999999</v>
      </c>
      <c r="I47" s="2">
        <v>0.328237</v>
      </c>
      <c r="J47" s="3">
        <v>3.5999999999999999E-3</v>
      </c>
      <c r="K47" s="3">
        <v>3.0999999999999999E-3</v>
      </c>
      <c r="L47" s="3">
        <v>0.39810000000000001</v>
      </c>
      <c r="M47" s="3">
        <v>0.35439999999999999</v>
      </c>
      <c r="N47" s="3">
        <v>7.9600000000000004E-2</v>
      </c>
      <c r="O47" s="3">
        <v>6.88E-2</v>
      </c>
      <c r="P47" s="2">
        <f>Table1[[#This Row],[mod-elapsed]]-Table1[[#This Row],[elapsed]]</f>
        <v>-2.2139999999999998E-3</v>
      </c>
      <c r="Q47" s="3">
        <f>Table1[[#This Row],[load]]-Table1[[#This Row],[mod-load]]</f>
        <v>5.0000000000000001E-4</v>
      </c>
      <c r="R47" s="3">
        <f>Table1[[#This Row],[store]]-Table1[[#This Row],[mod-store]]</f>
        <v>4.3700000000000017E-2</v>
      </c>
      <c r="S47" s="3">
        <f>Table1[[#This Row],[total]]-Table1[[#This Row],[mod-total]]</f>
        <v>1.0800000000000004E-2</v>
      </c>
    </row>
    <row r="48" spans="1:19" x14ac:dyDescent="0.25">
      <c r="A48" s="1">
        <v>47</v>
      </c>
      <c r="B48" s="1">
        <v>8</v>
      </c>
      <c r="C48" s="1">
        <v>64</v>
      </c>
      <c r="D48" s="1">
        <v>32</v>
      </c>
      <c r="E48" s="1">
        <v>1024</v>
      </c>
      <c r="F48" s="2">
        <v>2.9485000000000001E-2</v>
      </c>
      <c r="G48" s="2">
        <v>8.6969999999999999E-3</v>
      </c>
      <c r="H48" s="2">
        <v>0.934998</v>
      </c>
      <c r="I48" s="2">
        <v>1.275585</v>
      </c>
      <c r="J48" s="3">
        <v>3.2000000000000002E-3</v>
      </c>
      <c r="K48" s="3">
        <v>2.7000000000000001E-3</v>
      </c>
      <c r="L48" s="3">
        <v>0.39939999999999998</v>
      </c>
      <c r="M48" s="3">
        <v>0.35520000000000002</v>
      </c>
      <c r="N48" s="3">
        <v>7.9399999999999998E-2</v>
      </c>
      <c r="O48" s="3">
        <v>6.8600000000000008E-2</v>
      </c>
      <c r="P48" s="2">
        <f>Table1[[#This Row],[mod-elapsed]]-Table1[[#This Row],[elapsed]]</f>
        <v>-2.0788000000000001E-2</v>
      </c>
      <c r="Q48" s="3">
        <f>Table1[[#This Row],[load]]-Table1[[#This Row],[mod-load]]</f>
        <v>5.0000000000000001E-4</v>
      </c>
      <c r="R48" s="3">
        <f>Table1[[#This Row],[store]]-Table1[[#This Row],[mod-store]]</f>
        <v>4.4199999999999962E-2</v>
      </c>
      <c r="S48" s="3">
        <f>Table1[[#This Row],[total]]-Table1[[#This Row],[mod-total]]</f>
        <v>1.079999999999999E-2</v>
      </c>
    </row>
    <row r="49" spans="1:19" x14ac:dyDescent="0.25">
      <c r="A49" s="1">
        <v>48</v>
      </c>
      <c r="B49" s="1">
        <v>8</v>
      </c>
      <c r="C49" s="1">
        <v>64</v>
      </c>
      <c r="D49" s="1">
        <v>32</v>
      </c>
      <c r="E49" s="1">
        <v>2048</v>
      </c>
      <c r="F49" s="2">
        <v>0.123487</v>
      </c>
      <c r="G49" s="2">
        <v>3.9845999999999999E-2</v>
      </c>
      <c r="H49" s="2">
        <v>3.95275</v>
      </c>
      <c r="I49" s="2">
        <v>5.1045689999999997</v>
      </c>
      <c r="J49" s="3">
        <v>3.0000000000000001E-3</v>
      </c>
      <c r="K49" s="3">
        <v>2.5999999999999999E-3</v>
      </c>
      <c r="L49" s="3">
        <v>0.39979999999999999</v>
      </c>
      <c r="M49" s="3">
        <v>0.35539999999999999</v>
      </c>
      <c r="N49" s="3">
        <v>7.9299999999999995E-2</v>
      </c>
      <c r="O49" s="3">
        <v>6.8499999999999991E-2</v>
      </c>
      <c r="P49" s="2">
        <f>Table1[[#This Row],[mod-elapsed]]-Table1[[#This Row],[elapsed]]</f>
        <v>-8.3640999999999993E-2</v>
      </c>
      <c r="Q49" s="3">
        <f>Table1[[#This Row],[load]]-Table1[[#This Row],[mod-load]]</f>
        <v>4.0000000000000018E-4</v>
      </c>
      <c r="R49" s="3">
        <f>Table1[[#This Row],[store]]-Table1[[#This Row],[mod-store]]</f>
        <v>4.4399999999999995E-2</v>
      </c>
      <c r="S49" s="3">
        <f>Table1[[#This Row],[total]]-Table1[[#This Row],[mod-total]]</f>
        <v>1.0800000000000004E-2</v>
      </c>
    </row>
    <row r="50" spans="1:19" x14ac:dyDescent="0.25">
      <c r="A50" s="1">
        <v>49</v>
      </c>
      <c r="B50" s="1">
        <v>16</v>
      </c>
      <c r="C50" s="1">
        <v>8</v>
      </c>
      <c r="D50" s="1">
        <v>4</v>
      </c>
      <c r="E50" s="1">
        <v>256</v>
      </c>
      <c r="F50" s="2">
        <v>5.22E-4</v>
      </c>
      <c r="G50" s="2">
        <v>4.6999999999999999E-4</v>
      </c>
      <c r="H50" s="2">
        <v>7.0563000000000001E-2</v>
      </c>
      <c r="I50" s="2">
        <v>8.8936000000000001E-2</v>
      </c>
      <c r="J50" s="3">
        <v>3.3399999999999999E-2</v>
      </c>
      <c r="K50" s="3">
        <v>2.8799999999999999E-2</v>
      </c>
      <c r="L50" s="3">
        <v>0.39700000000000002</v>
      </c>
      <c r="M50" s="3">
        <v>0.35489999999999999</v>
      </c>
      <c r="N50" s="3">
        <v>0.1038</v>
      </c>
      <c r="O50" s="3">
        <v>9.01E-2</v>
      </c>
      <c r="P50" s="2">
        <f>Table1[[#This Row],[mod-elapsed]]-Table1[[#This Row],[elapsed]]</f>
        <v>-5.2000000000000017E-5</v>
      </c>
      <c r="Q50" s="3">
        <f>Table1[[#This Row],[load]]-Table1[[#This Row],[mod-load]]</f>
        <v>4.5999999999999999E-3</v>
      </c>
      <c r="R50" s="3">
        <f>Table1[[#This Row],[store]]-Table1[[#This Row],[mod-store]]</f>
        <v>4.2100000000000026E-2</v>
      </c>
      <c r="S50" s="3">
        <f>Table1[[#This Row],[total]]-Table1[[#This Row],[mod-total]]</f>
        <v>1.3700000000000004E-2</v>
      </c>
    </row>
    <row r="51" spans="1:19" x14ac:dyDescent="0.25">
      <c r="A51" s="1">
        <v>50</v>
      </c>
      <c r="B51" s="1">
        <v>16</v>
      </c>
      <c r="C51" s="1">
        <v>8</v>
      </c>
      <c r="D51" s="1">
        <v>4</v>
      </c>
      <c r="E51" s="1">
        <v>512</v>
      </c>
      <c r="F51" s="2">
        <v>3.8310000000000002E-3</v>
      </c>
      <c r="G51" s="2">
        <v>1.802E-3</v>
      </c>
      <c r="H51" s="2">
        <v>0.224166</v>
      </c>
      <c r="I51" s="2">
        <v>0.30439899999999998</v>
      </c>
      <c r="J51" s="3">
        <v>2.63E-2</v>
      </c>
      <c r="K51" s="3">
        <v>2.2599999999999999E-2</v>
      </c>
      <c r="L51" s="3">
        <v>0.39889999999999998</v>
      </c>
      <c r="M51" s="3">
        <v>0.35520000000000002</v>
      </c>
      <c r="N51" s="3">
        <v>9.8100000000000007E-2</v>
      </c>
      <c r="O51" s="3">
        <v>8.48E-2</v>
      </c>
      <c r="P51" s="2">
        <f>Table1[[#This Row],[mod-elapsed]]-Table1[[#This Row],[elapsed]]</f>
        <v>-2.0290000000000004E-3</v>
      </c>
      <c r="Q51" s="3">
        <f>Table1[[#This Row],[load]]-Table1[[#This Row],[mod-load]]</f>
        <v>3.7000000000000019E-3</v>
      </c>
      <c r="R51" s="3">
        <f>Table1[[#This Row],[store]]-Table1[[#This Row],[mod-store]]</f>
        <v>4.3699999999999961E-2</v>
      </c>
      <c r="S51" s="3">
        <f>Table1[[#This Row],[total]]-Table1[[#This Row],[mod-total]]</f>
        <v>1.3300000000000006E-2</v>
      </c>
    </row>
    <row r="52" spans="1:19" x14ac:dyDescent="0.25">
      <c r="A52" s="1">
        <v>51</v>
      </c>
      <c r="B52" s="1">
        <v>16</v>
      </c>
      <c r="C52" s="1">
        <v>8</v>
      </c>
      <c r="D52" s="1">
        <v>4</v>
      </c>
      <c r="E52" s="1">
        <v>1024</v>
      </c>
      <c r="F52" s="2">
        <v>2.4152E-2</v>
      </c>
      <c r="G52" s="2">
        <v>8.8409999999999999E-3</v>
      </c>
      <c r="H52" s="2">
        <v>0.88026899999999997</v>
      </c>
      <c r="I52" s="2">
        <v>1.1860649999999999</v>
      </c>
      <c r="J52" s="3">
        <v>2.4500000000000001E-2</v>
      </c>
      <c r="K52" s="3">
        <v>2.1000000000000001E-2</v>
      </c>
      <c r="L52" s="3">
        <v>0.39960000000000001</v>
      </c>
      <c r="M52" s="3">
        <v>0.35539999999999999</v>
      </c>
      <c r="N52" s="3">
        <v>9.6600000000000005E-2</v>
      </c>
      <c r="O52" s="3">
        <v>8.3499999999999991E-2</v>
      </c>
      <c r="P52" s="2">
        <f>Table1[[#This Row],[mod-elapsed]]-Table1[[#This Row],[elapsed]]</f>
        <v>-1.5311E-2</v>
      </c>
      <c r="Q52" s="3">
        <f>Table1[[#This Row],[load]]-Table1[[#This Row],[mod-load]]</f>
        <v>3.4999999999999996E-3</v>
      </c>
      <c r="R52" s="3">
        <f>Table1[[#This Row],[store]]-Table1[[#This Row],[mod-store]]</f>
        <v>4.4200000000000017E-2</v>
      </c>
      <c r="S52" s="3">
        <f>Table1[[#This Row],[total]]-Table1[[#This Row],[mod-total]]</f>
        <v>1.3100000000000014E-2</v>
      </c>
    </row>
    <row r="53" spans="1:19" x14ac:dyDescent="0.25">
      <c r="A53" s="1">
        <v>52</v>
      </c>
      <c r="B53" s="1">
        <v>16</v>
      </c>
      <c r="C53" s="1">
        <v>8</v>
      </c>
      <c r="D53" s="1">
        <v>4</v>
      </c>
      <c r="E53" s="1">
        <v>2048</v>
      </c>
      <c r="F53" s="2">
        <v>0.109489</v>
      </c>
      <c r="G53" s="2">
        <v>3.9462999999999998E-2</v>
      </c>
      <c r="H53" s="2">
        <v>3.5873349999999999</v>
      </c>
      <c r="I53" s="2">
        <v>4.7742620000000002</v>
      </c>
      <c r="J53" s="3">
        <v>2.4E-2</v>
      </c>
      <c r="K53" s="3">
        <v>2.06E-2</v>
      </c>
      <c r="L53" s="3">
        <v>0.39979999999999999</v>
      </c>
      <c r="M53" s="3">
        <v>0.35549999999999998</v>
      </c>
      <c r="N53" s="3">
        <v>9.6300000000000011E-2</v>
      </c>
      <c r="O53" s="3">
        <v>8.3100000000000007E-2</v>
      </c>
      <c r="P53" s="2">
        <f>Table1[[#This Row],[mod-elapsed]]-Table1[[#This Row],[elapsed]]</f>
        <v>-7.0026000000000005E-2</v>
      </c>
      <c r="Q53" s="3">
        <f>Table1[[#This Row],[load]]-Table1[[#This Row],[mod-load]]</f>
        <v>3.4000000000000002E-3</v>
      </c>
      <c r="R53" s="3">
        <f>Table1[[#This Row],[store]]-Table1[[#This Row],[mod-store]]</f>
        <v>4.4300000000000006E-2</v>
      </c>
      <c r="S53" s="3">
        <f>Table1[[#This Row],[total]]-Table1[[#This Row],[mod-total]]</f>
        <v>1.3200000000000003E-2</v>
      </c>
    </row>
    <row r="54" spans="1:19" x14ac:dyDescent="0.25">
      <c r="A54" s="1">
        <v>53</v>
      </c>
      <c r="B54" s="1">
        <v>16</v>
      </c>
      <c r="C54" s="1">
        <v>8</v>
      </c>
      <c r="D54" s="1">
        <v>16</v>
      </c>
      <c r="E54" s="1">
        <v>256</v>
      </c>
      <c r="F54" s="2">
        <v>5.2999999999999998E-4</v>
      </c>
      <c r="G54" s="2">
        <v>4.7199999999999998E-4</v>
      </c>
      <c r="H54" s="2">
        <v>6.8751999999999994E-2</v>
      </c>
      <c r="I54" s="2">
        <v>9.1901999999999998E-2</v>
      </c>
      <c r="J54" s="3">
        <v>3.3399999999999999E-2</v>
      </c>
      <c r="K54" s="3">
        <v>2.8799999999999999E-2</v>
      </c>
      <c r="L54" s="3">
        <v>0.39700000000000002</v>
      </c>
      <c r="M54" s="3">
        <v>0.35479999999999989</v>
      </c>
      <c r="N54" s="3">
        <v>0.1038</v>
      </c>
      <c r="O54" s="3">
        <v>9.01E-2</v>
      </c>
      <c r="P54" s="2">
        <f>Table1[[#This Row],[mod-elapsed]]-Table1[[#This Row],[elapsed]]</f>
        <v>-5.8E-5</v>
      </c>
      <c r="Q54" s="3">
        <f>Table1[[#This Row],[load]]-Table1[[#This Row],[mod-load]]</f>
        <v>4.5999999999999999E-3</v>
      </c>
      <c r="R54" s="3">
        <f>Table1[[#This Row],[store]]-Table1[[#This Row],[mod-store]]</f>
        <v>4.2200000000000126E-2</v>
      </c>
      <c r="S54" s="3">
        <f>Table1[[#This Row],[total]]-Table1[[#This Row],[mod-total]]</f>
        <v>1.3700000000000004E-2</v>
      </c>
    </row>
    <row r="55" spans="1:19" x14ac:dyDescent="0.25">
      <c r="A55" s="1">
        <v>54</v>
      </c>
      <c r="B55" s="1">
        <v>16</v>
      </c>
      <c r="C55" s="1">
        <v>8</v>
      </c>
      <c r="D55" s="1">
        <v>16</v>
      </c>
      <c r="E55" s="1">
        <v>512</v>
      </c>
      <c r="F55" s="2">
        <v>3.9699999999999996E-3</v>
      </c>
      <c r="G55" s="2">
        <v>1.7849999999999999E-3</v>
      </c>
      <c r="H55" s="2">
        <v>0.23824699999999999</v>
      </c>
      <c r="I55" s="2">
        <v>0.31303199999999998</v>
      </c>
      <c r="J55" s="3">
        <v>2.63E-2</v>
      </c>
      <c r="K55" s="3">
        <v>2.2599999999999999E-2</v>
      </c>
      <c r="L55" s="3">
        <v>0.39889999999999998</v>
      </c>
      <c r="M55" s="3">
        <v>0.35520000000000002</v>
      </c>
      <c r="N55" s="3">
        <v>9.8100000000000007E-2</v>
      </c>
      <c r="O55" s="3">
        <v>8.48E-2</v>
      </c>
      <c r="P55" s="2">
        <f>Table1[[#This Row],[mod-elapsed]]-Table1[[#This Row],[elapsed]]</f>
        <v>-2.1849999999999994E-3</v>
      </c>
      <c r="Q55" s="3">
        <f>Table1[[#This Row],[load]]-Table1[[#This Row],[mod-load]]</f>
        <v>3.7000000000000019E-3</v>
      </c>
      <c r="R55" s="3">
        <f>Table1[[#This Row],[store]]-Table1[[#This Row],[mod-store]]</f>
        <v>4.3699999999999961E-2</v>
      </c>
      <c r="S55" s="3">
        <f>Table1[[#This Row],[total]]-Table1[[#This Row],[mod-total]]</f>
        <v>1.3300000000000006E-2</v>
      </c>
    </row>
    <row r="56" spans="1:19" x14ac:dyDescent="0.25">
      <c r="A56" s="1">
        <v>55</v>
      </c>
      <c r="B56" s="1">
        <v>16</v>
      </c>
      <c r="C56" s="1">
        <v>8</v>
      </c>
      <c r="D56" s="1">
        <v>16</v>
      </c>
      <c r="E56" s="1">
        <v>1024</v>
      </c>
      <c r="F56" s="2">
        <v>2.7569E-2</v>
      </c>
      <c r="G56" s="2">
        <v>7.8329999999999997E-3</v>
      </c>
      <c r="H56" s="2">
        <v>0.92363600000000001</v>
      </c>
      <c r="I56" s="2">
        <v>1.212952</v>
      </c>
      <c r="J56" s="3">
        <v>2.4500000000000001E-2</v>
      </c>
      <c r="K56" s="3">
        <v>2.1000000000000001E-2</v>
      </c>
      <c r="L56" s="3">
        <v>0.39960000000000001</v>
      </c>
      <c r="M56" s="3">
        <v>0.35539999999999999</v>
      </c>
      <c r="N56" s="3">
        <v>9.6600000000000005E-2</v>
      </c>
      <c r="O56" s="3">
        <v>8.3499999999999991E-2</v>
      </c>
      <c r="P56" s="2">
        <f>Table1[[#This Row],[mod-elapsed]]-Table1[[#This Row],[elapsed]]</f>
        <v>-1.9736E-2</v>
      </c>
      <c r="Q56" s="3">
        <f>Table1[[#This Row],[load]]-Table1[[#This Row],[mod-load]]</f>
        <v>3.4999999999999996E-3</v>
      </c>
      <c r="R56" s="3">
        <f>Table1[[#This Row],[store]]-Table1[[#This Row],[mod-store]]</f>
        <v>4.4200000000000017E-2</v>
      </c>
      <c r="S56" s="3">
        <f>Table1[[#This Row],[total]]-Table1[[#This Row],[mod-total]]</f>
        <v>1.3100000000000014E-2</v>
      </c>
    </row>
    <row r="57" spans="1:19" x14ac:dyDescent="0.25">
      <c r="A57" s="1">
        <v>56</v>
      </c>
      <c r="B57" s="1">
        <v>16</v>
      </c>
      <c r="C57" s="1">
        <v>8</v>
      </c>
      <c r="D57" s="1">
        <v>16</v>
      </c>
      <c r="E57" s="1">
        <v>2048</v>
      </c>
      <c r="F57" s="2">
        <v>0.110417</v>
      </c>
      <c r="G57" s="2">
        <v>3.8195E-2</v>
      </c>
      <c r="H57" s="2">
        <v>3.7229199999999998</v>
      </c>
      <c r="I57" s="2">
        <v>4.8519050000000004</v>
      </c>
      <c r="J57" s="3">
        <v>2.4E-2</v>
      </c>
      <c r="K57" s="3">
        <v>2.06E-2</v>
      </c>
      <c r="L57" s="3">
        <v>0.39979999999999999</v>
      </c>
      <c r="M57" s="3">
        <v>0.35549999999999998</v>
      </c>
      <c r="N57" s="3">
        <v>9.6300000000000011E-2</v>
      </c>
      <c r="O57" s="3">
        <v>8.3100000000000007E-2</v>
      </c>
      <c r="P57" s="2">
        <f>Table1[[#This Row],[mod-elapsed]]-Table1[[#This Row],[elapsed]]</f>
        <v>-7.2222000000000008E-2</v>
      </c>
      <c r="Q57" s="3">
        <f>Table1[[#This Row],[load]]-Table1[[#This Row],[mod-load]]</f>
        <v>3.4000000000000002E-3</v>
      </c>
      <c r="R57" s="3">
        <f>Table1[[#This Row],[store]]-Table1[[#This Row],[mod-store]]</f>
        <v>4.4300000000000006E-2</v>
      </c>
      <c r="S57" s="3">
        <f>Table1[[#This Row],[total]]-Table1[[#This Row],[mod-total]]</f>
        <v>1.3200000000000003E-2</v>
      </c>
    </row>
    <row r="58" spans="1:19" x14ac:dyDescent="0.25">
      <c r="A58" s="1">
        <v>57</v>
      </c>
      <c r="B58" s="1">
        <v>16</v>
      </c>
      <c r="C58" s="1">
        <v>8</v>
      </c>
      <c r="D58" s="1">
        <v>32</v>
      </c>
      <c r="E58" s="1">
        <v>256</v>
      </c>
      <c r="F58" s="2">
        <v>5.5900000000000004E-4</v>
      </c>
      <c r="G58" s="2">
        <v>4.28E-4</v>
      </c>
      <c r="H58" s="2">
        <v>7.3768E-2</v>
      </c>
      <c r="I58" s="2">
        <v>9.4380000000000006E-2</v>
      </c>
      <c r="J58" s="3">
        <v>3.3399999999999999E-2</v>
      </c>
      <c r="K58" s="3">
        <v>2.8799999999999999E-2</v>
      </c>
      <c r="L58" s="3">
        <v>0.39700000000000002</v>
      </c>
      <c r="M58" s="3">
        <v>0.35479999999999989</v>
      </c>
      <c r="N58" s="3">
        <v>0.1038</v>
      </c>
      <c r="O58" s="3">
        <v>9.01E-2</v>
      </c>
      <c r="P58" s="2">
        <f>Table1[[#This Row],[mod-elapsed]]-Table1[[#This Row],[elapsed]]</f>
        <v>-1.3100000000000004E-4</v>
      </c>
      <c r="Q58" s="3">
        <f>Table1[[#This Row],[load]]-Table1[[#This Row],[mod-load]]</f>
        <v>4.5999999999999999E-3</v>
      </c>
      <c r="R58" s="3">
        <f>Table1[[#This Row],[store]]-Table1[[#This Row],[mod-store]]</f>
        <v>4.2200000000000126E-2</v>
      </c>
      <c r="S58" s="3">
        <f>Table1[[#This Row],[total]]-Table1[[#This Row],[mod-total]]</f>
        <v>1.3700000000000004E-2</v>
      </c>
    </row>
    <row r="59" spans="1:19" x14ac:dyDescent="0.25">
      <c r="A59" s="1">
        <v>58</v>
      </c>
      <c r="B59" s="1">
        <v>16</v>
      </c>
      <c r="C59" s="1">
        <v>8</v>
      </c>
      <c r="D59" s="1">
        <v>32</v>
      </c>
      <c r="E59" s="1">
        <v>512</v>
      </c>
      <c r="F59" s="2">
        <v>4.2519999999999997E-3</v>
      </c>
      <c r="G59" s="2">
        <v>1.75E-3</v>
      </c>
      <c r="H59" s="2">
        <v>0.25505</v>
      </c>
      <c r="I59" s="2">
        <v>0.33255800000000002</v>
      </c>
      <c r="J59" s="3">
        <v>2.63E-2</v>
      </c>
      <c r="K59" s="3">
        <v>2.2599999999999999E-2</v>
      </c>
      <c r="L59" s="3">
        <v>0.39889999999999998</v>
      </c>
      <c r="M59" s="3">
        <v>0.35520000000000002</v>
      </c>
      <c r="N59" s="3">
        <v>9.8100000000000007E-2</v>
      </c>
      <c r="O59" s="3">
        <v>8.48E-2</v>
      </c>
      <c r="P59" s="2">
        <f>Table1[[#This Row],[mod-elapsed]]-Table1[[#This Row],[elapsed]]</f>
        <v>-2.5019999999999999E-3</v>
      </c>
      <c r="Q59" s="3">
        <f>Table1[[#This Row],[load]]-Table1[[#This Row],[mod-load]]</f>
        <v>3.7000000000000019E-3</v>
      </c>
      <c r="R59" s="3">
        <f>Table1[[#This Row],[store]]-Table1[[#This Row],[mod-store]]</f>
        <v>4.3699999999999961E-2</v>
      </c>
      <c r="S59" s="3">
        <f>Table1[[#This Row],[total]]-Table1[[#This Row],[mod-total]]</f>
        <v>1.3300000000000006E-2</v>
      </c>
    </row>
    <row r="60" spans="1:19" x14ac:dyDescent="0.25">
      <c r="A60" s="1">
        <v>59</v>
      </c>
      <c r="B60" s="1">
        <v>16</v>
      </c>
      <c r="C60" s="1">
        <v>8</v>
      </c>
      <c r="D60" s="1">
        <v>32</v>
      </c>
      <c r="E60" s="1">
        <v>1024</v>
      </c>
      <c r="F60" s="2">
        <v>2.6064E-2</v>
      </c>
      <c r="G60" s="2">
        <v>8.2419999999999993E-3</v>
      </c>
      <c r="H60" s="2">
        <v>0.96201000000000003</v>
      </c>
      <c r="I60" s="2">
        <v>1.3046199999999999</v>
      </c>
      <c r="J60" s="3">
        <v>2.4500000000000001E-2</v>
      </c>
      <c r="K60" s="3">
        <v>2.1000000000000001E-2</v>
      </c>
      <c r="L60" s="3">
        <v>0.39960000000000001</v>
      </c>
      <c r="M60" s="3">
        <v>0.35539999999999999</v>
      </c>
      <c r="N60" s="3">
        <v>9.6600000000000005E-2</v>
      </c>
      <c r="O60" s="3">
        <v>8.3499999999999991E-2</v>
      </c>
      <c r="P60" s="2">
        <f>Table1[[#This Row],[mod-elapsed]]-Table1[[#This Row],[elapsed]]</f>
        <v>-1.7822000000000001E-2</v>
      </c>
      <c r="Q60" s="3">
        <f>Table1[[#This Row],[load]]-Table1[[#This Row],[mod-load]]</f>
        <v>3.4999999999999996E-3</v>
      </c>
      <c r="R60" s="3">
        <f>Table1[[#This Row],[store]]-Table1[[#This Row],[mod-store]]</f>
        <v>4.4200000000000017E-2</v>
      </c>
      <c r="S60" s="3">
        <f>Table1[[#This Row],[total]]-Table1[[#This Row],[mod-total]]</f>
        <v>1.3100000000000014E-2</v>
      </c>
    </row>
    <row r="61" spans="1:19" x14ac:dyDescent="0.25">
      <c r="A61" s="1">
        <v>60</v>
      </c>
      <c r="B61" s="1">
        <v>16</v>
      </c>
      <c r="C61" s="1">
        <v>8</v>
      </c>
      <c r="D61" s="1">
        <v>32</v>
      </c>
      <c r="E61" s="1">
        <v>2048</v>
      </c>
      <c r="F61" s="2">
        <v>0.10867499999999999</v>
      </c>
      <c r="G61" s="2">
        <v>4.1554000000000001E-2</v>
      </c>
      <c r="H61" s="2">
        <v>3.927829</v>
      </c>
      <c r="I61" s="2">
        <v>5.2296800000000001</v>
      </c>
      <c r="J61" s="3">
        <v>2.4E-2</v>
      </c>
      <c r="K61" s="3">
        <v>2.06E-2</v>
      </c>
      <c r="L61" s="3">
        <v>0.39979999999999999</v>
      </c>
      <c r="M61" s="3">
        <v>0.35549999999999998</v>
      </c>
      <c r="N61" s="3">
        <v>9.6300000000000011E-2</v>
      </c>
      <c r="O61" s="3">
        <v>8.3100000000000007E-2</v>
      </c>
      <c r="P61" s="2">
        <f>Table1[[#This Row],[mod-elapsed]]-Table1[[#This Row],[elapsed]]</f>
        <v>-6.7120999999999986E-2</v>
      </c>
      <c r="Q61" s="3">
        <f>Table1[[#This Row],[load]]-Table1[[#This Row],[mod-load]]</f>
        <v>3.4000000000000002E-3</v>
      </c>
      <c r="R61" s="3">
        <f>Table1[[#This Row],[store]]-Table1[[#This Row],[mod-store]]</f>
        <v>4.4300000000000006E-2</v>
      </c>
      <c r="S61" s="3">
        <f>Table1[[#This Row],[total]]-Table1[[#This Row],[mod-total]]</f>
        <v>1.3200000000000003E-2</v>
      </c>
    </row>
    <row r="62" spans="1:19" x14ac:dyDescent="0.25">
      <c r="A62" s="1">
        <v>61</v>
      </c>
      <c r="B62" s="1">
        <v>16</v>
      </c>
      <c r="C62" s="1">
        <v>16</v>
      </c>
      <c r="D62" s="1">
        <v>4</v>
      </c>
      <c r="E62" s="1">
        <v>256</v>
      </c>
      <c r="F62" s="2">
        <v>4.9600000000000002E-4</v>
      </c>
      <c r="G62" s="2">
        <v>4.2999999999999999E-4</v>
      </c>
      <c r="H62" s="2">
        <v>6.6876000000000005E-2</v>
      </c>
      <c r="I62" s="2">
        <v>8.9165999999999995E-2</v>
      </c>
      <c r="J62" s="3">
        <v>1.7899999999999999E-2</v>
      </c>
      <c r="K62" s="3">
        <v>1.54E-2</v>
      </c>
      <c r="L62" s="3">
        <v>0.39520000000000011</v>
      </c>
      <c r="M62" s="3">
        <v>0.3533</v>
      </c>
      <c r="N62" s="3">
        <v>9.0899999999999995E-2</v>
      </c>
      <c r="O62" s="3">
        <v>7.8899999999999998E-2</v>
      </c>
      <c r="P62" s="2">
        <f>Table1[[#This Row],[mod-elapsed]]-Table1[[#This Row],[elapsed]]</f>
        <v>-6.6000000000000032E-5</v>
      </c>
      <c r="Q62" s="3">
        <f>Table1[[#This Row],[load]]-Table1[[#This Row],[mod-load]]</f>
        <v>2.4999999999999988E-3</v>
      </c>
      <c r="R62" s="3">
        <f>Table1[[#This Row],[store]]-Table1[[#This Row],[mod-store]]</f>
        <v>4.1900000000000104E-2</v>
      </c>
      <c r="S62" s="3">
        <f>Table1[[#This Row],[total]]-Table1[[#This Row],[mod-total]]</f>
        <v>1.1999999999999997E-2</v>
      </c>
    </row>
    <row r="63" spans="1:19" x14ac:dyDescent="0.25">
      <c r="A63" s="1">
        <v>62</v>
      </c>
      <c r="B63" s="1">
        <v>16</v>
      </c>
      <c r="C63" s="1">
        <v>16</v>
      </c>
      <c r="D63" s="1">
        <v>4</v>
      </c>
      <c r="E63" s="1">
        <v>512</v>
      </c>
      <c r="F63" s="2">
        <v>3.8219999999999999E-3</v>
      </c>
      <c r="G63" s="2">
        <v>2.0049999999999998E-3</v>
      </c>
      <c r="H63" s="2">
        <v>0.22670499999999999</v>
      </c>
      <c r="I63" s="2">
        <v>0.30454199999999998</v>
      </c>
      <c r="J63" s="3">
        <v>1.35E-2</v>
      </c>
      <c r="K63" s="3">
        <v>1.1599999999999999E-2</v>
      </c>
      <c r="L63" s="3">
        <v>0.39850000000000002</v>
      </c>
      <c r="M63" s="3">
        <v>0.35479999999999989</v>
      </c>
      <c r="N63" s="3">
        <v>8.77E-2</v>
      </c>
      <c r="O63" s="3">
        <v>7.5800000000000006E-2</v>
      </c>
      <c r="P63" s="2">
        <f>Table1[[#This Row],[mod-elapsed]]-Table1[[#This Row],[elapsed]]</f>
        <v>-1.817E-3</v>
      </c>
      <c r="Q63" s="3">
        <f>Table1[[#This Row],[load]]-Table1[[#This Row],[mod-load]]</f>
        <v>1.9000000000000006E-3</v>
      </c>
      <c r="R63" s="3">
        <f>Table1[[#This Row],[store]]-Table1[[#This Row],[mod-store]]</f>
        <v>4.3700000000000128E-2</v>
      </c>
      <c r="S63" s="3">
        <f>Table1[[#This Row],[total]]-Table1[[#This Row],[mod-total]]</f>
        <v>1.1899999999999994E-2</v>
      </c>
    </row>
    <row r="64" spans="1:19" x14ac:dyDescent="0.25">
      <c r="A64" s="1">
        <v>63</v>
      </c>
      <c r="B64" s="1">
        <v>16</v>
      </c>
      <c r="C64" s="1">
        <v>16</v>
      </c>
      <c r="D64" s="1">
        <v>4</v>
      </c>
      <c r="E64" s="1">
        <v>1024</v>
      </c>
      <c r="F64" s="2">
        <v>2.8122999999999999E-2</v>
      </c>
      <c r="G64" s="2">
        <v>9.6120000000000008E-3</v>
      </c>
      <c r="H64" s="2">
        <v>0.90606900000000001</v>
      </c>
      <c r="I64" s="2">
        <v>1.2051149999999999</v>
      </c>
      <c r="J64" s="3">
        <v>1.23E-2</v>
      </c>
      <c r="K64" s="3">
        <v>1.06E-2</v>
      </c>
      <c r="L64" s="3">
        <v>0.39950000000000002</v>
      </c>
      <c r="M64" s="3">
        <v>0.3553</v>
      </c>
      <c r="N64" s="3">
        <v>8.6800000000000002E-2</v>
      </c>
      <c r="O64" s="3">
        <v>7.4999999999999997E-2</v>
      </c>
      <c r="P64" s="2">
        <f>Table1[[#This Row],[mod-elapsed]]-Table1[[#This Row],[elapsed]]</f>
        <v>-1.8511E-2</v>
      </c>
      <c r="Q64" s="3">
        <f>Table1[[#This Row],[load]]-Table1[[#This Row],[mod-load]]</f>
        <v>1.7000000000000001E-3</v>
      </c>
      <c r="R64" s="3">
        <f>Table1[[#This Row],[store]]-Table1[[#This Row],[mod-store]]</f>
        <v>4.4200000000000017E-2</v>
      </c>
      <c r="S64" s="3">
        <f>Table1[[#This Row],[total]]-Table1[[#This Row],[mod-total]]</f>
        <v>1.1800000000000005E-2</v>
      </c>
    </row>
    <row r="65" spans="1:19" x14ac:dyDescent="0.25">
      <c r="A65" s="1">
        <v>64</v>
      </c>
      <c r="B65" s="1">
        <v>16</v>
      </c>
      <c r="C65" s="1">
        <v>16</v>
      </c>
      <c r="D65" s="1">
        <v>4</v>
      </c>
      <c r="E65" s="1">
        <v>2048</v>
      </c>
      <c r="F65" s="2">
        <v>0.120063</v>
      </c>
      <c r="G65" s="2">
        <v>4.0604000000000001E-2</v>
      </c>
      <c r="H65" s="2">
        <v>3.727976</v>
      </c>
      <c r="I65" s="2">
        <v>4.730861</v>
      </c>
      <c r="J65" s="3">
        <v>1.2E-2</v>
      </c>
      <c r="K65" s="3">
        <v>1.03E-2</v>
      </c>
      <c r="L65" s="3">
        <v>0.39979999999999999</v>
      </c>
      <c r="M65" s="3">
        <v>0.35549999999999998</v>
      </c>
      <c r="N65" s="3">
        <v>8.6599999999999996E-2</v>
      </c>
      <c r="O65" s="3">
        <v>7.4800000000000005E-2</v>
      </c>
      <c r="P65" s="2">
        <f>Table1[[#This Row],[mod-elapsed]]-Table1[[#This Row],[elapsed]]</f>
        <v>-7.9459000000000002E-2</v>
      </c>
      <c r="Q65" s="3">
        <f>Table1[[#This Row],[load]]-Table1[[#This Row],[mod-load]]</f>
        <v>1.7000000000000001E-3</v>
      </c>
      <c r="R65" s="3">
        <f>Table1[[#This Row],[store]]-Table1[[#This Row],[mod-store]]</f>
        <v>4.4300000000000006E-2</v>
      </c>
      <c r="S65" s="3">
        <f>Table1[[#This Row],[total]]-Table1[[#This Row],[mod-total]]</f>
        <v>1.1799999999999991E-2</v>
      </c>
    </row>
    <row r="66" spans="1:19" x14ac:dyDescent="0.25">
      <c r="A66" s="1">
        <v>65</v>
      </c>
      <c r="B66" s="1">
        <v>16</v>
      </c>
      <c r="C66" s="1">
        <v>16</v>
      </c>
      <c r="D66" s="1">
        <v>16</v>
      </c>
      <c r="E66" s="1">
        <v>256</v>
      </c>
      <c r="F66" s="2">
        <v>5.9100000000000005E-4</v>
      </c>
      <c r="G66" s="2">
        <v>4.3100000000000001E-4</v>
      </c>
      <c r="H66" s="2">
        <v>6.9487999999999994E-2</v>
      </c>
      <c r="I66" s="2">
        <v>9.1356999999999994E-2</v>
      </c>
      <c r="J66" s="3">
        <v>1.7899999999999999E-2</v>
      </c>
      <c r="K66" s="3">
        <v>1.54E-2</v>
      </c>
      <c r="L66" s="3">
        <v>0.39520000000000011</v>
      </c>
      <c r="M66" s="3">
        <v>0.3533</v>
      </c>
      <c r="N66" s="3">
        <v>9.0899999999999995E-2</v>
      </c>
      <c r="O66" s="3">
        <v>7.8899999999999998E-2</v>
      </c>
      <c r="P66" s="2">
        <f>Table1[[#This Row],[mod-elapsed]]-Table1[[#This Row],[elapsed]]</f>
        <v>-1.6000000000000004E-4</v>
      </c>
      <c r="Q66" s="3">
        <f>Table1[[#This Row],[load]]-Table1[[#This Row],[mod-load]]</f>
        <v>2.4999999999999988E-3</v>
      </c>
      <c r="R66" s="3">
        <f>Table1[[#This Row],[store]]-Table1[[#This Row],[mod-store]]</f>
        <v>4.1900000000000104E-2</v>
      </c>
      <c r="S66" s="3">
        <f>Table1[[#This Row],[total]]-Table1[[#This Row],[mod-total]]</f>
        <v>1.1999999999999997E-2</v>
      </c>
    </row>
    <row r="67" spans="1:19" x14ac:dyDescent="0.25">
      <c r="A67" s="1">
        <v>66</v>
      </c>
      <c r="B67" s="1">
        <v>16</v>
      </c>
      <c r="C67" s="1">
        <v>16</v>
      </c>
      <c r="D67" s="1">
        <v>16</v>
      </c>
      <c r="E67" s="1">
        <v>512</v>
      </c>
      <c r="F67" s="2">
        <v>3.6819999999999999E-3</v>
      </c>
      <c r="G67" s="2">
        <v>1.7279999999999999E-3</v>
      </c>
      <c r="H67" s="2">
        <v>0.233566</v>
      </c>
      <c r="I67" s="2">
        <v>0.31000499999999998</v>
      </c>
      <c r="J67" s="3">
        <v>1.34E-2</v>
      </c>
      <c r="K67" s="3">
        <v>1.1599999999999999E-2</v>
      </c>
      <c r="L67" s="3">
        <v>0.39850000000000002</v>
      </c>
      <c r="M67" s="3">
        <v>0.35479999999999989</v>
      </c>
      <c r="N67" s="3">
        <v>8.7599999999999997E-2</v>
      </c>
      <c r="O67" s="3">
        <v>7.5800000000000006E-2</v>
      </c>
      <c r="P67" s="2">
        <f>Table1[[#This Row],[mod-elapsed]]-Table1[[#This Row],[elapsed]]</f>
        <v>-1.954E-3</v>
      </c>
      <c r="Q67" s="3">
        <f>Table1[[#This Row],[load]]-Table1[[#This Row],[mod-load]]</f>
        <v>1.8000000000000013E-3</v>
      </c>
      <c r="R67" s="3">
        <f>Table1[[#This Row],[store]]-Table1[[#This Row],[mod-store]]</f>
        <v>4.3700000000000128E-2</v>
      </c>
      <c r="S67" s="3">
        <f>Table1[[#This Row],[total]]-Table1[[#This Row],[mod-total]]</f>
        <v>1.1799999999999991E-2</v>
      </c>
    </row>
    <row r="68" spans="1:19" x14ac:dyDescent="0.25">
      <c r="A68" s="1">
        <v>67</v>
      </c>
      <c r="B68" s="1">
        <v>16</v>
      </c>
      <c r="C68" s="1">
        <v>16</v>
      </c>
      <c r="D68" s="1">
        <v>16</v>
      </c>
      <c r="E68" s="1">
        <v>1024</v>
      </c>
      <c r="F68" s="2">
        <v>2.5647E-2</v>
      </c>
      <c r="G68" s="2">
        <v>9.6380000000000007E-3</v>
      </c>
      <c r="H68" s="2">
        <v>0.93479900000000005</v>
      </c>
      <c r="I68" s="2">
        <v>1.210359</v>
      </c>
      <c r="J68" s="3">
        <v>1.23E-2</v>
      </c>
      <c r="K68" s="3">
        <v>1.06E-2</v>
      </c>
      <c r="L68" s="3">
        <v>0.39950000000000002</v>
      </c>
      <c r="M68" s="3">
        <v>0.3553</v>
      </c>
      <c r="N68" s="3">
        <v>8.6800000000000002E-2</v>
      </c>
      <c r="O68" s="3">
        <v>7.4999999999999997E-2</v>
      </c>
      <c r="P68" s="2">
        <f>Table1[[#This Row],[mod-elapsed]]-Table1[[#This Row],[elapsed]]</f>
        <v>-1.6008999999999999E-2</v>
      </c>
      <c r="Q68" s="3">
        <f>Table1[[#This Row],[load]]-Table1[[#This Row],[mod-load]]</f>
        <v>1.7000000000000001E-3</v>
      </c>
      <c r="R68" s="3">
        <f>Table1[[#This Row],[store]]-Table1[[#This Row],[mod-store]]</f>
        <v>4.4200000000000017E-2</v>
      </c>
      <c r="S68" s="3">
        <f>Table1[[#This Row],[total]]-Table1[[#This Row],[mod-total]]</f>
        <v>1.1800000000000005E-2</v>
      </c>
    </row>
    <row r="69" spans="1:19" x14ac:dyDescent="0.25">
      <c r="A69" s="1">
        <v>68</v>
      </c>
      <c r="B69" s="1">
        <v>16</v>
      </c>
      <c r="C69" s="1">
        <v>16</v>
      </c>
      <c r="D69" s="1">
        <v>16</v>
      </c>
      <c r="E69" s="1">
        <v>2048</v>
      </c>
      <c r="F69" s="2">
        <v>0.117724</v>
      </c>
      <c r="G69" s="2">
        <v>4.1702000000000003E-2</v>
      </c>
      <c r="H69" s="2">
        <v>3.6760440000000001</v>
      </c>
      <c r="I69" s="2">
        <v>4.8481550000000002</v>
      </c>
      <c r="J69" s="3">
        <v>1.2E-2</v>
      </c>
      <c r="K69" s="3">
        <v>1.03E-2</v>
      </c>
      <c r="L69" s="3">
        <v>0.39979999999999999</v>
      </c>
      <c r="M69" s="3">
        <v>0.35549999999999998</v>
      </c>
      <c r="N69" s="3">
        <v>8.6599999999999996E-2</v>
      </c>
      <c r="O69" s="3">
        <v>7.4800000000000005E-2</v>
      </c>
      <c r="P69" s="2">
        <f>Table1[[#This Row],[mod-elapsed]]-Table1[[#This Row],[elapsed]]</f>
        <v>-7.6021999999999992E-2</v>
      </c>
      <c r="Q69" s="3">
        <f>Table1[[#This Row],[load]]-Table1[[#This Row],[mod-load]]</f>
        <v>1.7000000000000001E-3</v>
      </c>
      <c r="R69" s="3">
        <f>Table1[[#This Row],[store]]-Table1[[#This Row],[mod-store]]</f>
        <v>4.4300000000000006E-2</v>
      </c>
      <c r="S69" s="3">
        <f>Table1[[#This Row],[total]]-Table1[[#This Row],[mod-total]]</f>
        <v>1.1799999999999991E-2</v>
      </c>
    </row>
    <row r="70" spans="1:19" x14ac:dyDescent="0.25">
      <c r="A70" s="1">
        <v>69</v>
      </c>
      <c r="B70" s="1">
        <v>16</v>
      </c>
      <c r="C70" s="1">
        <v>16</v>
      </c>
      <c r="D70" s="1">
        <v>32</v>
      </c>
      <c r="E70" s="1">
        <v>256</v>
      </c>
      <c r="F70" s="2">
        <v>4.7399999999999997E-4</v>
      </c>
      <c r="G70" s="2">
        <v>4.1899999999999999E-4</v>
      </c>
      <c r="H70" s="2">
        <v>7.1883000000000002E-2</v>
      </c>
      <c r="I70" s="2">
        <v>9.4270999999999994E-2</v>
      </c>
      <c r="J70" s="3">
        <v>1.7899999999999999E-2</v>
      </c>
      <c r="K70" s="3">
        <v>1.54E-2</v>
      </c>
      <c r="L70" s="3">
        <v>0.39520000000000011</v>
      </c>
      <c r="M70" s="3">
        <v>0.3533</v>
      </c>
      <c r="N70" s="3">
        <v>9.0899999999999995E-2</v>
      </c>
      <c r="O70" s="3">
        <v>7.8899999999999998E-2</v>
      </c>
      <c r="P70" s="2">
        <f>Table1[[#This Row],[mod-elapsed]]-Table1[[#This Row],[elapsed]]</f>
        <v>-5.4999999999999982E-5</v>
      </c>
      <c r="Q70" s="3">
        <f>Table1[[#This Row],[load]]-Table1[[#This Row],[mod-load]]</f>
        <v>2.4999999999999988E-3</v>
      </c>
      <c r="R70" s="3">
        <f>Table1[[#This Row],[store]]-Table1[[#This Row],[mod-store]]</f>
        <v>4.1900000000000104E-2</v>
      </c>
      <c r="S70" s="3">
        <f>Table1[[#This Row],[total]]-Table1[[#This Row],[mod-total]]</f>
        <v>1.1999999999999997E-2</v>
      </c>
    </row>
    <row r="71" spans="1:19" x14ac:dyDescent="0.25">
      <c r="A71" s="1">
        <v>70</v>
      </c>
      <c r="B71" s="1">
        <v>16</v>
      </c>
      <c r="C71" s="1">
        <v>16</v>
      </c>
      <c r="D71" s="1">
        <v>32</v>
      </c>
      <c r="E71" s="1">
        <v>512</v>
      </c>
      <c r="F71" s="2">
        <v>3.9699999999999996E-3</v>
      </c>
      <c r="G71" s="2">
        <v>1.743E-3</v>
      </c>
      <c r="H71" s="2">
        <v>0.25078600000000001</v>
      </c>
      <c r="I71" s="2">
        <v>0.33108900000000002</v>
      </c>
      <c r="J71" s="3">
        <v>1.35E-2</v>
      </c>
      <c r="K71" s="3">
        <v>1.1599999999999999E-2</v>
      </c>
      <c r="L71" s="3">
        <v>0.39850000000000002</v>
      </c>
      <c r="M71" s="3">
        <v>0.35479999999999989</v>
      </c>
      <c r="N71" s="3">
        <v>8.7599999999999997E-2</v>
      </c>
      <c r="O71" s="3">
        <v>7.5800000000000006E-2</v>
      </c>
      <c r="P71" s="2">
        <f>Table1[[#This Row],[mod-elapsed]]-Table1[[#This Row],[elapsed]]</f>
        <v>-2.2269999999999998E-3</v>
      </c>
      <c r="Q71" s="3">
        <f>Table1[[#This Row],[load]]-Table1[[#This Row],[mod-load]]</f>
        <v>1.9000000000000006E-3</v>
      </c>
      <c r="R71" s="3">
        <f>Table1[[#This Row],[store]]-Table1[[#This Row],[mod-store]]</f>
        <v>4.3700000000000128E-2</v>
      </c>
      <c r="S71" s="3">
        <f>Table1[[#This Row],[total]]-Table1[[#This Row],[mod-total]]</f>
        <v>1.1799999999999991E-2</v>
      </c>
    </row>
    <row r="72" spans="1:19" x14ac:dyDescent="0.25">
      <c r="A72" s="1">
        <v>71</v>
      </c>
      <c r="B72" s="1">
        <v>16</v>
      </c>
      <c r="C72" s="1">
        <v>16</v>
      </c>
      <c r="D72" s="1">
        <v>32</v>
      </c>
      <c r="E72" s="1">
        <v>1024</v>
      </c>
      <c r="F72" s="2">
        <v>3.3051999999999998E-2</v>
      </c>
      <c r="G72" s="2">
        <v>9.6729999999999993E-3</v>
      </c>
      <c r="H72" s="2">
        <v>1.010316</v>
      </c>
      <c r="I72" s="2">
        <v>1.304702</v>
      </c>
      <c r="J72" s="3">
        <v>1.23E-2</v>
      </c>
      <c r="K72" s="3">
        <v>1.06E-2</v>
      </c>
      <c r="L72" s="3">
        <v>0.39950000000000002</v>
      </c>
      <c r="M72" s="3">
        <v>0.3553</v>
      </c>
      <c r="N72" s="3">
        <v>8.6800000000000002E-2</v>
      </c>
      <c r="O72" s="3">
        <v>7.4999999999999997E-2</v>
      </c>
      <c r="P72" s="2">
        <f>Table1[[#This Row],[mod-elapsed]]-Table1[[#This Row],[elapsed]]</f>
        <v>-2.3378999999999997E-2</v>
      </c>
      <c r="Q72" s="3">
        <f>Table1[[#This Row],[load]]-Table1[[#This Row],[mod-load]]</f>
        <v>1.7000000000000001E-3</v>
      </c>
      <c r="R72" s="3">
        <f>Table1[[#This Row],[store]]-Table1[[#This Row],[mod-store]]</f>
        <v>4.4200000000000017E-2</v>
      </c>
      <c r="S72" s="3">
        <f>Table1[[#This Row],[total]]-Table1[[#This Row],[mod-total]]</f>
        <v>1.1800000000000005E-2</v>
      </c>
    </row>
    <row r="73" spans="1:19" x14ac:dyDescent="0.25">
      <c r="A73" s="1">
        <v>72</v>
      </c>
      <c r="B73" s="1">
        <v>16</v>
      </c>
      <c r="C73" s="1">
        <v>16</v>
      </c>
      <c r="D73" s="1">
        <v>32</v>
      </c>
      <c r="E73" s="1">
        <v>2048</v>
      </c>
      <c r="F73" s="2">
        <v>0.1244</v>
      </c>
      <c r="G73" s="2">
        <v>3.8193999999999999E-2</v>
      </c>
      <c r="H73" s="2">
        <v>4.1707530000000004</v>
      </c>
      <c r="I73" s="2">
        <v>5.1820440000000003</v>
      </c>
      <c r="J73" s="3">
        <v>1.2E-2</v>
      </c>
      <c r="K73" s="3">
        <v>1.03E-2</v>
      </c>
      <c r="L73" s="3">
        <v>0.39979999999999999</v>
      </c>
      <c r="M73" s="3">
        <v>0.35549999999999998</v>
      </c>
      <c r="N73" s="3">
        <v>8.6599999999999996E-2</v>
      </c>
      <c r="O73" s="3">
        <v>7.4800000000000005E-2</v>
      </c>
      <c r="P73" s="2">
        <f>Table1[[#This Row],[mod-elapsed]]-Table1[[#This Row],[elapsed]]</f>
        <v>-8.6206000000000005E-2</v>
      </c>
      <c r="Q73" s="3">
        <f>Table1[[#This Row],[load]]-Table1[[#This Row],[mod-load]]</f>
        <v>1.7000000000000001E-3</v>
      </c>
      <c r="R73" s="3">
        <f>Table1[[#This Row],[store]]-Table1[[#This Row],[mod-store]]</f>
        <v>4.4300000000000006E-2</v>
      </c>
      <c r="S73" s="3">
        <f>Table1[[#This Row],[total]]-Table1[[#This Row],[mod-total]]</f>
        <v>1.1799999999999991E-2</v>
      </c>
    </row>
    <row r="74" spans="1:19" x14ac:dyDescent="0.25">
      <c r="A74" s="1">
        <v>73</v>
      </c>
      <c r="B74" s="1">
        <v>16</v>
      </c>
      <c r="C74" s="1">
        <v>32</v>
      </c>
      <c r="D74" s="1">
        <v>4</v>
      </c>
      <c r="E74" s="1">
        <v>256</v>
      </c>
      <c r="F74" s="2">
        <v>6.0400000000000004E-4</v>
      </c>
      <c r="G74" s="2">
        <v>4.7899999999999999E-4</v>
      </c>
      <c r="H74" s="2">
        <v>6.6756999999999997E-2</v>
      </c>
      <c r="I74" s="2">
        <v>8.9346999999999996E-2</v>
      </c>
      <c r="J74" s="3">
        <v>9.300000000000001E-3</v>
      </c>
      <c r="K74" s="3">
        <v>8.1000000000000013E-3</v>
      </c>
      <c r="L74" s="3">
        <v>0.39400000000000002</v>
      </c>
      <c r="M74" s="3">
        <v>0.35229999999999989</v>
      </c>
      <c r="N74" s="3">
        <v>8.3800000000000013E-2</v>
      </c>
      <c r="O74" s="3">
        <v>7.2800000000000004E-2</v>
      </c>
      <c r="P74" s="2">
        <f>Table1[[#This Row],[mod-elapsed]]-Table1[[#This Row],[elapsed]]</f>
        <v>-1.2500000000000006E-4</v>
      </c>
      <c r="Q74" s="3">
        <f>Table1[[#This Row],[load]]-Table1[[#This Row],[mod-load]]</f>
        <v>1.1999999999999997E-3</v>
      </c>
      <c r="R74" s="3">
        <f>Table1[[#This Row],[store]]-Table1[[#This Row],[mod-store]]</f>
        <v>4.1700000000000126E-2</v>
      </c>
      <c r="S74" s="3">
        <f>Table1[[#This Row],[total]]-Table1[[#This Row],[mod-total]]</f>
        <v>1.100000000000001E-2</v>
      </c>
    </row>
    <row r="75" spans="1:19" x14ac:dyDescent="0.25">
      <c r="A75" s="1">
        <v>74</v>
      </c>
      <c r="B75" s="1">
        <v>16</v>
      </c>
      <c r="C75" s="1">
        <v>32</v>
      </c>
      <c r="D75" s="1">
        <v>4</v>
      </c>
      <c r="E75" s="1">
        <v>512</v>
      </c>
      <c r="F75" s="2">
        <v>3.8890000000000001E-3</v>
      </c>
      <c r="G75" s="2">
        <v>1.7129999999999999E-3</v>
      </c>
      <c r="H75" s="2">
        <v>0.23519399999999999</v>
      </c>
      <c r="I75" s="2">
        <v>0.30171199999999998</v>
      </c>
      <c r="J75" s="3">
        <v>6.7999999999999996E-3</v>
      </c>
      <c r="K75" s="3">
        <v>5.8999999999999999E-3</v>
      </c>
      <c r="L75" s="3">
        <v>0.3982</v>
      </c>
      <c r="M75" s="3">
        <v>0.35449999999999998</v>
      </c>
      <c r="N75" s="3">
        <v>8.2200000000000009E-2</v>
      </c>
      <c r="O75" s="3">
        <v>7.1099999999999997E-2</v>
      </c>
      <c r="P75" s="2">
        <f>Table1[[#This Row],[mod-elapsed]]-Table1[[#This Row],[elapsed]]</f>
        <v>-2.176E-3</v>
      </c>
      <c r="Q75" s="3">
        <f>Table1[[#This Row],[load]]-Table1[[#This Row],[mod-load]]</f>
        <v>8.9999999999999976E-4</v>
      </c>
      <c r="R75" s="3">
        <f>Table1[[#This Row],[store]]-Table1[[#This Row],[mod-store]]</f>
        <v>4.3700000000000017E-2</v>
      </c>
      <c r="S75" s="3">
        <f>Table1[[#This Row],[total]]-Table1[[#This Row],[mod-total]]</f>
        <v>1.1100000000000013E-2</v>
      </c>
    </row>
    <row r="76" spans="1:19" x14ac:dyDescent="0.25">
      <c r="A76" s="1">
        <v>75</v>
      </c>
      <c r="B76" s="1">
        <v>16</v>
      </c>
      <c r="C76" s="1">
        <v>32</v>
      </c>
      <c r="D76" s="1">
        <v>4</v>
      </c>
      <c r="E76" s="1">
        <v>1024</v>
      </c>
      <c r="F76" s="2">
        <v>2.7793999999999999E-2</v>
      </c>
      <c r="G76" s="2">
        <v>8.3079999999999994E-3</v>
      </c>
      <c r="H76" s="2">
        <v>0.874857</v>
      </c>
      <c r="I76" s="2">
        <v>1.176336</v>
      </c>
      <c r="J76" s="3">
        <v>6.1999999999999998E-3</v>
      </c>
      <c r="K76" s="3">
        <v>5.4000000000000003E-3</v>
      </c>
      <c r="L76" s="3">
        <v>0.39939999999999998</v>
      </c>
      <c r="M76" s="3">
        <v>0.35520000000000002</v>
      </c>
      <c r="N76" s="3">
        <v>8.1900000000000001E-2</v>
      </c>
      <c r="O76" s="3">
        <v>7.0800000000000002E-2</v>
      </c>
      <c r="P76" s="2">
        <f>Table1[[#This Row],[mod-elapsed]]-Table1[[#This Row],[elapsed]]</f>
        <v>-1.9486E-2</v>
      </c>
      <c r="Q76" s="3">
        <f>Table1[[#This Row],[load]]-Table1[[#This Row],[mod-load]]</f>
        <v>7.999999999999995E-4</v>
      </c>
      <c r="R76" s="3">
        <f>Table1[[#This Row],[store]]-Table1[[#This Row],[mod-store]]</f>
        <v>4.4199999999999962E-2</v>
      </c>
      <c r="S76" s="3">
        <f>Table1[[#This Row],[total]]-Table1[[#This Row],[mod-total]]</f>
        <v>1.1099999999999999E-2</v>
      </c>
    </row>
    <row r="77" spans="1:19" x14ac:dyDescent="0.25">
      <c r="A77" s="1">
        <v>76</v>
      </c>
      <c r="B77" s="1">
        <v>16</v>
      </c>
      <c r="C77" s="1">
        <v>32</v>
      </c>
      <c r="D77" s="1">
        <v>4</v>
      </c>
      <c r="E77" s="1">
        <v>2048</v>
      </c>
      <c r="F77" s="2">
        <v>0.112444</v>
      </c>
      <c r="G77" s="2">
        <v>3.9988999999999997E-2</v>
      </c>
      <c r="H77" s="2">
        <v>3.5872549999999999</v>
      </c>
      <c r="I77" s="2">
        <v>4.6780999999999997</v>
      </c>
      <c r="J77" s="3">
        <v>6.0000000000000001E-3</v>
      </c>
      <c r="K77" s="3">
        <v>5.3E-3</v>
      </c>
      <c r="L77" s="3">
        <v>0.39979999999999999</v>
      </c>
      <c r="M77" s="3">
        <v>0.35539999999999999</v>
      </c>
      <c r="N77" s="3">
        <v>8.1799999999999998E-2</v>
      </c>
      <c r="O77" s="3">
        <v>7.0699999999999999E-2</v>
      </c>
      <c r="P77" s="2">
        <f>Table1[[#This Row],[mod-elapsed]]-Table1[[#This Row],[elapsed]]</f>
        <v>-7.2455000000000006E-2</v>
      </c>
      <c r="Q77" s="3">
        <f>Table1[[#This Row],[load]]-Table1[[#This Row],[mod-load]]</f>
        <v>7.000000000000001E-4</v>
      </c>
      <c r="R77" s="3">
        <f>Table1[[#This Row],[store]]-Table1[[#This Row],[mod-store]]</f>
        <v>4.4399999999999995E-2</v>
      </c>
      <c r="S77" s="3">
        <f>Table1[[#This Row],[total]]-Table1[[#This Row],[mod-total]]</f>
        <v>1.1099999999999999E-2</v>
      </c>
    </row>
    <row r="78" spans="1:19" x14ac:dyDescent="0.25">
      <c r="A78" s="1">
        <v>77</v>
      </c>
      <c r="B78" s="1">
        <v>16</v>
      </c>
      <c r="C78" s="1">
        <v>32</v>
      </c>
      <c r="D78" s="1">
        <v>16</v>
      </c>
      <c r="E78" s="1">
        <v>256</v>
      </c>
      <c r="F78" s="2">
        <v>5.2800000000000004E-4</v>
      </c>
      <c r="G78" s="2">
        <v>5.9299999999999999E-4</v>
      </c>
      <c r="H78" s="2">
        <v>6.7908999999999997E-2</v>
      </c>
      <c r="I78" s="2">
        <v>9.0854000000000004E-2</v>
      </c>
      <c r="J78" s="3">
        <v>9.300000000000001E-3</v>
      </c>
      <c r="K78" s="3">
        <v>8.0000000000000002E-3</v>
      </c>
      <c r="L78" s="3">
        <v>0.39400000000000002</v>
      </c>
      <c r="M78" s="3">
        <v>0.35210000000000002</v>
      </c>
      <c r="N78" s="3">
        <v>8.3800000000000013E-2</v>
      </c>
      <c r="O78" s="3">
        <v>7.2700000000000001E-2</v>
      </c>
      <c r="P78" s="2">
        <f>Table1[[#This Row],[mod-elapsed]]-Table1[[#This Row],[elapsed]]</f>
        <v>6.4999999999999954E-5</v>
      </c>
      <c r="Q78" s="3">
        <f>Table1[[#This Row],[load]]-Table1[[#This Row],[mod-load]]</f>
        <v>1.3000000000000008E-3</v>
      </c>
      <c r="R78" s="3">
        <f>Table1[[#This Row],[store]]-Table1[[#This Row],[mod-store]]</f>
        <v>4.1899999999999993E-2</v>
      </c>
      <c r="S78" s="3">
        <f>Table1[[#This Row],[total]]-Table1[[#This Row],[mod-total]]</f>
        <v>1.1100000000000013E-2</v>
      </c>
    </row>
    <row r="79" spans="1:19" x14ac:dyDescent="0.25">
      <c r="A79" s="1">
        <v>78</v>
      </c>
      <c r="B79" s="1">
        <v>16</v>
      </c>
      <c r="C79" s="1">
        <v>32</v>
      </c>
      <c r="D79" s="1">
        <v>16</v>
      </c>
      <c r="E79" s="1">
        <v>512</v>
      </c>
      <c r="F79" s="2">
        <v>3.7529999999999998E-3</v>
      </c>
      <c r="G79" s="2">
        <v>1.7600000000000001E-3</v>
      </c>
      <c r="H79" s="2">
        <v>0.23330600000000001</v>
      </c>
      <c r="I79" s="2">
        <v>0.30973600000000001</v>
      </c>
      <c r="J79" s="3">
        <v>6.7999999999999996E-3</v>
      </c>
      <c r="K79" s="3">
        <v>5.8999999999999999E-3</v>
      </c>
      <c r="L79" s="3">
        <v>0.39810000000000001</v>
      </c>
      <c r="M79" s="3">
        <v>0.35449999999999998</v>
      </c>
      <c r="N79" s="3">
        <v>8.2200000000000009E-2</v>
      </c>
      <c r="O79" s="3">
        <v>7.1099999999999997E-2</v>
      </c>
      <c r="P79" s="2">
        <f>Table1[[#This Row],[mod-elapsed]]-Table1[[#This Row],[elapsed]]</f>
        <v>-1.993E-3</v>
      </c>
      <c r="Q79" s="3">
        <f>Table1[[#This Row],[load]]-Table1[[#This Row],[mod-load]]</f>
        <v>8.9999999999999976E-4</v>
      </c>
      <c r="R79" s="3">
        <f>Table1[[#This Row],[store]]-Table1[[#This Row],[mod-store]]</f>
        <v>4.3600000000000028E-2</v>
      </c>
      <c r="S79" s="3">
        <f>Table1[[#This Row],[total]]-Table1[[#This Row],[mod-total]]</f>
        <v>1.1100000000000013E-2</v>
      </c>
    </row>
    <row r="80" spans="1:19" x14ac:dyDescent="0.25">
      <c r="A80" s="1">
        <v>79</v>
      </c>
      <c r="B80" s="1">
        <v>16</v>
      </c>
      <c r="C80" s="1">
        <v>32</v>
      </c>
      <c r="D80" s="1">
        <v>16</v>
      </c>
      <c r="E80" s="1">
        <v>1024</v>
      </c>
      <c r="F80" s="2">
        <v>2.6249999999999999E-2</v>
      </c>
      <c r="G80" s="2">
        <v>9.6579999999999999E-3</v>
      </c>
      <c r="H80" s="2">
        <v>0.89673099999999994</v>
      </c>
      <c r="I80" s="2">
        <v>1.2041820000000001</v>
      </c>
      <c r="J80" s="3">
        <v>6.1999999999999998E-3</v>
      </c>
      <c r="K80" s="3">
        <v>5.3E-3</v>
      </c>
      <c r="L80" s="3">
        <v>0.39939999999999998</v>
      </c>
      <c r="M80" s="3">
        <v>0.35520000000000002</v>
      </c>
      <c r="N80" s="3">
        <v>8.1900000000000001E-2</v>
      </c>
      <c r="O80" s="3">
        <v>7.0699999999999999E-2</v>
      </c>
      <c r="P80" s="2">
        <f>Table1[[#This Row],[mod-elapsed]]-Table1[[#This Row],[elapsed]]</f>
        <v>-1.6591999999999999E-2</v>
      </c>
      <c r="Q80" s="3">
        <f>Table1[[#This Row],[load]]-Table1[[#This Row],[mod-load]]</f>
        <v>8.9999999999999976E-4</v>
      </c>
      <c r="R80" s="3">
        <f>Table1[[#This Row],[store]]-Table1[[#This Row],[mod-store]]</f>
        <v>4.4199999999999962E-2</v>
      </c>
      <c r="S80" s="3">
        <f>Table1[[#This Row],[total]]-Table1[[#This Row],[mod-total]]</f>
        <v>1.1200000000000002E-2</v>
      </c>
    </row>
    <row r="81" spans="1:19" x14ac:dyDescent="0.25">
      <c r="A81" s="1">
        <v>80</v>
      </c>
      <c r="B81" s="1">
        <v>16</v>
      </c>
      <c r="C81" s="1">
        <v>32</v>
      </c>
      <c r="D81" s="1">
        <v>16</v>
      </c>
      <c r="E81" s="1">
        <v>2048</v>
      </c>
      <c r="F81" s="2">
        <v>0.123901</v>
      </c>
      <c r="G81" s="2">
        <v>3.8398000000000002E-2</v>
      </c>
      <c r="H81" s="2">
        <v>3.6559569999999999</v>
      </c>
      <c r="I81" s="2">
        <v>4.8142459999999998</v>
      </c>
      <c r="J81" s="3">
        <v>6.0000000000000001E-3</v>
      </c>
      <c r="K81" s="3">
        <v>5.1999999999999998E-3</v>
      </c>
      <c r="L81" s="3">
        <v>0.39979999999999999</v>
      </c>
      <c r="M81" s="3">
        <v>0.35539999999999999</v>
      </c>
      <c r="N81" s="3">
        <v>8.1799999999999998E-2</v>
      </c>
      <c r="O81" s="3">
        <v>7.0599999999999996E-2</v>
      </c>
      <c r="P81" s="2">
        <f>Table1[[#This Row],[mod-elapsed]]-Table1[[#This Row],[elapsed]]</f>
        <v>-8.5502999999999996E-2</v>
      </c>
      <c r="Q81" s="3">
        <f>Table1[[#This Row],[load]]-Table1[[#This Row],[mod-load]]</f>
        <v>8.0000000000000036E-4</v>
      </c>
      <c r="R81" s="3">
        <f>Table1[[#This Row],[store]]-Table1[[#This Row],[mod-store]]</f>
        <v>4.4399999999999995E-2</v>
      </c>
      <c r="S81" s="3">
        <f>Table1[[#This Row],[total]]-Table1[[#This Row],[mod-total]]</f>
        <v>1.1200000000000002E-2</v>
      </c>
    </row>
    <row r="82" spans="1:19" x14ac:dyDescent="0.25">
      <c r="A82" s="1">
        <v>81</v>
      </c>
      <c r="B82" s="1">
        <v>16</v>
      </c>
      <c r="C82" s="1">
        <v>32</v>
      </c>
      <c r="D82" s="1">
        <v>32</v>
      </c>
      <c r="E82" s="1">
        <v>256</v>
      </c>
      <c r="F82" s="2">
        <v>4.6799999999999999E-4</v>
      </c>
      <c r="G82" s="2">
        <v>4.6999999999999999E-4</v>
      </c>
      <c r="H82" s="2">
        <v>7.1237999999999996E-2</v>
      </c>
      <c r="I82" s="2">
        <v>9.6847000000000003E-2</v>
      </c>
      <c r="J82" s="3">
        <v>9.300000000000001E-3</v>
      </c>
      <c r="K82" s="3">
        <v>8.0000000000000002E-3</v>
      </c>
      <c r="L82" s="3">
        <v>0.39389999999999997</v>
      </c>
      <c r="M82" s="3">
        <v>0.35210000000000002</v>
      </c>
      <c r="N82" s="3">
        <v>8.3800000000000013E-2</v>
      </c>
      <c r="O82" s="3">
        <v>7.2700000000000001E-2</v>
      </c>
      <c r="P82" s="2">
        <f>Table1[[#This Row],[mod-elapsed]]-Table1[[#This Row],[elapsed]]</f>
        <v>1.9999999999999944E-6</v>
      </c>
      <c r="Q82" s="3">
        <f>Table1[[#This Row],[load]]-Table1[[#This Row],[mod-load]]</f>
        <v>1.3000000000000008E-3</v>
      </c>
      <c r="R82" s="3">
        <f>Table1[[#This Row],[store]]-Table1[[#This Row],[mod-store]]</f>
        <v>4.1799999999999948E-2</v>
      </c>
      <c r="S82" s="3">
        <f>Table1[[#This Row],[total]]-Table1[[#This Row],[mod-total]]</f>
        <v>1.1100000000000013E-2</v>
      </c>
    </row>
    <row r="83" spans="1:19" x14ac:dyDescent="0.25">
      <c r="A83" s="1">
        <v>82</v>
      </c>
      <c r="B83" s="1">
        <v>16</v>
      </c>
      <c r="C83" s="1">
        <v>32</v>
      </c>
      <c r="D83" s="1">
        <v>32</v>
      </c>
      <c r="E83" s="1">
        <v>512</v>
      </c>
      <c r="F83" s="2">
        <v>4.4289999999999998E-3</v>
      </c>
      <c r="G83" s="2">
        <v>1.784E-3</v>
      </c>
      <c r="H83" s="2">
        <v>0.246003</v>
      </c>
      <c r="I83" s="2">
        <v>0.32863900000000001</v>
      </c>
      <c r="J83" s="3">
        <v>6.7999999999999996E-3</v>
      </c>
      <c r="K83" s="3">
        <v>5.8999999999999999E-3</v>
      </c>
      <c r="L83" s="3">
        <v>0.39810000000000001</v>
      </c>
      <c r="M83" s="3">
        <v>0.35449999999999998</v>
      </c>
      <c r="N83" s="3">
        <v>8.2200000000000009E-2</v>
      </c>
      <c r="O83" s="3">
        <v>7.1099999999999997E-2</v>
      </c>
      <c r="P83" s="2">
        <f>Table1[[#This Row],[mod-elapsed]]-Table1[[#This Row],[elapsed]]</f>
        <v>-2.6449999999999998E-3</v>
      </c>
      <c r="Q83" s="3">
        <f>Table1[[#This Row],[load]]-Table1[[#This Row],[mod-load]]</f>
        <v>8.9999999999999976E-4</v>
      </c>
      <c r="R83" s="3">
        <f>Table1[[#This Row],[store]]-Table1[[#This Row],[mod-store]]</f>
        <v>4.3600000000000028E-2</v>
      </c>
      <c r="S83" s="3">
        <f>Table1[[#This Row],[total]]-Table1[[#This Row],[mod-total]]</f>
        <v>1.1100000000000013E-2</v>
      </c>
    </row>
    <row r="84" spans="1:19" x14ac:dyDescent="0.25">
      <c r="A84" s="1">
        <v>83</v>
      </c>
      <c r="B84" s="1">
        <v>16</v>
      </c>
      <c r="C84" s="1">
        <v>32</v>
      </c>
      <c r="D84" s="1">
        <v>32</v>
      </c>
      <c r="E84" s="1">
        <v>1024</v>
      </c>
      <c r="F84" s="2">
        <v>2.843E-2</v>
      </c>
      <c r="G84" s="2">
        <v>8.3219999999999995E-3</v>
      </c>
      <c r="H84" s="2">
        <v>0.94381000000000004</v>
      </c>
      <c r="I84" s="2">
        <v>1.2900529999999999</v>
      </c>
      <c r="J84" s="3">
        <v>6.1999999999999998E-3</v>
      </c>
      <c r="K84" s="3">
        <v>5.3E-3</v>
      </c>
      <c r="L84" s="3">
        <v>0.39939999999999998</v>
      </c>
      <c r="M84" s="3">
        <v>0.35520000000000002</v>
      </c>
      <c r="N84" s="3">
        <v>8.1799999999999998E-2</v>
      </c>
      <c r="O84" s="3">
        <v>7.0699999999999999E-2</v>
      </c>
      <c r="P84" s="2">
        <f>Table1[[#This Row],[mod-elapsed]]-Table1[[#This Row],[elapsed]]</f>
        <v>-2.0108000000000001E-2</v>
      </c>
      <c r="Q84" s="3">
        <f>Table1[[#This Row],[load]]-Table1[[#This Row],[mod-load]]</f>
        <v>8.9999999999999976E-4</v>
      </c>
      <c r="R84" s="3">
        <f>Table1[[#This Row],[store]]-Table1[[#This Row],[mod-store]]</f>
        <v>4.4199999999999962E-2</v>
      </c>
      <c r="S84" s="3">
        <f>Table1[[#This Row],[total]]-Table1[[#This Row],[mod-total]]</f>
        <v>1.1099999999999999E-2</v>
      </c>
    </row>
    <row r="85" spans="1:19" x14ac:dyDescent="0.25">
      <c r="A85" s="1">
        <v>84</v>
      </c>
      <c r="B85" s="1">
        <v>16</v>
      </c>
      <c r="C85" s="1">
        <v>32</v>
      </c>
      <c r="D85" s="1">
        <v>32</v>
      </c>
      <c r="E85" s="1">
        <v>2048</v>
      </c>
      <c r="F85" s="2">
        <v>0.114202</v>
      </c>
      <c r="G85" s="2">
        <v>3.8653E-2</v>
      </c>
      <c r="H85" s="2">
        <v>3.8513869999999999</v>
      </c>
      <c r="I85" s="2">
        <v>5.1210050000000003</v>
      </c>
      <c r="J85" s="3">
        <v>6.0000000000000001E-3</v>
      </c>
      <c r="K85" s="3">
        <v>5.1999999999999998E-3</v>
      </c>
      <c r="L85" s="3">
        <v>0.39979999999999999</v>
      </c>
      <c r="M85" s="3">
        <v>0.35539999999999999</v>
      </c>
      <c r="N85" s="3">
        <v>8.1799999999999998E-2</v>
      </c>
      <c r="O85" s="3">
        <v>7.0599999999999996E-2</v>
      </c>
      <c r="P85" s="2">
        <f>Table1[[#This Row],[mod-elapsed]]-Table1[[#This Row],[elapsed]]</f>
        <v>-7.5549000000000005E-2</v>
      </c>
      <c r="Q85" s="3">
        <f>Table1[[#This Row],[load]]-Table1[[#This Row],[mod-load]]</f>
        <v>8.0000000000000036E-4</v>
      </c>
      <c r="R85" s="3">
        <f>Table1[[#This Row],[store]]-Table1[[#This Row],[mod-store]]</f>
        <v>4.4399999999999995E-2</v>
      </c>
      <c r="S85" s="3">
        <f>Table1[[#This Row],[total]]-Table1[[#This Row],[mod-total]]</f>
        <v>1.1200000000000002E-2</v>
      </c>
    </row>
    <row r="86" spans="1:19" x14ac:dyDescent="0.25">
      <c r="A86" s="1">
        <v>85</v>
      </c>
      <c r="B86" s="1">
        <v>16</v>
      </c>
      <c r="C86" s="1">
        <v>64</v>
      </c>
      <c r="D86" s="1">
        <v>4</v>
      </c>
      <c r="E86" s="1">
        <v>256</v>
      </c>
      <c r="F86" s="2">
        <v>4.8299999999999998E-4</v>
      </c>
      <c r="G86" s="2">
        <v>4.6700000000000002E-4</v>
      </c>
      <c r="H86" s="2">
        <v>6.7597000000000004E-2</v>
      </c>
      <c r="I86" s="2">
        <v>8.9260999999999993E-2</v>
      </c>
      <c r="J86" s="3">
        <v>5.0000000000000001E-3</v>
      </c>
      <c r="K86" s="3">
        <v>4.3E-3</v>
      </c>
      <c r="L86" s="3">
        <v>0.39319999999999999</v>
      </c>
      <c r="M86" s="3">
        <v>0.35139999999999999</v>
      </c>
      <c r="N86" s="3">
        <v>8.0199999999999994E-2</v>
      </c>
      <c r="O86" s="3">
        <v>6.9599999999999995E-2</v>
      </c>
      <c r="P86" s="2">
        <f>Table1[[#This Row],[mod-elapsed]]-Table1[[#This Row],[elapsed]]</f>
        <v>-1.5999999999999955E-5</v>
      </c>
      <c r="Q86" s="3">
        <f>Table1[[#This Row],[load]]-Table1[[#This Row],[mod-load]]</f>
        <v>7.000000000000001E-4</v>
      </c>
      <c r="R86" s="3">
        <f>Table1[[#This Row],[store]]-Table1[[#This Row],[mod-store]]</f>
        <v>4.1800000000000004E-2</v>
      </c>
      <c r="S86" s="3">
        <f>Table1[[#This Row],[total]]-Table1[[#This Row],[mod-total]]</f>
        <v>1.0599999999999998E-2</v>
      </c>
    </row>
    <row r="87" spans="1:19" x14ac:dyDescent="0.25">
      <c r="A87" s="1">
        <v>86</v>
      </c>
      <c r="B87" s="1">
        <v>16</v>
      </c>
      <c r="C87" s="1">
        <v>64</v>
      </c>
      <c r="D87" s="1">
        <v>4</v>
      </c>
      <c r="E87" s="1">
        <v>512</v>
      </c>
      <c r="F87" s="2">
        <v>3.882E-3</v>
      </c>
      <c r="G87" s="2">
        <v>1.8309999999999999E-3</v>
      </c>
      <c r="H87" s="2">
        <v>0.227601</v>
      </c>
      <c r="I87" s="2">
        <v>0.30587399999999998</v>
      </c>
      <c r="J87" s="3">
        <v>3.5000000000000001E-3</v>
      </c>
      <c r="K87" s="3">
        <v>3.0000000000000001E-3</v>
      </c>
      <c r="L87" s="3">
        <v>0.39800000000000002</v>
      </c>
      <c r="M87" s="3">
        <v>0.3543</v>
      </c>
      <c r="N87" s="3">
        <v>7.9500000000000001E-2</v>
      </c>
      <c r="O87" s="3">
        <v>6.8699999999999997E-2</v>
      </c>
      <c r="P87" s="2">
        <f>Table1[[#This Row],[mod-elapsed]]-Table1[[#This Row],[elapsed]]</f>
        <v>-2.0509999999999999E-3</v>
      </c>
      <c r="Q87" s="3">
        <f>Table1[[#This Row],[load]]-Table1[[#This Row],[mod-load]]</f>
        <v>5.0000000000000001E-4</v>
      </c>
      <c r="R87" s="3">
        <f>Table1[[#This Row],[store]]-Table1[[#This Row],[mod-store]]</f>
        <v>4.3700000000000017E-2</v>
      </c>
      <c r="S87" s="3">
        <f>Table1[[#This Row],[total]]-Table1[[#This Row],[mod-total]]</f>
        <v>1.0800000000000004E-2</v>
      </c>
    </row>
    <row r="88" spans="1:19" x14ac:dyDescent="0.25">
      <c r="A88" s="1">
        <v>87</v>
      </c>
      <c r="B88" s="1">
        <v>16</v>
      </c>
      <c r="C88" s="1">
        <v>64</v>
      </c>
      <c r="D88" s="1">
        <v>4</v>
      </c>
      <c r="E88" s="1">
        <v>1024</v>
      </c>
      <c r="F88" s="2">
        <v>2.7352999999999999E-2</v>
      </c>
      <c r="G88" s="2">
        <v>8.7039999999999999E-3</v>
      </c>
      <c r="H88" s="2">
        <v>0.878274</v>
      </c>
      <c r="I88" s="2">
        <v>1.179805</v>
      </c>
      <c r="J88" s="3">
        <v>3.0999999999999999E-3</v>
      </c>
      <c r="K88" s="3">
        <v>3.0000000000000001E-3</v>
      </c>
      <c r="L88" s="3">
        <v>0.39929999999999999</v>
      </c>
      <c r="M88" s="3">
        <v>0.35520000000000002</v>
      </c>
      <c r="N88" s="3">
        <v>7.9399999999999998E-2</v>
      </c>
      <c r="O88" s="3">
        <v>6.88E-2</v>
      </c>
      <c r="P88" s="2">
        <f>Table1[[#This Row],[mod-elapsed]]-Table1[[#This Row],[elapsed]]</f>
        <v>-1.8648999999999999E-2</v>
      </c>
      <c r="Q88" s="3">
        <f>Table1[[#This Row],[load]]-Table1[[#This Row],[mod-load]]</f>
        <v>9.9999999999999829E-5</v>
      </c>
      <c r="R88" s="3">
        <f>Table1[[#This Row],[store]]-Table1[[#This Row],[mod-store]]</f>
        <v>4.4099999999999973E-2</v>
      </c>
      <c r="S88" s="3">
        <f>Table1[[#This Row],[total]]-Table1[[#This Row],[mod-total]]</f>
        <v>1.0599999999999998E-2</v>
      </c>
    </row>
    <row r="89" spans="1:19" x14ac:dyDescent="0.25">
      <c r="A89" s="1">
        <v>88</v>
      </c>
      <c r="B89" s="1">
        <v>16</v>
      </c>
      <c r="C89" s="1">
        <v>64</v>
      </c>
      <c r="D89" s="1">
        <v>4</v>
      </c>
      <c r="E89" s="1">
        <v>2048</v>
      </c>
      <c r="F89" s="2">
        <v>0.118172</v>
      </c>
      <c r="G89" s="2">
        <v>4.0672E-2</v>
      </c>
      <c r="H89" s="2">
        <v>3.529026</v>
      </c>
      <c r="I89" s="2">
        <v>4.6735100000000003</v>
      </c>
      <c r="J89" s="3">
        <v>3.0000000000000001E-3</v>
      </c>
      <c r="K89" s="3">
        <v>2.8999999999999998E-3</v>
      </c>
      <c r="L89" s="3">
        <v>0.39979999999999999</v>
      </c>
      <c r="M89" s="3">
        <v>0.35539999999999999</v>
      </c>
      <c r="N89" s="3">
        <v>7.9299999999999995E-2</v>
      </c>
      <c r="O89" s="3">
        <v>6.8699999999999997E-2</v>
      </c>
      <c r="P89" s="2">
        <f>Table1[[#This Row],[mod-elapsed]]-Table1[[#This Row],[elapsed]]</f>
        <v>-7.7499999999999999E-2</v>
      </c>
      <c r="Q89" s="3">
        <f>Table1[[#This Row],[load]]-Table1[[#This Row],[mod-load]]</f>
        <v>1.0000000000000026E-4</v>
      </c>
      <c r="R89" s="3">
        <f>Table1[[#This Row],[store]]-Table1[[#This Row],[mod-store]]</f>
        <v>4.4399999999999995E-2</v>
      </c>
      <c r="S89" s="3">
        <f>Table1[[#This Row],[total]]-Table1[[#This Row],[mod-total]]</f>
        <v>1.0599999999999998E-2</v>
      </c>
    </row>
    <row r="90" spans="1:19" x14ac:dyDescent="0.25">
      <c r="A90" s="1">
        <v>89</v>
      </c>
      <c r="B90" s="1">
        <v>16</v>
      </c>
      <c r="C90" s="1">
        <v>64</v>
      </c>
      <c r="D90" s="1">
        <v>16</v>
      </c>
      <c r="E90" s="1">
        <v>256</v>
      </c>
      <c r="F90" s="2">
        <v>4.66E-4</v>
      </c>
      <c r="G90" s="2">
        <v>4.3199999999999998E-4</v>
      </c>
      <c r="H90" s="2">
        <v>6.7942000000000002E-2</v>
      </c>
      <c r="I90" s="2">
        <v>9.1319999999999998E-2</v>
      </c>
      <c r="J90" s="3">
        <v>5.0000000000000001E-3</v>
      </c>
      <c r="K90" s="3">
        <v>4.3E-3</v>
      </c>
      <c r="L90" s="3">
        <v>0.39319999999999999</v>
      </c>
      <c r="M90" s="3">
        <v>0.3513</v>
      </c>
      <c r="N90" s="3">
        <v>8.0199999999999994E-2</v>
      </c>
      <c r="O90" s="3">
        <v>6.9599999999999995E-2</v>
      </c>
      <c r="P90" s="2">
        <f>Table1[[#This Row],[mod-elapsed]]-Table1[[#This Row],[elapsed]]</f>
        <v>-3.4000000000000013E-5</v>
      </c>
      <c r="Q90" s="3">
        <f>Table1[[#This Row],[load]]-Table1[[#This Row],[mod-load]]</f>
        <v>7.000000000000001E-4</v>
      </c>
      <c r="R90" s="3">
        <f>Table1[[#This Row],[store]]-Table1[[#This Row],[mod-store]]</f>
        <v>4.1899999999999993E-2</v>
      </c>
      <c r="S90" s="3">
        <f>Table1[[#This Row],[total]]-Table1[[#This Row],[mod-total]]</f>
        <v>1.0599999999999998E-2</v>
      </c>
    </row>
    <row r="91" spans="1:19" x14ac:dyDescent="0.25">
      <c r="A91" s="1">
        <v>90</v>
      </c>
      <c r="B91" s="1">
        <v>16</v>
      </c>
      <c r="C91" s="1">
        <v>64</v>
      </c>
      <c r="D91" s="1">
        <v>16</v>
      </c>
      <c r="E91" s="1">
        <v>512</v>
      </c>
      <c r="F91" s="2">
        <v>3.6229999999999999E-3</v>
      </c>
      <c r="G91" s="2">
        <v>1.7520000000000001E-3</v>
      </c>
      <c r="H91" s="2">
        <v>0.22666700000000001</v>
      </c>
      <c r="I91" s="2">
        <v>0.308056</v>
      </c>
      <c r="J91" s="3">
        <v>3.5000000000000001E-3</v>
      </c>
      <c r="K91" s="3">
        <v>3.0000000000000001E-3</v>
      </c>
      <c r="L91" s="3">
        <v>0.39789999999999998</v>
      </c>
      <c r="M91" s="3">
        <v>0.3543</v>
      </c>
      <c r="N91" s="3">
        <v>7.9500000000000001E-2</v>
      </c>
      <c r="O91" s="3">
        <v>6.8699999999999997E-2</v>
      </c>
      <c r="P91" s="2">
        <f>Table1[[#This Row],[mod-elapsed]]-Table1[[#This Row],[elapsed]]</f>
        <v>-1.8709999999999998E-3</v>
      </c>
      <c r="Q91" s="3">
        <f>Table1[[#This Row],[load]]-Table1[[#This Row],[mod-load]]</f>
        <v>5.0000000000000001E-4</v>
      </c>
      <c r="R91" s="3">
        <f>Table1[[#This Row],[store]]-Table1[[#This Row],[mod-store]]</f>
        <v>4.3599999999999972E-2</v>
      </c>
      <c r="S91" s="3">
        <f>Table1[[#This Row],[total]]-Table1[[#This Row],[mod-total]]</f>
        <v>1.0800000000000004E-2</v>
      </c>
    </row>
    <row r="92" spans="1:19" x14ac:dyDescent="0.25">
      <c r="A92" s="1">
        <v>91</v>
      </c>
      <c r="B92" s="1">
        <v>16</v>
      </c>
      <c r="C92" s="1">
        <v>64</v>
      </c>
      <c r="D92" s="1">
        <v>16</v>
      </c>
      <c r="E92" s="1">
        <v>1024</v>
      </c>
      <c r="F92" s="2">
        <v>2.9350000000000001E-2</v>
      </c>
      <c r="G92" s="2">
        <v>8.4530000000000004E-3</v>
      </c>
      <c r="H92" s="2">
        <v>0.88277000000000005</v>
      </c>
      <c r="I92" s="2">
        <v>1.199141</v>
      </c>
      <c r="J92" s="3">
        <v>3.0999999999999999E-3</v>
      </c>
      <c r="K92" s="3">
        <v>2.7000000000000001E-3</v>
      </c>
      <c r="L92" s="3">
        <v>0.39929999999999999</v>
      </c>
      <c r="M92" s="3">
        <v>0.35520000000000002</v>
      </c>
      <c r="N92" s="3">
        <v>7.9399999999999998E-2</v>
      </c>
      <c r="O92" s="3">
        <v>6.8499999999999991E-2</v>
      </c>
      <c r="P92" s="2">
        <f>Table1[[#This Row],[mod-elapsed]]-Table1[[#This Row],[elapsed]]</f>
        <v>-2.0896999999999999E-2</v>
      </c>
      <c r="Q92" s="3">
        <f>Table1[[#This Row],[load]]-Table1[[#This Row],[mod-load]]</f>
        <v>3.9999999999999975E-4</v>
      </c>
      <c r="R92" s="3">
        <f>Table1[[#This Row],[store]]-Table1[[#This Row],[mod-store]]</f>
        <v>4.4099999999999973E-2</v>
      </c>
      <c r="S92" s="3">
        <f>Table1[[#This Row],[total]]-Table1[[#This Row],[mod-total]]</f>
        <v>1.0900000000000007E-2</v>
      </c>
    </row>
    <row r="93" spans="1:19" x14ac:dyDescent="0.25">
      <c r="A93" s="1">
        <v>92</v>
      </c>
      <c r="B93" s="1">
        <v>16</v>
      </c>
      <c r="C93" s="1">
        <v>64</v>
      </c>
      <c r="D93" s="1">
        <v>16</v>
      </c>
      <c r="E93" s="1">
        <v>2048</v>
      </c>
      <c r="F93" s="2">
        <v>0.125417</v>
      </c>
      <c r="G93" s="2">
        <v>4.1383999999999997E-2</v>
      </c>
      <c r="H93" s="2">
        <v>3.6590780000000001</v>
      </c>
      <c r="I93" s="2">
        <v>4.7951550000000003</v>
      </c>
      <c r="J93" s="3">
        <v>3.0000000000000001E-3</v>
      </c>
      <c r="K93" s="3">
        <v>2.5999999999999999E-3</v>
      </c>
      <c r="L93" s="3">
        <v>0.39979999999999999</v>
      </c>
      <c r="M93" s="3">
        <v>0.35539999999999999</v>
      </c>
      <c r="N93" s="3">
        <v>7.9299999999999995E-2</v>
      </c>
      <c r="O93" s="3">
        <v>6.8499999999999991E-2</v>
      </c>
      <c r="P93" s="2">
        <f>Table1[[#This Row],[mod-elapsed]]-Table1[[#This Row],[elapsed]]</f>
        <v>-8.4032999999999997E-2</v>
      </c>
      <c r="Q93" s="3">
        <f>Table1[[#This Row],[load]]-Table1[[#This Row],[mod-load]]</f>
        <v>4.0000000000000018E-4</v>
      </c>
      <c r="R93" s="3">
        <f>Table1[[#This Row],[store]]-Table1[[#This Row],[mod-store]]</f>
        <v>4.4399999999999995E-2</v>
      </c>
      <c r="S93" s="3">
        <f>Table1[[#This Row],[total]]-Table1[[#This Row],[mod-total]]</f>
        <v>1.0800000000000004E-2</v>
      </c>
    </row>
    <row r="94" spans="1:19" x14ac:dyDescent="0.25">
      <c r="A94" s="1">
        <v>93</v>
      </c>
      <c r="B94" s="1">
        <v>16</v>
      </c>
      <c r="C94" s="1">
        <v>64</v>
      </c>
      <c r="D94" s="1">
        <v>32</v>
      </c>
      <c r="E94" s="1">
        <v>256</v>
      </c>
      <c r="F94" s="2">
        <v>4.9200000000000003E-4</v>
      </c>
      <c r="G94" s="2">
        <v>4.6000000000000001E-4</v>
      </c>
      <c r="H94" s="2">
        <v>7.2540999999999994E-2</v>
      </c>
      <c r="I94" s="2">
        <v>9.8155000000000006E-2</v>
      </c>
      <c r="J94" s="3">
        <v>5.0000000000000001E-3</v>
      </c>
      <c r="K94" s="3">
        <v>4.3E-3</v>
      </c>
      <c r="L94" s="3">
        <v>0.39300000000000002</v>
      </c>
      <c r="M94" s="3">
        <v>0.35139999999999999</v>
      </c>
      <c r="N94" s="3">
        <v>8.0199999999999994E-2</v>
      </c>
      <c r="O94" s="3">
        <v>6.9599999999999995E-2</v>
      </c>
      <c r="P94" s="2">
        <f>Table1[[#This Row],[mod-elapsed]]-Table1[[#This Row],[elapsed]]</f>
        <v>-3.2000000000000019E-5</v>
      </c>
      <c r="Q94" s="3">
        <f>Table1[[#This Row],[load]]-Table1[[#This Row],[mod-load]]</f>
        <v>7.000000000000001E-4</v>
      </c>
      <c r="R94" s="3">
        <f>Table1[[#This Row],[store]]-Table1[[#This Row],[mod-store]]</f>
        <v>4.1600000000000026E-2</v>
      </c>
      <c r="S94" s="3">
        <f>Table1[[#This Row],[total]]-Table1[[#This Row],[mod-total]]</f>
        <v>1.0599999999999998E-2</v>
      </c>
    </row>
    <row r="95" spans="1:19" x14ac:dyDescent="0.25">
      <c r="A95" s="1">
        <v>94</v>
      </c>
      <c r="B95" s="1">
        <v>16</v>
      </c>
      <c r="C95" s="1">
        <v>64</v>
      </c>
      <c r="D95" s="1">
        <v>32</v>
      </c>
      <c r="E95" s="1">
        <v>512</v>
      </c>
      <c r="F95" s="2">
        <v>3.7980000000000002E-3</v>
      </c>
      <c r="G95" s="2">
        <v>1.763E-3</v>
      </c>
      <c r="H95" s="2">
        <v>0.25173200000000001</v>
      </c>
      <c r="I95" s="2">
        <v>0.32846799999999998</v>
      </c>
      <c r="J95" s="3">
        <v>3.5000000000000001E-3</v>
      </c>
      <c r="K95" s="3">
        <v>3.0000000000000001E-3</v>
      </c>
      <c r="L95" s="3">
        <v>0.39789999999999998</v>
      </c>
      <c r="M95" s="3">
        <v>0.3543</v>
      </c>
      <c r="N95" s="3">
        <v>7.9500000000000001E-2</v>
      </c>
      <c r="O95" s="3">
        <v>6.8699999999999997E-2</v>
      </c>
      <c r="P95" s="2">
        <f>Table1[[#This Row],[mod-elapsed]]-Table1[[#This Row],[elapsed]]</f>
        <v>-2.0350000000000004E-3</v>
      </c>
      <c r="Q95" s="3">
        <f>Table1[[#This Row],[load]]-Table1[[#This Row],[mod-load]]</f>
        <v>5.0000000000000001E-4</v>
      </c>
      <c r="R95" s="3">
        <f>Table1[[#This Row],[store]]-Table1[[#This Row],[mod-store]]</f>
        <v>4.3599999999999972E-2</v>
      </c>
      <c r="S95" s="3">
        <f>Table1[[#This Row],[total]]-Table1[[#This Row],[mod-total]]</f>
        <v>1.0800000000000004E-2</v>
      </c>
    </row>
    <row r="96" spans="1:19" x14ac:dyDescent="0.25">
      <c r="A96" s="1">
        <v>95</v>
      </c>
      <c r="B96" s="1">
        <v>16</v>
      </c>
      <c r="C96" s="1">
        <v>64</v>
      </c>
      <c r="D96" s="1">
        <v>32</v>
      </c>
      <c r="E96" s="1">
        <v>1024</v>
      </c>
      <c r="F96" s="2">
        <v>2.5406999999999999E-2</v>
      </c>
      <c r="G96" s="2">
        <v>8.6969999999999999E-3</v>
      </c>
      <c r="H96" s="2">
        <v>0.93348399999999998</v>
      </c>
      <c r="I96" s="2">
        <v>1.278551</v>
      </c>
      <c r="J96" s="3">
        <v>3.0999999999999999E-3</v>
      </c>
      <c r="K96" s="3">
        <v>2.7000000000000001E-3</v>
      </c>
      <c r="L96" s="3">
        <v>0.39929999999999999</v>
      </c>
      <c r="M96" s="3">
        <v>0.35520000000000002</v>
      </c>
      <c r="N96" s="3">
        <v>7.9399999999999998E-2</v>
      </c>
      <c r="O96" s="3">
        <v>6.8499999999999991E-2</v>
      </c>
      <c r="P96" s="2">
        <f>Table1[[#This Row],[mod-elapsed]]-Table1[[#This Row],[elapsed]]</f>
        <v>-1.6709999999999999E-2</v>
      </c>
      <c r="Q96" s="3">
        <f>Table1[[#This Row],[load]]-Table1[[#This Row],[mod-load]]</f>
        <v>3.9999999999999975E-4</v>
      </c>
      <c r="R96" s="3">
        <f>Table1[[#This Row],[store]]-Table1[[#This Row],[mod-store]]</f>
        <v>4.4099999999999973E-2</v>
      </c>
      <c r="S96" s="3">
        <f>Table1[[#This Row],[total]]-Table1[[#This Row],[mod-total]]</f>
        <v>1.0900000000000007E-2</v>
      </c>
    </row>
    <row r="97" spans="1:19" x14ac:dyDescent="0.25">
      <c r="A97" s="1">
        <v>96</v>
      </c>
      <c r="B97" s="1">
        <v>16</v>
      </c>
      <c r="C97" s="1">
        <v>64</v>
      </c>
      <c r="D97" s="1">
        <v>32</v>
      </c>
      <c r="E97" s="1">
        <v>2048</v>
      </c>
      <c r="F97" s="2">
        <v>0.110608</v>
      </c>
      <c r="G97" s="2">
        <v>3.9266000000000002E-2</v>
      </c>
      <c r="H97" s="2">
        <v>3.819582</v>
      </c>
      <c r="I97" s="2">
        <v>5.098808</v>
      </c>
      <c r="J97" s="3">
        <v>3.0000000000000001E-3</v>
      </c>
      <c r="K97" s="3">
        <v>2.5999999999999999E-3</v>
      </c>
      <c r="L97" s="3">
        <v>0.39979999999999999</v>
      </c>
      <c r="M97" s="3">
        <v>0.35539999999999999</v>
      </c>
      <c r="N97" s="3">
        <v>7.9299999999999995E-2</v>
      </c>
      <c r="O97" s="3">
        <v>6.8499999999999991E-2</v>
      </c>
      <c r="P97" s="2">
        <f>Table1[[#This Row],[mod-elapsed]]-Table1[[#This Row],[elapsed]]</f>
        <v>-7.1341999999999989E-2</v>
      </c>
      <c r="Q97" s="3">
        <f>Table1[[#This Row],[load]]-Table1[[#This Row],[mod-load]]</f>
        <v>4.0000000000000018E-4</v>
      </c>
      <c r="R97" s="3">
        <f>Table1[[#This Row],[store]]-Table1[[#This Row],[mod-store]]</f>
        <v>4.4399999999999995E-2</v>
      </c>
      <c r="S97" s="3">
        <f>Table1[[#This Row],[total]]-Table1[[#This Row],[mod-total]]</f>
        <v>1.0800000000000004E-2</v>
      </c>
    </row>
    <row r="98" spans="1:19" x14ac:dyDescent="0.25">
      <c r="A98" s="1">
        <v>97</v>
      </c>
      <c r="B98" s="1">
        <v>32</v>
      </c>
      <c r="C98" s="1">
        <v>8</v>
      </c>
      <c r="D98" s="1">
        <v>4</v>
      </c>
      <c r="E98" s="1">
        <v>256</v>
      </c>
      <c r="F98" s="2">
        <v>5.31E-4</v>
      </c>
      <c r="G98" s="2">
        <v>4.2999999999999999E-4</v>
      </c>
      <c r="H98" s="2">
        <v>6.9114999999999996E-2</v>
      </c>
      <c r="I98" s="2">
        <v>9.1124999999999998E-2</v>
      </c>
      <c r="J98" s="3">
        <v>3.3300000000000003E-2</v>
      </c>
      <c r="K98" s="3">
        <v>2.87E-2</v>
      </c>
      <c r="L98" s="3">
        <v>0.39700000000000002</v>
      </c>
      <c r="M98" s="3">
        <v>0.35479999999999989</v>
      </c>
      <c r="N98" s="3">
        <v>0.1037</v>
      </c>
      <c r="O98" s="3">
        <v>0.09</v>
      </c>
      <c r="P98" s="2">
        <f>Table1[[#This Row],[mod-elapsed]]-Table1[[#This Row],[elapsed]]</f>
        <v>-1.0100000000000002E-4</v>
      </c>
      <c r="Q98" s="3">
        <f>Table1[[#This Row],[load]]-Table1[[#This Row],[mod-load]]</f>
        <v>4.6000000000000034E-3</v>
      </c>
      <c r="R98" s="3">
        <f>Table1[[#This Row],[store]]-Table1[[#This Row],[mod-store]]</f>
        <v>4.2200000000000126E-2</v>
      </c>
      <c r="S98" s="3">
        <f>Table1[[#This Row],[total]]-Table1[[#This Row],[mod-total]]</f>
        <v>1.3700000000000004E-2</v>
      </c>
    </row>
    <row r="99" spans="1:19" x14ac:dyDescent="0.25">
      <c r="A99" s="1">
        <v>98</v>
      </c>
      <c r="B99" s="1">
        <v>32</v>
      </c>
      <c r="C99" s="1">
        <v>8</v>
      </c>
      <c r="D99" s="1">
        <v>4</v>
      </c>
      <c r="E99" s="1">
        <v>512</v>
      </c>
      <c r="F99" s="2">
        <v>3.7299999999999998E-3</v>
      </c>
      <c r="G99" s="2">
        <v>1.7979999999999999E-3</v>
      </c>
      <c r="H99" s="2">
        <v>0.22699900000000001</v>
      </c>
      <c r="I99" s="2">
        <v>0.304701</v>
      </c>
      <c r="J99" s="3">
        <v>2.6200000000000001E-2</v>
      </c>
      <c r="K99" s="3">
        <v>2.2499999999999999E-2</v>
      </c>
      <c r="L99" s="3">
        <v>0.39889999999999998</v>
      </c>
      <c r="M99" s="3">
        <v>0.35520000000000002</v>
      </c>
      <c r="N99" s="3">
        <v>9.8100000000000007E-2</v>
      </c>
      <c r="O99" s="3">
        <v>8.48E-2</v>
      </c>
      <c r="P99" s="2">
        <f>Table1[[#This Row],[mod-elapsed]]-Table1[[#This Row],[elapsed]]</f>
        <v>-1.9319999999999999E-3</v>
      </c>
      <c r="Q99" s="3">
        <f>Table1[[#This Row],[load]]-Table1[[#This Row],[mod-load]]</f>
        <v>3.7000000000000019E-3</v>
      </c>
      <c r="R99" s="3">
        <f>Table1[[#This Row],[store]]-Table1[[#This Row],[mod-store]]</f>
        <v>4.3699999999999961E-2</v>
      </c>
      <c r="S99" s="3">
        <f>Table1[[#This Row],[total]]-Table1[[#This Row],[mod-total]]</f>
        <v>1.3300000000000006E-2</v>
      </c>
    </row>
    <row r="100" spans="1:19" x14ac:dyDescent="0.25">
      <c r="A100" s="1">
        <v>99</v>
      </c>
      <c r="B100" s="1">
        <v>32</v>
      </c>
      <c r="C100" s="1">
        <v>8</v>
      </c>
      <c r="D100" s="1">
        <v>4</v>
      </c>
      <c r="E100" s="1">
        <v>1024</v>
      </c>
      <c r="F100" s="2">
        <v>2.6724000000000001E-2</v>
      </c>
      <c r="G100" s="2">
        <v>9.2549999999999993E-3</v>
      </c>
      <c r="H100" s="2">
        <v>0.89862299999999995</v>
      </c>
      <c r="I100" s="2">
        <v>1.185756</v>
      </c>
      <c r="J100" s="3">
        <v>2.4400000000000002E-2</v>
      </c>
      <c r="K100" s="3">
        <v>2.1000000000000001E-2</v>
      </c>
      <c r="L100" s="3">
        <v>0.39960000000000001</v>
      </c>
      <c r="M100" s="3">
        <v>0.35539999999999999</v>
      </c>
      <c r="N100" s="3">
        <v>9.6600000000000005E-2</v>
      </c>
      <c r="O100" s="3">
        <v>8.3400000000000002E-2</v>
      </c>
      <c r="P100" s="2">
        <f>Table1[[#This Row],[mod-elapsed]]-Table1[[#This Row],[elapsed]]</f>
        <v>-1.7469000000000002E-2</v>
      </c>
      <c r="Q100" s="3">
        <f>Table1[[#This Row],[load]]-Table1[[#This Row],[mod-load]]</f>
        <v>3.4000000000000002E-3</v>
      </c>
      <c r="R100" s="3">
        <f>Table1[[#This Row],[store]]-Table1[[#This Row],[mod-store]]</f>
        <v>4.4200000000000017E-2</v>
      </c>
      <c r="S100" s="3">
        <f>Table1[[#This Row],[total]]-Table1[[#This Row],[mod-total]]</f>
        <v>1.3200000000000003E-2</v>
      </c>
    </row>
    <row r="101" spans="1:19" x14ac:dyDescent="0.25">
      <c r="A101" s="1">
        <v>100</v>
      </c>
      <c r="B101" s="1">
        <v>32</v>
      </c>
      <c r="C101" s="1">
        <v>8</v>
      </c>
      <c r="D101" s="1">
        <v>4</v>
      </c>
      <c r="E101" s="1">
        <v>2048</v>
      </c>
      <c r="F101" s="2">
        <v>0.11193500000000001</v>
      </c>
      <c r="G101" s="2">
        <v>4.1057999999999997E-2</v>
      </c>
      <c r="H101" s="2">
        <v>3.6371259999999999</v>
      </c>
      <c r="I101" s="2">
        <v>4.7507169999999999</v>
      </c>
      <c r="J101" s="3">
        <v>2.4E-2</v>
      </c>
      <c r="K101" s="3">
        <v>2.06E-2</v>
      </c>
      <c r="L101" s="3">
        <v>0.39979999999999999</v>
      </c>
      <c r="M101" s="3">
        <v>0.35549999999999998</v>
      </c>
      <c r="N101" s="3">
        <v>9.6300000000000011E-2</v>
      </c>
      <c r="O101" s="3">
        <v>8.3100000000000007E-2</v>
      </c>
      <c r="P101" s="2">
        <f>Table1[[#This Row],[mod-elapsed]]-Table1[[#This Row],[elapsed]]</f>
        <v>-7.0877000000000009E-2</v>
      </c>
      <c r="Q101" s="3">
        <f>Table1[[#This Row],[load]]-Table1[[#This Row],[mod-load]]</f>
        <v>3.4000000000000002E-3</v>
      </c>
      <c r="R101" s="3">
        <f>Table1[[#This Row],[store]]-Table1[[#This Row],[mod-store]]</f>
        <v>4.4300000000000006E-2</v>
      </c>
      <c r="S101" s="3">
        <f>Table1[[#This Row],[total]]-Table1[[#This Row],[mod-total]]</f>
        <v>1.3200000000000003E-2</v>
      </c>
    </row>
    <row r="102" spans="1:19" x14ac:dyDescent="0.25">
      <c r="A102" s="1">
        <v>101</v>
      </c>
      <c r="B102" s="1">
        <v>32</v>
      </c>
      <c r="C102" s="1">
        <v>8</v>
      </c>
      <c r="D102" s="1">
        <v>16</v>
      </c>
      <c r="E102" s="1">
        <v>256</v>
      </c>
      <c r="F102" s="2">
        <v>5.04E-4</v>
      </c>
      <c r="G102" s="2">
        <v>4.8000000000000001E-4</v>
      </c>
      <c r="H102" s="2">
        <v>7.0737999999999995E-2</v>
      </c>
      <c r="I102" s="2">
        <v>9.2483999999999997E-2</v>
      </c>
      <c r="J102" s="3">
        <v>3.3300000000000003E-2</v>
      </c>
      <c r="K102" s="3">
        <v>2.87E-2</v>
      </c>
      <c r="L102" s="3">
        <v>0.39700000000000002</v>
      </c>
      <c r="M102" s="3">
        <v>0.35479999999999989</v>
      </c>
      <c r="N102" s="3">
        <v>0.1037</v>
      </c>
      <c r="O102" s="3">
        <v>0.09</v>
      </c>
      <c r="P102" s="2">
        <f>Table1[[#This Row],[mod-elapsed]]-Table1[[#This Row],[elapsed]]</f>
        <v>-2.3999999999999987E-5</v>
      </c>
      <c r="Q102" s="3">
        <f>Table1[[#This Row],[load]]-Table1[[#This Row],[mod-load]]</f>
        <v>4.6000000000000034E-3</v>
      </c>
      <c r="R102" s="3">
        <f>Table1[[#This Row],[store]]-Table1[[#This Row],[mod-store]]</f>
        <v>4.2200000000000126E-2</v>
      </c>
      <c r="S102" s="3">
        <f>Table1[[#This Row],[total]]-Table1[[#This Row],[mod-total]]</f>
        <v>1.3700000000000004E-2</v>
      </c>
    </row>
    <row r="103" spans="1:19" x14ac:dyDescent="0.25">
      <c r="A103" s="1">
        <v>102</v>
      </c>
      <c r="B103" s="1">
        <v>32</v>
      </c>
      <c r="C103" s="1">
        <v>8</v>
      </c>
      <c r="D103" s="1">
        <v>16</v>
      </c>
      <c r="E103" s="1">
        <v>512</v>
      </c>
      <c r="F103" s="2">
        <v>4.0949999999999997E-3</v>
      </c>
      <c r="G103" s="2">
        <v>1.7849999999999999E-3</v>
      </c>
      <c r="H103" s="2">
        <v>0.22966800000000001</v>
      </c>
      <c r="I103" s="2">
        <v>0.31188199999999999</v>
      </c>
      <c r="J103" s="3">
        <v>2.6200000000000001E-2</v>
      </c>
      <c r="K103" s="3">
        <v>2.2499999999999999E-2</v>
      </c>
      <c r="L103" s="3">
        <v>0.39889999999999998</v>
      </c>
      <c r="M103" s="3">
        <v>0.35520000000000002</v>
      </c>
      <c r="N103" s="3">
        <v>9.8100000000000007E-2</v>
      </c>
      <c r="O103" s="3">
        <v>8.48E-2</v>
      </c>
      <c r="P103" s="2">
        <f>Table1[[#This Row],[mod-elapsed]]-Table1[[#This Row],[elapsed]]</f>
        <v>-2.3099999999999996E-3</v>
      </c>
      <c r="Q103" s="3">
        <f>Table1[[#This Row],[load]]-Table1[[#This Row],[mod-load]]</f>
        <v>3.7000000000000019E-3</v>
      </c>
      <c r="R103" s="3">
        <f>Table1[[#This Row],[store]]-Table1[[#This Row],[mod-store]]</f>
        <v>4.3699999999999961E-2</v>
      </c>
      <c r="S103" s="3">
        <f>Table1[[#This Row],[total]]-Table1[[#This Row],[mod-total]]</f>
        <v>1.3300000000000006E-2</v>
      </c>
    </row>
    <row r="104" spans="1:19" x14ac:dyDescent="0.25">
      <c r="A104" s="1">
        <v>103</v>
      </c>
      <c r="B104" s="1">
        <v>32</v>
      </c>
      <c r="C104" s="1">
        <v>8</v>
      </c>
      <c r="D104" s="1">
        <v>16</v>
      </c>
      <c r="E104" s="1">
        <v>1024</v>
      </c>
      <c r="F104" s="2">
        <v>2.6748999999999998E-2</v>
      </c>
      <c r="G104" s="2">
        <v>9.018E-3</v>
      </c>
      <c r="H104" s="2">
        <v>0.89765700000000004</v>
      </c>
      <c r="I104" s="2">
        <v>1.21421</v>
      </c>
      <c r="J104" s="3">
        <v>2.4400000000000002E-2</v>
      </c>
      <c r="K104" s="3">
        <v>2.1000000000000001E-2</v>
      </c>
      <c r="L104" s="3">
        <v>0.39960000000000001</v>
      </c>
      <c r="M104" s="3">
        <v>0.35539999999999999</v>
      </c>
      <c r="N104" s="3">
        <v>9.6600000000000005E-2</v>
      </c>
      <c r="O104" s="3">
        <v>8.3400000000000002E-2</v>
      </c>
      <c r="P104" s="2">
        <f>Table1[[#This Row],[mod-elapsed]]-Table1[[#This Row],[elapsed]]</f>
        <v>-1.7730999999999997E-2</v>
      </c>
      <c r="Q104" s="3">
        <f>Table1[[#This Row],[load]]-Table1[[#This Row],[mod-load]]</f>
        <v>3.4000000000000002E-3</v>
      </c>
      <c r="R104" s="3">
        <f>Table1[[#This Row],[store]]-Table1[[#This Row],[mod-store]]</f>
        <v>4.4200000000000017E-2</v>
      </c>
      <c r="S104" s="3">
        <f>Table1[[#This Row],[total]]-Table1[[#This Row],[mod-total]]</f>
        <v>1.3200000000000003E-2</v>
      </c>
    </row>
    <row r="105" spans="1:19" x14ac:dyDescent="0.25">
      <c r="A105" s="1">
        <v>104</v>
      </c>
      <c r="B105" s="1">
        <v>32</v>
      </c>
      <c r="C105" s="1">
        <v>8</v>
      </c>
      <c r="D105" s="1">
        <v>16</v>
      </c>
      <c r="E105" s="1">
        <v>2048</v>
      </c>
      <c r="F105" s="2">
        <v>0.111899</v>
      </c>
      <c r="G105" s="2">
        <v>4.0725999999999998E-2</v>
      </c>
      <c r="H105" s="2">
        <v>3.7038470000000001</v>
      </c>
      <c r="I105" s="2">
        <v>4.8752570000000004</v>
      </c>
      <c r="J105" s="3">
        <v>2.4E-2</v>
      </c>
      <c r="K105" s="3">
        <v>2.06E-2</v>
      </c>
      <c r="L105" s="3">
        <v>0.39979999999999999</v>
      </c>
      <c r="M105" s="3">
        <v>0.35549999999999998</v>
      </c>
      <c r="N105" s="3">
        <v>9.6300000000000011E-2</v>
      </c>
      <c r="O105" s="3">
        <v>8.3100000000000007E-2</v>
      </c>
      <c r="P105" s="2">
        <f>Table1[[#This Row],[mod-elapsed]]-Table1[[#This Row],[elapsed]]</f>
        <v>-7.1173E-2</v>
      </c>
      <c r="Q105" s="3">
        <f>Table1[[#This Row],[load]]-Table1[[#This Row],[mod-load]]</f>
        <v>3.4000000000000002E-3</v>
      </c>
      <c r="R105" s="3">
        <f>Table1[[#This Row],[store]]-Table1[[#This Row],[mod-store]]</f>
        <v>4.4300000000000006E-2</v>
      </c>
      <c r="S105" s="3">
        <f>Table1[[#This Row],[total]]-Table1[[#This Row],[mod-total]]</f>
        <v>1.3200000000000003E-2</v>
      </c>
    </row>
    <row r="106" spans="1:19" x14ac:dyDescent="0.25">
      <c r="A106" s="1">
        <v>105</v>
      </c>
      <c r="B106" s="1">
        <v>32</v>
      </c>
      <c r="C106" s="1">
        <v>8</v>
      </c>
      <c r="D106" s="1">
        <v>32</v>
      </c>
      <c r="E106" s="1">
        <v>256</v>
      </c>
      <c r="F106" s="2">
        <v>5.1199999999999998E-4</v>
      </c>
      <c r="G106" s="2">
        <v>4.26E-4</v>
      </c>
      <c r="H106" s="2">
        <v>7.5816999999999996E-2</v>
      </c>
      <c r="I106" s="2">
        <v>9.9225999999999995E-2</v>
      </c>
      <c r="J106" s="3">
        <v>3.3300000000000003E-2</v>
      </c>
      <c r="K106" s="3">
        <v>2.87E-2</v>
      </c>
      <c r="L106" s="3">
        <v>0.39700000000000002</v>
      </c>
      <c r="M106" s="3">
        <v>0.35479999999999989</v>
      </c>
      <c r="N106" s="3">
        <v>0.1037</v>
      </c>
      <c r="O106" s="3">
        <v>0.09</v>
      </c>
      <c r="P106" s="2">
        <f>Table1[[#This Row],[mod-elapsed]]-Table1[[#This Row],[elapsed]]</f>
        <v>-8.5999999999999976E-5</v>
      </c>
      <c r="Q106" s="3">
        <f>Table1[[#This Row],[load]]-Table1[[#This Row],[mod-load]]</f>
        <v>4.6000000000000034E-3</v>
      </c>
      <c r="R106" s="3">
        <f>Table1[[#This Row],[store]]-Table1[[#This Row],[mod-store]]</f>
        <v>4.2200000000000126E-2</v>
      </c>
      <c r="S106" s="3">
        <f>Table1[[#This Row],[total]]-Table1[[#This Row],[mod-total]]</f>
        <v>1.3700000000000004E-2</v>
      </c>
    </row>
    <row r="107" spans="1:19" x14ac:dyDescent="0.25">
      <c r="A107" s="1">
        <v>106</v>
      </c>
      <c r="B107" s="1">
        <v>32</v>
      </c>
      <c r="C107" s="1">
        <v>8</v>
      </c>
      <c r="D107" s="1">
        <v>32</v>
      </c>
      <c r="E107" s="1">
        <v>512</v>
      </c>
      <c r="F107" s="2">
        <v>4.1599999999999996E-3</v>
      </c>
      <c r="G107" s="2">
        <v>1.9989999999999999E-3</v>
      </c>
      <c r="H107" s="2">
        <v>0.24904599999999999</v>
      </c>
      <c r="I107" s="2">
        <v>0.33001399999999997</v>
      </c>
      <c r="J107" s="3">
        <v>2.6200000000000001E-2</v>
      </c>
      <c r="K107" s="3">
        <v>2.2499999999999999E-2</v>
      </c>
      <c r="L107" s="3">
        <v>0.39889999999999998</v>
      </c>
      <c r="M107" s="3">
        <v>0.35520000000000002</v>
      </c>
      <c r="N107" s="3">
        <v>9.8100000000000007E-2</v>
      </c>
      <c r="O107" s="3">
        <v>8.48E-2</v>
      </c>
      <c r="P107" s="2">
        <f>Table1[[#This Row],[mod-elapsed]]-Table1[[#This Row],[elapsed]]</f>
        <v>-2.1609999999999997E-3</v>
      </c>
      <c r="Q107" s="3">
        <f>Table1[[#This Row],[load]]-Table1[[#This Row],[mod-load]]</f>
        <v>3.7000000000000019E-3</v>
      </c>
      <c r="R107" s="3">
        <f>Table1[[#This Row],[store]]-Table1[[#This Row],[mod-store]]</f>
        <v>4.3699999999999961E-2</v>
      </c>
      <c r="S107" s="3">
        <f>Table1[[#This Row],[total]]-Table1[[#This Row],[mod-total]]</f>
        <v>1.3300000000000006E-2</v>
      </c>
    </row>
    <row r="108" spans="1:19" x14ac:dyDescent="0.25">
      <c r="A108" s="1">
        <v>107</v>
      </c>
      <c r="B108" s="1">
        <v>32</v>
      </c>
      <c r="C108" s="1">
        <v>8</v>
      </c>
      <c r="D108" s="1">
        <v>32</v>
      </c>
      <c r="E108" s="1">
        <v>1024</v>
      </c>
      <c r="F108" s="2">
        <v>2.6748000000000001E-2</v>
      </c>
      <c r="G108" s="2">
        <v>8.9599999999999992E-3</v>
      </c>
      <c r="H108" s="2">
        <v>1.0004139999999999</v>
      </c>
      <c r="I108" s="2">
        <v>1.298713</v>
      </c>
      <c r="J108" s="3">
        <v>2.4400000000000002E-2</v>
      </c>
      <c r="K108" s="3">
        <v>2.1000000000000001E-2</v>
      </c>
      <c r="L108" s="3">
        <v>0.39960000000000001</v>
      </c>
      <c r="M108" s="3">
        <v>0.35539999999999999</v>
      </c>
      <c r="N108" s="3">
        <v>9.6600000000000005E-2</v>
      </c>
      <c r="O108" s="3">
        <v>8.3400000000000002E-2</v>
      </c>
      <c r="P108" s="2">
        <f>Table1[[#This Row],[mod-elapsed]]-Table1[[#This Row],[elapsed]]</f>
        <v>-1.7788000000000002E-2</v>
      </c>
      <c r="Q108" s="3">
        <f>Table1[[#This Row],[load]]-Table1[[#This Row],[mod-load]]</f>
        <v>3.4000000000000002E-3</v>
      </c>
      <c r="R108" s="3">
        <f>Table1[[#This Row],[store]]-Table1[[#This Row],[mod-store]]</f>
        <v>4.4200000000000017E-2</v>
      </c>
      <c r="S108" s="3">
        <f>Table1[[#This Row],[total]]-Table1[[#This Row],[mod-total]]</f>
        <v>1.3200000000000003E-2</v>
      </c>
    </row>
    <row r="109" spans="1:19" x14ac:dyDescent="0.25">
      <c r="A109" s="1">
        <v>108</v>
      </c>
      <c r="B109" s="1">
        <v>32</v>
      </c>
      <c r="C109" s="1">
        <v>8</v>
      </c>
      <c r="D109" s="1">
        <v>32</v>
      </c>
      <c r="E109" s="1">
        <v>2048</v>
      </c>
      <c r="F109" s="2">
        <v>0.107763</v>
      </c>
      <c r="G109" s="2">
        <v>4.129E-2</v>
      </c>
      <c r="H109" s="2">
        <v>3.9433029999999998</v>
      </c>
      <c r="I109" s="2">
        <v>5.2469029999999997</v>
      </c>
      <c r="J109" s="3">
        <v>2.4E-2</v>
      </c>
      <c r="K109" s="3">
        <v>2.06E-2</v>
      </c>
      <c r="L109" s="3">
        <v>0.39979999999999999</v>
      </c>
      <c r="M109" s="3">
        <v>0.35549999999999998</v>
      </c>
      <c r="N109" s="3">
        <v>9.6300000000000011E-2</v>
      </c>
      <c r="O109" s="3">
        <v>8.3100000000000007E-2</v>
      </c>
      <c r="P109" s="2">
        <f>Table1[[#This Row],[mod-elapsed]]-Table1[[#This Row],[elapsed]]</f>
        <v>-6.6473000000000004E-2</v>
      </c>
      <c r="Q109" s="3">
        <f>Table1[[#This Row],[load]]-Table1[[#This Row],[mod-load]]</f>
        <v>3.4000000000000002E-3</v>
      </c>
      <c r="R109" s="3">
        <f>Table1[[#This Row],[store]]-Table1[[#This Row],[mod-store]]</f>
        <v>4.4300000000000006E-2</v>
      </c>
      <c r="S109" s="3">
        <f>Table1[[#This Row],[total]]-Table1[[#This Row],[mod-total]]</f>
        <v>1.3200000000000003E-2</v>
      </c>
    </row>
    <row r="110" spans="1:19" x14ac:dyDescent="0.25">
      <c r="A110" s="1">
        <v>109</v>
      </c>
      <c r="B110" s="1">
        <v>32</v>
      </c>
      <c r="C110" s="1">
        <v>16</v>
      </c>
      <c r="D110" s="1">
        <v>4</v>
      </c>
      <c r="E110" s="1">
        <v>256</v>
      </c>
      <c r="F110" s="2">
        <v>7.0299999999999996E-4</v>
      </c>
      <c r="G110" s="2">
        <v>4.2299999999999998E-4</v>
      </c>
      <c r="H110" s="2">
        <v>6.8881999999999999E-2</v>
      </c>
      <c r="I110" s="2">
        <v>8.9260999999999993E-2</v>
      </c>
      <c r="J110" s="3">
        <v>1.78E-2</v>
      </c>
      <c r="K110" s="3">
        <v>1.5299999999999999E-2</v>
      </c>
      <c r="L110" s="3">
        <v>0.39510000000000001</v>
      </c>
      <c r="M110" s="3">
        <v>0.35310000000000002</v>
      </c>
      <c r="N110" s="3">
        <v>9.0800000000000006E-2</v>
      </c>
      <c r="O110" s="3">
        <v>7.8799999999999995E-2</v>
      </c>
      <c r="P110" s="2">
        <f>Table1[[#This Row],[mod-elapsed]]-Table1[[#This Row],[elapsed]]</f>
        <v>-2.7999999999999998E-4</v>
      </c>
      <c r="Q110" s="3">
        <f>Table1[[#This Row],[load]]-Table1[[#This Row],[mod-load]]</f>
        <v>2.5000000000000005E-3</v>
      </c>
      <c r="R110" s="3">
        <f>Table1[[#This Row],[store]]-Table1[[#This Row],[mod-store]]</f>
        <v>4.1999999999999982E-2</v>
      </c>
      <c r="S110" s="3">
        <f>Table1[[#This Row],[total]]-Table1[[#This Row],[mod-total]]</f>
        <v>1.2000000000000011E-2</v>
      </c>
    </row>
    <row r="111" spans="1:19" x14ac:dyDescent="0.25">
      <c r="A111" s="1">
        <v>110</v>
      </c>
      <c r="B111" s="1">
        <v>32</v>
      </c>
      <c r="C111" s="1">
        <v>16</v>
      </c>
      <c r="D111" s="1">
        <v>4</v>
      </c>
      <c r="E111" s="1">
        <v>512</v>
      </c>
      <c r="F111" s="2">
        <v>3.7729999999999999E-3</v>
      </c>
      <c r="G111" s="2">
        <v>1.7799999999999999E-3</v>
      </c>
      <c r="H111" s="2">
        <v>0.229465</v>
      </c>
      <c r="I111" s="2">
        <v>0.303622</v>
      </c>
      <c r="J111" s="3">
        <v>1.34E-2</v>
      </c>
      <c r="K111" s="3">
        <v>1.15E-2</v>
      </c>
      <c r="L111" s="3">
        <v>0.39839999999999998</v>
      </c>
      <c r="M111" s="3">
        <v>0.35479999999999989</v>
      </c>
      <c r="N111" s="3">
        <v>8.7599999999999997E-2</v>
      </c>
      <c r="O111" s="3">
        <v>7.5700000000000003E-2</v>
      </c>
      <c r="P111" s="2">
        <f>Table1[[#This Row],[mod-elapsed]]-Table1[[#This Row],[elapsed]]</f>
        <v>-1.993E-3</v>
      </c>
      <c r="Q111" s="3">
        <f>Table1[[#This Row],[load]]-Table1[[#This Row],[mod-load]]</f>
        <v>1.9000000000000006E-3</v>
      </c>
      <c r="R111" s="3">
        <f>Table1[[#This Row],[store]]-Table1[[#This Row],[mod-store]]</f>
        <v>4.3600000000000083E-2</v>
      </c>
      <c r="S111" s="3">
        <f>Table1[[#This Row],[total]]-Table1[[#This Row],[mod-total]]</f>
        <v>1.1899999999999994E-2</v>
      </c>
    </row>
    <row r="112" spans="1:19" x14ac:dyDescent="0.25">
      <c r="A112" s="1">
        <v>111</v>
      </c>
      <c r="B112" s="1">
        <v>32</v>
      </c>
      <c r="C112" s="1">
        <v>16</v>
      </c>
      <c r="D112" s="1">
        <v>4</v>
      </c>
      <c r="E112" s="1">
        <v>1024</v>
      </c>
      <c r="F112" s="2">
        <v>2.5382999999999999E-2</v>
      </c>
      <c r="G112" s="2">
        <v>9.1400000000000006E-3</v>
      </c>
      <c r="H112" s="2">
        <v>0.88996200000000003</v>
      </c>
      <c r="I112" s="2">
        <v>1.1835720000000001</v>
      </c>
      <c r="J112" s="3">
        <v>1.23E-2</v>
      </c>
      <c r="K112" s="3">
        <v>1.0500000000000001E-2</v>
      </c>
      <c r="L112" s="3">
        <v>0.39939999999999998</v>
      </c>
      <c r="M112" s="3">
        <v>0.3553</v>
      </c>
      <c r="N112" s="3">
        <v>8.6800000000000002E-2</v>
      </c>
      <c r="O112" s="3">
        <v>7.4999999999999997E-2</v>
      </c>
      <c r="P112" s="2">
        <f>Table1[[#This Row],[mod-elapsed]]-Table1[[#This Row],[elapsed]]</f>
        <v>-1.6243E-2</v>
      </c>
      <c r="Q112" s="3">
        <f>Table1[[#This Row],[load]]-Table1[[#This Row],[mod-load]]</f>
        <v>1.7999999999999995E-3</v>
      </c>
      <c r="R112" s="3">
        <f>Table1[[#This Row],[store]]-Table1[[#This Row],[mod-store]]</f>
        <v>4.4099999999999973E-2</v>
      </c>
      <c r="S112" s="3">
        <f>Table1[[#This Row],[total]]-Table1[[#This Row],[mod-total]]</f>
        <v>1.1800000000000005E-2</v>
      </c>
    </row>
    <row r="113" spans="1:19" x14ac:dyDescent="0.25">
      <c r="A113" s="1">
        <v>112</v>
      </c>
      <c r="B113" s="1">
        <v>32</v>
      </c>
      <c r="C113" s="1">
        <v>16</v>
      </c>
      <c r="D113" s="1">
        <v>4</v>
      </c>
      <c r="E113" s="1">
        <v>2048</v>
      </c>
      <c r="F113" s="2">
        <v>0.10356899999999999</v>
      </c>
      <c r="G113" s="2">
        <v>4.1425999999999998E-2</v>
      </c>
      <c r="H113" s="2">
        <v>3.6486019999999999</v>
      </c>
      <c r="I113" s="2">
        <v>4.7764090000000001</v>
      </c>
      <c r="J113" s="3">
        <v>1.2E-2</v>
      </c>
      <c r="K113" s="3">
        <v>1.03E-2</v>
      </c>
      <c r="L113" s="3">
        <v>0.39979999999999999</v>
      </c>
      <c r="M113" s="3">
        <v>0.35539999999999999</v>
      </c>
      <c r="N113" s="3">
        <v>8.6599999999999996E-2</v>
      </c>
      <c r="O113" s="3">
        <v>7.4800000000000005E-2</v>
      </c>
      <c r="P113" s="2">
        <f>Table1[[#This Row],[mod-elapsed]]-Table1[[#This Row],[elapsed]]</f>
        <v>-6.2142999999999997E-2</v>
      </c>
      <c r="Q113" s="3">
        <f>Table1[[#This Row],[load]]-Table1[[#This Row],[mod-load]]</f>
        <v>1.7000000000000001E-3</v>
      </c>
      <c r="R113" s="3">
        <f>Table1[[#This Row],[store]]-Table1[[#This Row],[mod-store]]</f>
        <v>4.4399999999999995E-2</v>
      </c>
      <c r="S113" s="3">
        <f>Table1[[#This Row],[total]]-Table1[[#This Row],[mod-total]]</f>
        <v>1.1799999999999991E-2</v>
      </c>
    </row>
    <row r="114" spans="1:19" x14ac:dyDescent="0.25">
      <c r="A114" s="1">
        <v>113</v>
      </c>
      <c r="B114" s="1">
        <v>32</v>
      </c>
      <c r="C114" s="1">
        <v>16</v>
      </c>
      <c r="D114" s="1">
        <v>16</v>
      </c>
      <c r="E114" s="1">
        <v>256</v>
      </c>
      <c r="F114" s="2">
        <v>6.6699999999999995E-4</v>
      </c>
      <c r="G114" s="2">
        <v>4.7399999999999997E-4</v>
      </c>
      <c r="H114" s="2">
        <v>6.7931000000000005E-2</v>
      </c>
      <c r="I114" s="2">
        <v>9.2325000000000004E-2</v>
      </c>
      <c r="J114" s="3">
        <v>1.77E-2</v>
      </c>
      <c r="K114" s="3">
        <v>1.5299999999999999E-2</v>
      </c>
      <c r="L114" s="3">
        <v>0.39510000000000001</v>
      </c>
      <c r="M114" s="3">
        <v>0.35320000000000001</v>
      </c>
      <c r="N114" s="3">
        <v>9.0800000000000006E-2</v>
      </c>
      <c r="O114" s="3">
        <v>7.8799999999999995E-2</v>
      </c>
      <c r="P114" s="2">
        <f>Table1[[#This Row],[mod-elapsed]]-Table1[[#This Row],[elapsed]]</f>
        <v>-1.9299999999999997E-4</v>
      </c>
      <c r="Q114" s="3">
        <f>Table1[[#This Row],[load]]-Table1[[#This Row],[mod-load]]</f>
        <v>2.4000000000000011E-3</v>
      </c>
      <c r="R114" s="3">
        <f>Table1[[#This Row],[store]]-Table1[[#This Row],[mod-store]]</f>
        <v>4.1899999999999993E-2</v>
      </c>
      <c r="S114" s="3">
        <f>Table1[[#This Row],[total]]-Table1[[#This Row],[mod-total]]</f>
        <v>1.2000000000000011E-2</v>
      </c>
    </row>
    <row r="115" spans="1:19" x14ac:dyDescent="0.25">
      <c r="A115" s="1">
        <v>114</v>
      </c>
      <c r="B115" s="1">
        <v>32</v>
      </c>
      <c r="C115" s="1">
        <v>16</v>
      </c>
      <c r="D115" s="1">
        <v>16</v>
      </c>
      <c r="E115" s="1">
        <v>512</v>
      </c>
      <c r="F115" s="2">
        <v>4.2700000000000004E-3</v>
      </c>
      <c r="G115" s="2">
        <v>1.7979999999999999E-3</v>
      </c>
      <c r="H115" s="2">
        <v>0.23944099999999999</v>
      </c>
      <c r="I115" s="2">
        <v>0.30998599999999998</v>
      </c>
      <c r="J115" s="3">
        <v>1.34E-2</v>
      </c>
      <c r="K115" s="3">
        <v>1.15E-2</v>
      </c>
      <c r="L115" s="3">
        <v>0.39839999999999998</v>
      </c>
      <c r="M115" s="3">
        <v>0.35479999999999989</v>
      </c>
      <c r="N115" s="3">
        <v>8.7599999999999997E-2</v>
      </c>
      <c r="O115" s="3">
        <v>7.5700000000000003E-2</v>
      </c>
      <c r="P115" s="2">
        <f>Table1[[#This Row],[mod-elapsed]]-Table1[[#This Row],[elapsed]]</f>
        <v>-2.4720000000000002E-3</v>
      </c>
      <c r="Q115" s="3">
        <f>Table1[[#This Row],[load]]-Table1[[#This Row],[mod-load]]</f>
        <v>1.9000000000000006E-3</v>
      </c>
      <c r="R115" s="3">
        <f>Table1[[#This Row],[store]]-Table1[[#This Row],[mod-store]]</f>
        <v>4.3600000000000083E-2</v>
      </c>
      <c r="S115" s="3">
        <f>Table1[[#This Row],[total]]-Table1[[#This Row],[mod-total]]</f>
        <v>1.1899999999999994E-2</v>
      </c>
    </row>
    <row r="116" spans="1:19" x14ac:dyDescent="0.25">
      <c r="A116" s="1">
        <v>115</v>
      </c>
      <c r="B116" s="1">
        <v>32</v>
      </c>
      <c r="C116" s="1">
        <v>16</v>
      </c>
      <c r="D116" s="1">
        <v>16</v>
      </c>
      <c r="E116" s="1">
        <v>1024</v>
      </c>
      <c r="F116" s="2">
        <v>2.5475000000000001E-2</v>
      </c>
      <c r="G116" s="2">
        <v>8.2850000000000007E-3</v>
      </c>
      <c r="H116" s="2">
        <v>0.89094499999999999</v>
      </c>
      <c r="I116" s="2">
        <v>1.211592</v>
      </c>
      <c r="J116" s="3">
        <v>1.23E-2</v>
      </c>
      <c r="K116" s="3">
        <v>1.0500000000000001E-2</v>
      </c>
      <c r="L116" s="3">
        <v>0.39950000000000002</v>
      </c>
      <c r="M116" s="3">
        <v>0.3553</v>
      </c>
      <c r="N116" s="3">
        <v>8.6800000000000002E-2</v>
      </c>
      <c r="O116" s="3">
        <v>7.4999999999999997E-2</v>
      </c>
      <c r="P116" s="2">
        <f>Table1[[#This Row],[mod-elapsed]]-Table1[[#This Row],[elapsed]]</f>
        <v>-1.719E-2</v>
      </c>
      <c r="Q116" s="3">
        <f>Table1[[#This Row],[load]]-Table1[[#This Row],[mod-load]]</f>
        <v>1.7999999999999995E-3</v>
      </c>
      <c r="R116" s="3">
        <f>Table1[[#This Row],[store]]-Table1[[#This Row],[mod-store]]</f>
        <v>4.4200000000000017E-2</v>
      </c>
      <c r="S116" s="3">
        <f>Table1[[#This Row],[total]]-Table1[[#This Row],[mod-total]]</f>
        <v>1.1800000000000005E-2</v>
      </c>
    </row>
    <row r="117" spans="1:19" x14ac:dyDescent="0.25">
      <c r="A117" s="1">
        <v>116</v>
      </c>
      <c r="B117" s="1">
        <v>32</v>
      </c>
      <c r="C117" s="1">
        <v>16</v>
      </c>
      <c r="D117" s="1">
        <v>16</v>
      </c>
      <c r="E117" s="1">
        <v>2048</v>
      </c>
      <c r="F117" s="2">
        <v>0.118258</v>
      </c>
      <c r="G117" s="2">
        <v>4.4074000000000002E-2</v>
      </c>
      <c r="H117" s="2">
        <v>3.767684</v>
      </c>
      <c r="I117" s="2">
        <v>4.824452</v>
      </c>
      <c r="J117" s="3">
        <v>1.2E-2</v>
      </c>
      <c r="K117" s="3">
        <v>1.03E-2</v>
      </c>
      <c r="L117" s="3">
        <v>0.39979999999999999</v>
      </c>
      <c r="M117" s="3">
        <v>0.35549999999999998</v>
      </c>
      <c r="N117" s="3">
        <v>8.6599999999999996E-2</v>
      </c>
      <c r="O117" s="3">
        <v>7.4800000000000005E-2</v>
      </c>
      <c r="P117" s="2">
        <f>Table1[[#This Row],[mod-elapsed]]-Table1[[#This Row],[elapsed]]</f>
        <v>-7.4184E-2</v>
      </c>
      <c r="Q117" s="3">
        <f>Table1[[#This Row],[load]]-Table1[[#This Row],[mod-load]]</f>
        <v>1.7000000000000001E-3</v>
      </c>
      <c r="R117" s="3">
        <f>Table1[[#This Row],[store]]-Table1[[#This Row],[mod-store]]</f>
        <v>4.4300000000000006E-2</v>
      </c>
      <c r="S117" s="3">
        <f>Table1[[#This Row],[total]]-Table1[[#This Row],[mod-total]]</f>
        <v>1.1799999999999991E-2</v>
      </c>
    </row>
    <row r="118" spans="1:19" x14ac:dyDescent="0.25">
      <c r="A118" s="1">
        <v>117</v>
      </c>
      <c r="B118" s="1">
        <v>32</v>
      </c>
      <c r="C118" s="1">
        <v>16</v>
      </c>
      <c r="D118" s="1">
        <v>32</v>
      </c>
      <c r="E118" s="1">
        <v>256</v>
      </c>
      <c r="F118" s="2">
        <v>6.5399999999999996E-4</v>
      </c>
      <c r="G118" s="2">
        <v>4.3100000000000001E-4</v>
      </c>
      <c r="H118" s="2">
        <v>7.1540999999999993E-2</v>
      </c>
      <c r="I118" s="2">
        <v>9.2450000000000004E-2</v>
      </c>
      <c r="J118" s="3">
        <v>1.77E-2</v>
      </c>
      <c r="K118" s="3">
        <v>1.5299999999999999E-2</v>
      </c>
      <c r="L118" s="3">
        <v>0.39510000000000001</v>
      </c>
      <c r="M118" s="3">
        <v>0.35320000000000001</v>
      </c>
      <c r="N118" s="3">
        <v>9.0800000000000006E-2</v>
      </c>
      <c r="O118" s="3">
        <v>7.8799999999999995E-2</v>
      </c>
      <c r="P118" s="2">
        <f>Table1[[#This Row],[mod-elapsed]]-Table1[[#This Row],[elapsed]]</f>
        <v>-2.2299999999999995E-4</v>
      </c>
      <c r="Q118" s="3">
        <f>Table1[[#This Row],[load]]-Table1[[#This Row],[mod-load]]</f>
        <v>2.4000000000000011E-3</v>
      </c>
      <c r="R118" s="3">
        <f>Table1[[#This Row],[store]]-Table1[[#This Row],[mod-store]]</f>
        <v>4.1899999999999993E-2</v>
      </c>
      <c r="S118" s="3">
        <f>Table1[[#This Row],[total]]-Table1[[#This Row],[mod-total]]</f>
        <v>1.2000000000000011E-2</v>
      </c>
    </row>
    <row r="119" spans="1:19" x14ac:dyDescent="0.25">
      <c r="A119" s="1">
        <v>118</v>
      </c>
      <c r="B119" s="1">
        <v>32</v>
      </c>
      <c r="C119" s="1">
        <v>16</v>
      </c>
      <c r="D119" s="1">
        <v>32</v>
      </c>
      <c r="E119" s="1">
        <v>512</v>
      </c>
      <c r="F119" s="2">
        <v>4.1929999999999997E-3</v>
      </c>
      <c r="G119" s="2">
        <v>1.789E-3</v>
      </c>
      <c r="H119" s="2">
        <v>0.24792700000000001</v>
      </c>
      <c r="I119" s="2">
        <v>0.33154400000000001</v>
      </c>
      <c r="J119" s="3">
        <v>1.34E-2</v>
      </c>
      <c r="K119" s="3">
        <v>1.15E-2</v>
      </c>
      <c r="L119" s="3">
        <v>0.39839999999999998</v>
      </c>
      <c r="M119" s="3">
        <v>0.35479999999999989</v>
      </c>
      <c r="N119" s="3">
        <v>8.7599999999999997E-2</v>
      </c>
      <c r="O119" s="3">
        <v>7.5700000000000003E-2</v>
      </c>
      <c r="P119" s="2">
        <f>Table1[[#This Row],[mod-elapsed]]-Table1[[#This Row],[elapsed]]</f>
        <v>-2.4039999999999999E-3</v>
      </c>
      <c r="Q119" s="3">
        <f>Table1[[#This Row],[load]]-Table1[[#This Row],[mod-load]]</f>
        <v>1.9000000000000006E-3</v>
      </c>
      <c r="R119" s="3">
        <f>Table1[[#This Row],[store]]-Table1[[#This Row],[mod-store]]</f>
        <v>4.3600000000000083E-2</v>
      </c>
      <c r="S119" s="3">
        <f>Table1[[#This Row],[total]]-Table1[[#This Row],[mod-total]]</f>
        <v>1.1899999999999994E-2</v>
      </c>
    </row>
    <row r="120" spans="1:19" x14ac:dyDescent="0.25">
      <c r="A120" s="1">
        <v>119</v>
      </c>
      <c r="B120" s="1">
        <v>32</v>
      </c>
      <c r="C120" s="1">
        <v>16</v>
      </c>
      <c r="D120" s="1">
        <v>32</v>
      </c>
      <c r="E120" s="1">
        <v>1024</v>
      </c>
      <c r="F120" s="2">
        <v>3.1573999999999998E-2</v>
      </c>
      <c r="G120" s="2">
        <v>9.9819999999999996E-3</v>
      </c>
      <c r="H120" s="2">
        <v>0.96693200000000001</v>
      </c>
      <c r="I120" s="2">
        <v>1.289496</v>
      </c>
      <c r="J120" s="3">
        <v>1.23E-2</v>
      </c>
      <c r="K120" s="3">
        <v>1.0500000000000001E-2</v>
      </c>
      <c r="L120" s="3">
        <v>0.39950000000000002</v>
      </c>
      <c r="M120" s="3">
        <v>0.3553</v>
      </c>
      <c r="N120" s="3">
        <v>8.6800000000000002E-2</v>
      </c>
      <c r="O120" s="3">
        <v>7.4999999999999997E-2</v>
      </c>
      <c r="P120" s="2">
        <f>Table1[[#This Row],[mod-elapsed]]-Table1[[#This Row],[elapsed]]</f>
        <v>-2.1592E-2</v>
      </c>
      <c r="Q120" s="3">
        <f>Table1[[#This Row],[load]]-Table1[[#This Row],[mod-load]]</f>
        <v>1.7999999999999995E-3</v>
      </c>
      <c r="R120" s="3">
        <f>Table1[[#This Row],[store]]-Table1[[#This Row],[mod-store]]</f>
        <v>4.4200000000000017E-2</v>
      </c>
      <c r="S120" s="3">
        <f>Table1[[#This Row],[total]]-Table1[[#This Row],[mod-total]]</f>
        <v>1.1800000000000005E-2</v>
      </c>
    </row>
    <row r="121" spans="1:19" x14ac:dyDescent="0.25">
      <c r="A121" s="1">
        <v>120</v>
      </c>
      <c r="B121" s="1">
        <v>32</v>
      </c>
      <c r="C121" s="1">
        <v>16</v>
      </c>
      <c r="D121" s="1">
        <v>32</v>
      </c>
      <c r="E121" s="1">
        <v>2048</v>
      </c>
      <c r="F121" s="2">
        <v>0.11466800000000001</v>
      </c>
      <c r="G121" s="2">
        <v>4.2646999999999997E-2</v>
      </c>
      <c r="H121" s="2">
        <v>3.8827660000000002</v>
      </c>
      <c r="I121" s="2">
        <v>5.1630260000000003</v>
      </c>
      <c r="J121" s="3">
        <v>1.2E-2</v>
      </c>
      <c r="K121" s="3">
        <v>1.03E-2</v>
      </c>
      <c r="L121" s="3">
        <v>0.39979999999999999</v>
      </c>
      <c r="M121" s="3">
        <v>0.35549999999999998</v>
      </c>
      <c r="N121" s="3">
        <v>8.6599999999999996E-2</v>
      </c>
      <c r="O121" s="3">
        <v>7.4800000000000005E-2</v>
      </c>
      <c r="P121" s="2">
        <f>Table1[[#This Row],[mod-elapsed]]-Table1[[#This Row],[elapsed]]</f>
        <v>-7.2021000000000002E-2</v>
      </c>
      <c r="Q121" s="3">
        <f>Table1[[#This Row],[load]]-Table1[[#This Row],[mod-load]]</f>
        <v>1.7000000000000001E-3</v>
      </c>
      <c r="R121" s="3">
        <f>Table1[[#This Row],[store]]-Table1[[#This Row],[mod-store]]</f>
        <v>4.4300000000000006E-2</v>
      </c>
      <c r="S121" s="3">
        <f>Table1[[#This Row],[total]]-Table1[[#This Row],[mod-total]]</f>
        <v>1.1799999999999991E-2</v>
      </c>
    </row>
    <row r="122" spans="1:19" x14ac:dyDescent="0.25">
      <c r="A122" s="1">
        <v>121</v>
      </c>
      <c r="B122" s="1">
        <v>32</v>
      </c>
      <c r="C122" s="1">
        <v>32</v>
      </c>
      <c r="D122" s="1">
        <v>4</v>
      </c>
      <c r="E122" s="1">
        <v>256</v>
      </c>
      <c r="F122" s="2">
        <v>6.0599999999999998E-4</v>
      </c>
      <c r="G122" s="2">
        <v>4.3399999999999998E-4</v>
      </c>
      <c r="H122" s="2">
        <v>6.7322999999999994E-2</v>
      </c>
      <c r="I122" s="2">
        <v>8.9495000000000005E-2</v>
      </c>
      <c r="J122" s="3">
        <v>9.1999999999999998E-3</v>
      </c>
      <c r="K122" s="3">
        <v>7.9000000000000008E-3</v>
      </c>
      <c r="L122" s="3">
        <v>0.39379999999999998</v>
      </c>
      <c r="M122" s="3">
        <v>0.35199999999999998</v>
      </c>
      <c r="N122" s="3">
        <v>8.3699999999999997E-2</v>
      </c>
      <c r="O122" s="3">
        <v>7.2599999999999998E-2</v>
      </c>
      <c r="P122" s="2">
        <f>Table1[[#This Row],[mod-elapsed]]-Table1[[#This Row],[elapsed]]</f>
        <v>-1.7200000000000001E-4</v>
      </c>
      <c r="Q122" s="3">
        <f>Table1[[#This Row],[load]]-Table1[[#This Row],[mod-load]]</f>
        <v>1.2999999999999991E-3</v>
      </c>
      <c r="R122" s="3">
        <f>Table1[[#This Row],[store]]-Table1[[#This Row],[mod-store]]</f>
        <v>4.1800000000000004E-2</v>
      </c>
      <c r="S122" s="3">
        <f>Table1[[#This Row],[total]]-Table1[[#This Row],[mod-total]]</f>
        <v>1.1099999999999999E-2</v>
      </c>
    </row>
    <row r="123" spans="1:19" x14ac:dyDescent="0.25">
      <c r="A123" s="1">
        <v>122</v>
      </c>
      <c r="B123" s="1">
        <v>32</v>
      </c>
      <c r="C123" s="1">
        <v>32</v>
      </c>
      <c r="D123" s="1">
        <v>4</v>
      </c>
      <c r="E123" s="1">
        <v>512</v>
      </c>
      <c r="F123" s="2">
        <v>3.6449999999999998E-3</v>
      </c>
      <c r="G123" s="2">
        <v>1.7639999999999999E-3</v>
      </c>
      <c r="H123" s="2">
        <v>0.22589899999999999</v>
      </c>
      <c r="I123" s="2">
        <v>0.30363200000000001</v>
      </c>
      <c r="J123" s="3">
        <v>6.7999999999999996E-3</v>
      </c>
      <c r="K123" s="3">
        <v>5.7999999999999996E-3</v>
      </c>
      <c r="L123" s="3">
        <v>0.39810000000000001</v>
      </c>
      <c r="M123" s="3">
        <v>0.35449999999999998</v>
      </c>
      <c r="N123" s="3">
        <v>8.2200000000000009E-2</v>
      </c>
      <c r="O123" s="3">
        <v>7.1099999999999997E-2</v>
      </c>
      <c r="P123" s="2">
        <f>Table1[[#This Row],[mod-elapsed]]-Table1[[#This Row],[elapsed]]</f>
        <v>-1.8809999999999999E-3</v>
      </c>
      <c r="Q123" s="3">
        <f>Table1[[#This Row],[load]]-Table1[[#This Row],[mod-load]]</f>
        <v>1E-3</v>
      </c>
      <c r="R123" s="3">
        <f>Table1[[#This Row],[store]]-Table1[[#This Row],[mod-store]]</f>
        <v>4.3600000000000028E-2</v>
      </c>
      <c r="S123" s="3">
        <f>Table1[[#This Row],[total]]-Table1[[#This Row],[mod-total]]</f>
        <v>1.1100000000000013E-2</v>
      </c>
    </row>
    <row r="124" spans="1:19" x14ac:dyDescent="0.25">
      <c r="A124" s="1">
        <v>123</v>
      </c>
      <c r="B124" s="1">
        <v>32</v>
      </c>
      <c r="C124" s="1">
        <v>32</v>
      </c>
      <c r="D124" s="1">
        <v>4</v>
      </c>
      <c r="E124" s="1">
        <v>1024</v>
      </c>
      <c r="F124" s="2">
        <v>2.6460000000000001E-2</v>
      </c>
      <c r="G124" s="2">
        <v>8.0800000000000004E-3</v>
      </c>
      <c r="H124" s="2">
        <v>0.85797199999999996</v>
      </c>
      <c r="I124" s="2">
        <v>1.1830560000000001</v>
      </c>
      <c r="J124" s="3">
        <v>6.1999999999999998E-3</v>
      </c>
      <c r="K124" s="3">
        <v>5.3E-3</v>
      </c>
      <c r="L124" s="3">
        <v>0.39939999999999998</v>
      </c>
      <c r="M124" s="3">
        <v>0.35520000000000002</v>
      </c>
      <c r="N124" s="3">
        <v>8.1799999999999998E-2</v>
      </c>
      <c r="O124" s="3">
        <v>7.0699999999999999E-2</v>
      </c>
      <c r="P124" s="2">
        <f>Table1[[#This Row],[mod-elapsed]]-Table1[[#This Row],[elapsed]]</f>
        <v>-1.8380000000000001E-2</v>
      </c>
      <c r="Q124" s="3">
        <f>Table1[[#This Row],[load]]-Table1[[#This Row],[mod-load]]</f>
        <v>8.9999999999999976E-4</v>
      </c>
      <c r="R124" s="3">
        <f>Table1[[#This Row],[store]]-Table1[[#This Row],[mod-store]]</f>
        <v>4.4199999999999962E-2</v>
      </c>
      <c r="S124" s="3">
        <f>Table1[[#This Row],[total]]-Table1[[#This Row],[mod-total]]</f>
        <v>1.1099999999999999E-2</v>
      </c>
    </row>
    <row r="125" spans="1:19" x14ac:dyDescent="0.25">
      <c r="A125" s="1">
        <v>124</v>
      </c>
      <c r="B125" s="1">
        <v>32</v>
      </c>
      <c r="C125" s="1">
        <v>32</v>
      </c>
      <c r="D125" s="1">
        <v>4</v>
      </c>
      <c r="E125" s="1">
        <v>2048</v>
      </c>
      <c r="F125" s="2">
        <v>0.110254</v>
      </c>
      <c r="G125" s="2">
        <v>4.3015999999999999E-2</v>
      </c>
      <c r="H125" s="2">
        <v>3.5292249999999998</v>
      </c>
      <c r="I125" s="2">
        <v>4.6795710000000001</v>
      </c>
      <c r="J125" s="3">
        <v>6.0000000000000001E-3</v>
      </c>
      <c r="K125" s="3">
        <v>5.1999999999999998E-3</v>
      </c>
      <c r="L125" s="3">
        <v>0.39979999999999999</v>
      </c>
      <c r="M125" s="3">
        <v>0.35539999999999999</v>
      </c>
      <c r="N125" s="3">
        <v>8.1799999999999998E-2</v>
      </c>
      <c r="O125" s="3">
        <v>7.0599999999999996E-2</v>
      </c>
      <c r="P125" s="2">
        <f>Table1[[#This Row],[mod-elapsed]]-Table1[[#This Row],[elapsed]]</f>
        <v>-6.7238000000000006E-2</v>
      </c>
      <c r="Q125" s="3">
        <f>Table1[[#This Row],[load]]-Table1[[#This Row],[mod-load]]</f>
        <v>8.0000000000000036E-4</v>
      </c>
      <c r="R125" s="3">
        <f>Table1[[#This Row],[store]]-Table1[[#This Row],[mod-store]]</f>
        <v>4.4399999999999995E-2</v>
      </c>
      <c r="S125" s="3">
        <f>Table1[[#This Row],[total]]-Table1[[#This Row],[mod-total]]</f>
        <v>1.1200000000000002E-2</v>
      </c>
    </row>
    <row r="126" spans="1:19" x14ac:dyDescent="0.25">
      <c r="A126" s="1">
        <v>125</v>
      </c>
      <c r="B126" s="1">
        <v>32</v>
      </c>
      <c r="C126" s="1">
        <v>32</v>
      </c>
      <c r="D126" s="1">
        <v>16</v>
      </c>
      <c r="E126" s="1">
        <v>256</v>
      </c>
      <c r="F126" s="2">
        <v>5.1999999999999995E-4</v>
      </c>
      <c r="G126" s="2">
        <v>4.2299999999999998E-4</v>
      </c>
      <c r="H126" s="2">
        <v>6.8637000000000004E-2</v>
      </c>
      <c r="I126" s="2">
        <v>9.2170000000000002E-2</v>
      </c>
      <c r="J126" s="3">
        <v>9.1999999999999998E-3</v>
      </c>
      <c r="K126" s="3">
        <v>7.9000000000000008E-3</v>
      </c>
      <c r="L126" s="3">
        <v>0.39379999999999998</v>
      </c>
      <c r="M126" s="3">
        <v>0.35199999999999998</v>
      </c>
      <c r="N126" s="3">
        <v>8.3699999999999997E-2</v>
      </c>
      <c r="O126" s="3">
        <v>7.2599999999999998E-2</v>
      </c>
      <c r="P126" s="2">
        <f>Table1[[#This Row],[mod-elapsed]]-Table1[[#This Row],[elapsed]]</f>
        <v>-9.6999999999999973E-5</v>
      </c>
      <c r="Q126" s="3">
        <f>Table1[[#This Row],[load]]-Table1[[#This Row],[mod-load]]</f>
        <v>1.2999999999999991E-3</v>
      </c>
      <c r="R126" s="3">
        <f>Table1[[#This Row],[store]]-Table1[[#This Row],[mod-store]]</f>
        <v>4.1800000000000004E-2</v>
      </c>
      <c r="S126" s="3">
        <f>Table1[[#This Row],[total]]-Table1[[#This Row],[mod-total]]</f>
        <v>1.1099999999999999E-2</v>
      </c>
    </row>
    <row r="127" spans="1:19" x14ac:dyDescent="0.25">
      <c r="A127" s="1">
        <v>126</v>
      </c>
      <c r="B127" s="1">
        <v>32</v>
      </c>
      <c r="C127" s="1">
        <v>32</v>
      </c>
      <c r="D127" s="1">
        <v>16</v>
      </c>
      <c r="E127" s="1">
        <v>512</v>
      </c>
      <c r="F127" s="2">
        <v>4.215E-3</v>
      </c>
      <c r="G127" s="2">
        <v>1.8159999999999999E-3</v>
      </c>
      <c r="H127" s="2">
        <v>0.230962</v>
      </c>
      <c r="I127" s="2">
        <v>0.31056400000000001</v>
      </c>
      <c r="J127" s="3">
        <v>6.7999999999999996E-3</v>
      </c>
      <c r="K127" s="3">
        <v>5.7999999999999996E-3</v>
      </c>
      <c r="L127" s="3">
        <v>0.39810000000000001</v>
      </c>
      <c r="M127" s="3">
        <v>0.35449999999999998</v>
      </c>
      <c r="N127" s="3">
        <v>8.2200000000000009E-2</v>
      </c>
      <c r="O127" s="3">
        <v>7.1099999999999997E-2</v>
      </c>
      <c r="P127" s="2">
        <f>Table1[[#This Row],[mod-elapsed]]-Table1[[#This Row],[elapsed]]</f>
        <v>-2.3990000000000001E-3</v>
      </c>
      <c r="Q127" s="3">
        <f>Table1[[#This Row],[load]]-Table1[[#This Row],[mod-load]]</f>
        <v>1E-3</v>
      </c>
      <c r="R127" s="3">
        <f>Table1[[#This Row],[store]]-Table1[[#This Row],[mod-store]]</f>
        <v>4.3600000000000028E-2</v>
      </c>
      <c r="S127" s="3">
        <f>Table1[[#This Row],[total]]-Table1[[#This Row],[mod-total]]</f>
        <v>1.1100000000000013E-2</v>
      </c>
    </row>
    <row r="128" spans="1:19" x14ac:dyDescent="0.25">
      <c r="A128" s="1">
        <v>127</v>
      </c>
      <c r="B128" s="1">
        <v>32</v>
      </c>
      <c r="C128" s="1">
        <v>32</v>
      </c>
      <c r="D128" s="1">
        <v>16</v>
      </c>
      <c r="E128" s="1">
        <v>1024</v>
      </c>
      <c r="F128" s="2">
        <v>2.7074999999999998E-2</v>
      </c>
      <c r="G128" s="2">
        <v>8.9499999999999996E-3</v>
      </c>
      <c r="H128" s="2">
        <v>0.88597599999999999</v>
      </c>
      <c r="I128" s="2">
        <v>1.2043619999999999</v>
      </c>
      <c r="J128" s="3">
        <v>6.1999999999999998E-3</v>
      </c>
      <c r="K128" s="3">
        <v>5.3E-3</v>
      </c>
      <c r="L128" s="3">
        <v>0.39939999999999998</v>
      </c>
      <c r="M128" s="3">
        <v>0.35520000000000002</v>
      </c>
      <c r="N128" s="3">
        <v>8.1799999999999998E-2</v>
      </c>
      <c r="O128" s="3">
        <v>7.0699999999999999E-2</v>
      </c>
      <c r="P128" s="2">
        <f>Table1[[#This Row],[mod-elapsed]]-Table1[[#This Row],[elapsed]]</f>
        <v>-1.8124999999999999E-2</v>
      </c>
      <c r="Q128" s="3">
        <f>Table1[[#This Row],[load]]-Table1[[#This Row],[mod-load]]</f>
        <v>8.9999999999999976E-4</v>
      </c>
      <c r="R128" s="3">
        <f>Table1[[#This Row],[store]]-Table1[[#This Row],[mod-store]]</f>
        <v>4.4199999999999962E-2</v>
      </c>
      <c r="S128" s="3">
        <f>Table1[[#This Row],[total]]-Table1[[#This Row],[mod-total]]</f>
        <v>1.1099999999999999E-2</v>
      </c>
    </row>
    <row r="129" spans="1:19" x14ac:dyDescent="0.25">
      <c r="A129" s="1">
        <v>128</v>
      </c>
      <c r="B129" s="1">
        <v>32</v>
      </c>
      <c r="C129" s="1">
        <v>32</v>
      </c>
      <c r="D129" s="1">
        <v>16</v>
      </c>
      <c r="E129" s="1">
        <v>2048</v>
      </c>
      <c r="F129" s="2">
        <v>0.118992</v>
      </c>
      <c r="G129" s="2">
        <v>4.0593999999999998E-2</v>
      </c>
      <c r="H129" s="2">
        <v>3.6601249999999999</v>
      </c>
      <c r="I129" s="2">
        <v>4.8135349999999999</v>
      </c>
      <c r="J129" s="3">
        <v>6.0000000000000001E-3</v>
      </c>
      <c r="K129" s="3">
        <v>5.1999999999999998E-3</v>
      </c>
      <c r="L129" s="3">
        <v>0.39979999999999999</v>
      </c>
      <c r="M129" s="3">
        <v>0.35539999999999999</v>
      </c>
      <c r="N129" s="3">
        <v>8.1799999999999998E-2</v>
      </c>
      <c r="O129" s="3">
        <v>7.0599999999999996E-2</v>
      </c>
      <c r="P129" s="2">
        <f>Table1[[#This Row],[mod-elapsed]]-Table1[[#This Row],[elapsed]]</f>
        <v>-7.8397999999999995E-2</v>
      </c>
      <c r="Q129" s="3">
        <f>Table1[[#This Row],[load]]-Table1[[#This Row],[mod-load]]</f>
        <v>8.0000000000000036E-4</v>
      </c>
      <c r="R129" s="3">
        <f>Table1[[#This Row],[store]]-Table1[[#This Row],[mod-store]]</f>
        <v>4.4399999999999995E-2</v>
      </c>
      <c r="S129" s="3">
        <f>Table1[[#This Row],[total]]-Table1[[#This Row],[mod-total]]</f>
        <v>1.1200000000000002E-2</v>
      </c>
    </row>
    <row r="130" spans="1:19" x14ac:dyDescent="0.25">
      <c r="A130" s="1">
        <v>129</v>
      </c>
      <c r="B130" s="1">
        <v>32</v>
      </c>
      <c r="C130" s="1">
        <v>32</v>
      </c>
      <c r="D130" s="1">
        <v>32</v>
      </c>
      <c r="E130" s="1">
        <v>256</v>
      </c>
      <c r="F130" s="2">
        <v>6.6600000000000003E-4</v>
      </c>
      <c r="G130" s="2">
        <v>4.2299999999999998E-4</v>
      </c>
      <c r="H130" s="2">
        <v>7.4146000000000004E-2</v>
      </c>
      <c r="I130" s="2">
        <v>9.9529000000000006E-2</v>
      </c>
      <c r="J130" s="3">
        <v>9.1999999999999998E-3</v>
      </c>
      <c r="K130" s="3">
        <v>7.9000000000000008E-3</v>
      </c>
      <c r="L130" s="3">
        <v>0.39379999999999998</v>
      </c>
      <c r="M130" s="3">
        <v>0.35199999999999998</v>
      </c>
      <c r="N130" s="3">
        <v>8.3699999999999997E-2</v>
      </c>
      <c r="O130" s="3">
        <v>7.2599999999999998E-2</v>
      </c>
      <c r="P130" s="2">
        <f>Table1[[#This Row],[mod-elapsed]]-Table1[[#This Row],[elapsed]]</f>
        <v>-2.4300000000000005E-4</v>
      </c>
      <c r="Q130" s="3">
        <f>Table1[[#This Row],[load]]-Table1[[#This Row],[mod-load]]</f>
        <v>1.2999999999999991E-3</v>
      </c>
      <c r="R130" s="3">
        <f>Table1[[#This Row],[store]]-Table1[[#This Row],[mod-store]]</f>
        <v>4.1800000000000004E-2</v>
      </c>
      <c r="S130" s="3">
        <f>Table1[[#This Row],[total]]-Table1[[#This Row],[mod-total]]</f>
        <v>1.1099999999999999E-2</v>
      </c>
    </row>
    <row r="131" spans="1:19" x14ac:dyDescent="0.25">
      <c r="A131" s="1">
        <v>130</v>
      </c>
      <c r="B131" s="1">
        <v>32</v>
      </c>
      <c r="C131" s="1">
        <v>32</v>
      </c>
      <c r="D131" s="1">
        <v>32</v>
      </c>
      <c r="E131" s="1">
        <v>512</v>
      </c>
      <c r="F131" s="2">
        <v>3.7360000000000002E-3</v>
      </c>
      <c r="G131" s="2">
        <v>1.7949999999999999E-3</v>
      </c>
      <c r="H131" s="2">
        <v>0.252357</v>
      </c>
      <c r="I131" s="2">
        <v>0.33070699999999997</v>
      </c>
      <c r="J131" s="3">
        <v>6.7999999999999996E-3</v>
      </c>
      <c r="K131" s="3">
        <v>5.7999999999999996E-3</v>
      </c>
      <c r="L131" s="3">
        <v>0.39810000000000001</v>
      </c>
      <c r="M131" s="3">
        <v>0.35449999999999998</v>
      </c>
      <c r="N131" s="3">
        <v>8.2200000000000009E-2</v>
      </c>
      <c r="O131" s="3">
        <v>7.1099999999999997E-2</v>
      </c>
      <c r="P131" s="2">
        <f>Table1[[#This Row],[mod-elapsed]]-Table1[[#This Row],[elapsed]]</f>
        <v>-1.9410000000000002E-3</v>
      </c>
      <c r="Q131" s="3">
        <f>Table1[[#This Row],[load]]-Table1[[#This Row],[mod-load]]</f>
        <v>1E-3</v>
      </c>
      <c r="R131" s="3">
        <f>Table1[[#This Row],[store]]-Table1[[#This Row],[mod-store]]</f>
        <v>4.3600000000000028E-2</v>
      </c>
      <c r="S131" s="3">
        <f>Table1[[#This Row],[total]]-Table1[[#This Row],[mod-total]]</f>
        <v>1.1100000000000013E-2</v>
      </c>
    </row>
    <row r="132" spans="1:19" x14ac:dyDescent="0.25">
      <c r="A132" s="1">
        <v>131</v>
      </c>
      <c r="B132" s="1">
        <v>32</v>
      </c>
      <c r="C132" s="1">
        <v>32</v>
      </c>
      <c r="D132" s="1">
        <v>32</v>
      </c>
      <c r="E132" s="1">
        <v>1024</v>
      </c>
      <c r="F132" s="2">
        <v>2.8434999999999998E-2</v>
      </c>
      <c r="G132" s="2">
        <v>8.7620000000000007E-3</v>
      </c>
      <c r="H132" s="2">
        <v>0.99387899999999996</v>
      </c>
      <c r="I132" s="2">
        <v>1.284357</v>
      </c>
      <c r="J132" s="3">
        <v>6.1999999999999998E-3</v>
      </c>
      <c r="K132" s="3">
        <v>5.3E-3</v>
      </c>
      <c r="L132" s="3">
        <v>0.39939999999999998</v>
      </c>
      <c r="M132" s="3">
        <v>0.35520000000000002</v>
      </c>
      <c r="N132" s="3">
        <v>8.1799999999999998E-2</v>
      </c>
      <c r="O132" s="3">
        <v>7.0699999999999999E-2</v>
      </c>
      <c r="P132" s="2">
        <f>Table1[[#This Row],[mod-elapsed]]-Table1[[#This Row],[elapsed]]</f>
        <v>-1.9672999999999996E-2</v>
      </c>
      <c r="Q132" s="3">
        <f>Table1[[#This Row],[load]]-Table1[[#This Row],[mod-load]]</f>
        <v>8.9999999999999976E-4</v>
      </c>
      <c r="R132" s="3">
        <f>Table1[[#This Row],[store]]-Table1[[#This Row],[mod-store]]</f>
        <v>4.4199999999999962E-2</v>
      </c>
      <c r="S132" s="3">
        <f>Table1[[#This Row],[total]]-Table1[[#This Row],[mod-total]]</f>
        <v>1.1099999999999999E-2</v>
      </c>
    </row>
    <row r="133" spans="1:19" x14ac:dyDescent="0.25">
      <c r="A133" s="1">
        <v>132</v>
      </c>
      <c r="B133" s="1">
        <v>32</v>
      </c>
      <c r="C133" s="1">
        <v>32</v>
      </c>
      <c r="D133" s="1">
        <v>32</v>
      </c>
      <c r="E133" s="1">
        <v>2048</v>
      </c>
      <c r="F133" s="2">
        <v>0.113204</v>
      </c>
      <c r="G133" s="2">
        <v>3.9772000000000002E-2</v>
      </c>
      <c r="H133" s="2">
        <v>4.0053289999999997</v>
      </c>
      <c r="I133" s="2">
        <v>5.1347139999999998</v>
      </c>
      <c r="J133" s="3">
        <v>6.0000000000000001E-3</v>
      </c>
      <c r="K133" s="3">
        <v>5.1999999999999998E-3</v>
      </c>
      <c r="L133" s="3">
        <v>0.39979999999999999</v>
      </c>
      <c r="M133" s="3">
        <v>0.35539999999999999</v>
      </c>
      <c r="N133" s="3">
        <v>8.1799999999999998E-2</v>
      </c>
      <c r="O133" s="3">
        <v>7.0599999999999996E-2</v>
      </c>
      <c r="P133" s="2">
        <f>Table1[[#This Row],[mod-elapsed]]-Table1[[#This Row],[elapsed]]</f>
        <v>-7.3431999999999997E-2</v>
      </c>
      <c r="Q133" s="3">
        <f>Table1[[#This Row],[load]]-Table1[[#This Row],[mod-load]]</f>
        <v>8.0000000000000036E-4</v>
      </c>
      <c r="R133" s="3">
        <f>Table1[[#This Row],[store]]-Table1[[#This Row],[mod-store]]</f>
        <v>4.4399999999999995E-2</v>
      </c>
      <c r="S133" s="3">
        <f>Table1[[#This Row],[total]]-Table1[[#This Row],[mod-total]]</f>
        <v>1.1200000000000002E-2</v>
      </c>
    </row>
    <row r="134" spans="1:19" x14ac:dyDescent="0.25">
      <c r="A134" s="1">
        <v>133</v>
      </c>
      <c r="B134" s="1">
        <v>32</v>
      </c>
      <c r="C134" s="1">
        <v>64</v>
      </c>
      <c r="D134" s="1">
        <v>4</v>
      </c>
      <c r="E134" s="1">
        <v>256</v>
      </c>
      <c r="F134" s="2">
        <v>5.8E-4</v>
      </c>
      <c r="G134" s="2">
        <v>4.7100000000000001E-4</v>
      </c>
      <c r="H134" s="2">
        <v>6.6999000000000003E-2</v>
      </c>
      <c r="I134" s="2">
        <v>8.8516999999999998E-2</v>
      </c>
      <c r="J134" s="3">
        <v>4.8999999999999998E-3</v>
      </c>
      <c r="K134" s="3">
        <v>4.1999999999999997E-3</v>
      </c>
      <c r="L134" s="3">
        <v>0.3931</v>
      </c>
      <c r="M134" s="3">
        <v>0.3513</v>
      </c>
      <c r="N134" s="3">
        <v>8.0100000000000005E-2</v>
      </c>
      <c r="O134" s="3">
        <v>6.9500000000000006E-2</v>
      </c>
      <c r="P134" s="2">
        <f>Table1[[#This Row],[mod-elapsed]]-Table1[[#This Row],[elapsed]]</f>
        <v>-1.0899999999999999E-4</v>
      </c>
      <c r="Q134" s="3">
        <f>Table1[[#This Row],[load]]-Table1[[#This Row],[mod-load]]</f>
        <v>7.000000000000001E-4</v>
      </c>
      <c r="R134" s="3">
        <f>Table1[[#This Row],[store]]-Table1[[#This Row],[mod-store]]</f>
        <v>4.1800000000000004E-2</v>
      </c>
      <c r="S134" s="3">
        <f>Table1[[#This Row],[total]]-Table1[[#This Row],[mod-total]]</f>
        <v>1.0599999999999998E-2</v>
      </c>
    </row>
    <row r="135" spans="1:19" x14ac:dyDescent="0.25">
      <c r="A135" s="1">
        <v>134</v>
      </c>
      <c r="B135" s="1">
        <v>32</v>
      </c>
      <c r="C135" s="1">
        <v>64</v>
      </c>
      <c r="D135" s="1">
        <v>4</v>
      </c>
      <c r="E135" s="1">
        <v>512</v>
      </c>
      <c r="F135" s="2">
        <v>3.8769999999999998E-3</v>
      </c>
      <c r="G135" s="2">
        <v>1.8619999999999999E-3</v>
      </c>
      <c r="H135" s="2">
        <v>0.22536600000000001</v>
      </c>
      <c r="I135" s="2">
        <v>0.30235800000000002</v>
      </c>
      <c r="J135" s="3">
        <v>3.5000000000000001E-3</v>
      </c>
      <c r="K135" s="3">
        <v>3.0000000000000001E-3</v>
      </c>
      <c r="L135" s="3">
        <v>0.39789999999999998</v>
      </c>
      <c r="M135" s="3">
        <v>0.3543</v>
      </c>
      <c r="N135" s="3">
        <v>7.9500000000000001E-2</v>
      </c>
      <c r="O135" s="3">
        <v>6.8699999999999997E-2</v>
      </c>
      <c r="P135" s="2">
        <f>Table1[[#This Row],[mod-elapsed]]-Table1[[#This Row],[elapsed]]</f>
        <v>-2.0149999999999999E-3</v>
      </c>
      <c r="Q135" s="3">
        <f>Table1[[#This Row],[load]]-Table1[[#This Row],[mod-load]]</f>
        <v>5.0000000000000001E-4</v>
      </c>
      <c r="R135" s="3">
        <f>Table1[[#This Row],[store]]-Table1[[#This Row],[mod-store]]</f>
        <v>4.3599999999999972E-2</v>
      </c>
      <c r="S135" s="3">
        <f>Table1[[#This Row],[total]]-Table1[[#This Row],[mod-total]]</f>
        <v>1.0800000000000004E-2</v>
      </c>
    </row>
    <row r="136" spans="1:19" x14ac:dyDescent="0.25">
      <c r="A136" s="1">
        <v>135</v>
      </c>
      <c r="B136" s="1">
        <v>32</v>
      </c>
      <c r="C136" s="1">
        <v>64</v>
      </c>
      <c r="D136" s="1">
        <v>4</v>
      </c>
      <c r="E136" s="1">
        <v>1024</v>
      </c>
      <c r="F136" s="2">
        <v>3.0612E-2</v>
      </c>
      <c r="G136" s="2">
        <v>9.6410000000000003E-3</v>
      </c>
      <c r="H136" s="2">
        <v>0.87438700000000003</v>
      </c>
      <c r="I136" s="2">
        <v>1.190331</v>
      </c>
      <c r="J136" s="3">
        <v>3.0999999999999999E-3</v>
      </c>
      <c r="K136" s="3">
        <v>2.7000000000000001E-3</v>
      </c>
      <c r="L136" s="3">
        <v>0.39929999999999999</v>
      </c>
      <c r="M136" s="3">
        <v>0.35520000000000002</v>
      </c>
      <c r="N136" s="3">
        <v>7.9299999999999995E-2</v>
      </c>
      <c r="O136" s="3">
        <v>6.8499999999999991E-2</v>
      </c>
      <c r="P136" s="2">
        <f>Table1[[#This Row],[mod-elapsed]]-Table1[[#This Row],[elapsed]]</f>
        <v>-2.0971E-2</v>
      </c>
      <c r="Q136" s="3">
        <f>Table1[[#This Row],[load]]-Table1[[#This Row],[mod-load]]</f>
        <v>3.9999999999999975E-4</v>
      </c>
      <c r="R136" s="3">
        <f>Table1[[#This Row],[store]]-Table1[[#This Row],[mod-store]]</f>
        <v>4.4099999999999973E-2</v>
      </c>
      <c r="S136" s="3">
        <f>Table1[[#This Row],[total]]-Table1[[#This Row],[mod-total]]</f>
        <v>1.0800000000000004E-2</v>
      </c>
    </row>
    <row r="137" spans="1:19" x14ac:dyDescent="0.25">
      <c r="A137" s="1">
        <v>136</v>
      </c>
      <c r="B137" s="1">
        <v>32</v>
      </c>
      <c r="C137" s="1">
        <v>64</v>
      </c>
      <c r="D137" s="1">
        <v>4</v>
      </c>
      <c r="E137" s="1">
        <v>2048</v>
      </c>
      <c r="F137" s="2">
        <v>0.117066</v>
      </c>
      <c r="G137" s="2">
        <v>3.968E-2</v>
      </c>
      <c r="H137" s="2">
        <v>3.5734819999999998</v>
      </c>
      <c r="I137" s="2">
        <v>4.6691830000000003</v>
      </c>
      <c r="J137" s="3">
        <v>3.0000000000000001E-3</v>
      </c>
      <c r="K137" s="3">
        <v>2.7000000000000001E-3</v>
      </c>
      <c r="L137" s="3">
        <v>0.3997</v>
      </c>
      <c r="M137" s="3">
        <v>0.35539999999999999</v>
      </c>
      <c r="N137" s="3">
        <v>7.9299999999999995E-2</v>
      </c>
      <c r="O137" s="3">
        <v>6.8600000000000008E-2</v>
      </c>
      <c r="P137" s="2">
        <f>Table1[[#This Row],[mod-elapsed]]-Table1[[#This Row],[elapsed]]</f>
        <v>-7.738600000000001E-2</v>
      </c>
      <c r="Q137" s="3">
        <f>Table1[[#This Row],[load]]-Table1[[#This Row],[mod-load]]</f>
        <v>2.9999999999999992E-4</v>
      </c>
      <c r="R137" s="3">
        <f>Table1[[#This Row],[store]]-Table1[[#This Row],[mod-store]]</f>
        <v>4.4300000000000006E-2</v>
      </c>
      <c r="S137" s="3">
        <f>Table1[[#This Row],[total]]-Table1[[#This Row],[mod-total]]</f>
        <v>1.0699999999999987E-2</v>
      </c>
    </row>
    <row r="138" spans="1:19" x14ac:dyDescent="0.25">
      <c r="A138" s="1">
        <v>137</v>
      </c>
      <c r="B138" s="1">
        <v>32</v>
      </c>
      <c r="C138" s="1">
        <v>64</v>
      </c>
      <c r="D138" s="1">
        <v>16</v>
      </c>
      <c r="E138" s="1">
        <v>256</v>
      </c>
      <c r="F138" s="2">
        <v>5.1099999999999995E-4</v>
      </c>
      <c r="G138" s="2">
        <v>4.3300000000000001E-4</v>
      </c>
      <c r="H138" s="2">
        <v>6.9184999999999997E-2</v>
      </c>
      <c r="I138" s="2">
        <v>9.0612999999999999E-2</v>
      </c>
      <c r="J138" s="3">
        <v>4.8999999999999998E-3</v>
      </c>
      <c r="K138" s="3">
        <v>4.1999999999999997E-3</v>
      </c>
      <c r="L138" s="3">
        <v>0.39300000000000002</v>
      </c>
      <c r="M138" s="3">
        <v>0.35120000000000001</v>
      </c>
      <c r="N138" s="3">
        <v>0.08</v>
      </c>
      <c r="O138" s="3">
        <v>6.9400000000000003E-2</v>
      </c>
      <c r="P138" s="2">
        <f>Table1[[#This Row],[mod-elapsed]]-Table1[[#This Row],[elapsed]]</f>
        <v>-7.7999999999999944E-5</v>
      </c>
      <c r="Q138" s="3">
        <f>Table1[[#This Row],[load]]-Table1[[#This Row],[mod-load]]</f>
        <v>7.000000000000001E-4</v>
      </c>
      <c r="R138" s="3">
        <f>Table1[[#This Row],[store]]-Table1[[#This Row],[mod-store]]</f>
        <v>4.1800000000000004E-2</v>
      </c>
      <c r="S138" s="3">
        <f>Table1[[#This Row],[total]]-Table1[[#This Row],[mod-total]]</f>
        <v>1.0599999999999998E-2</v>
      </c>
    </row>
    <row r="139" spans="1:19" x14ac:dyDescent="0.25">
      <c r="A139" s="1">
        <v>138</v>
      </c>
      <c r="B139" s="1">
        <v>32</v>
      </c>
      <c r="C139" s="1">
        <v>64</v>
      </c>
      <c r="D139" s="1">
        <v>16</v>
      </c>
      <c r="E139" s="1">
        <v>512</v>
      </c>
      <c r="F139" s="2">
        <v>4.1529999999999996E-3</v>
      </c>
      <c r="G139" s="2">
        <v>1.83E-3</v>
      </c>
      <c r="H139" s="2">
        <v>0.23064299999999999</v>
      </c>
      <c r="I139" s="2">
        <v>0.314527</v>
      </c>
      <c r="J139" s="3">
        <v>3.5000000000000001E-3</v>
      </c>
      <c r="K139" s="3">
        <v>3.0000000000000001E-3</v>
      </c>
      <c r="L139" s="3">
        <v>0.39789999999999998</v>
      </c>
      <c r="M139" s="3">
        <v>0.3543</v>
      </c>
      <c r="N139" s="3">
        <v>7.9500000000000001E-2</v>
      </c>
      <c r="O139" s="3">
        <v>6.8699999999999997E-2</v>
      </c>
      <c r="P139" s="2">
        <f>Table1[[#This Row],[mod-elapsed]]-Table1[[#This Row],[elapsed]]</f>
        <v>-2.3229999999999995E-3</v>
      </c>
      <c r="Q139" s="3">
        <f>Table1[[#This Row],[load]]-Table1[[#This Row],[mod-load]]</f>
        <v>5.0000000000000001E-4</v>
      </c>
      <c r="R139" s="3">
        <f>Table1[[#This Row],[store]]-Table1[[#This Row],[mod-store]]</f>
        <v>4.3599999999999972E-2</v>
      </c>
      <c r="S139" s="3">
        <f>Table1[[#This Row],[total]]-Table1[[#This Row],[mod-total]]</f>
        <v>1.0800000000000004E-2</v>
      </c>
    </row>
    <row r="140" spans="1:19" x14ac:dyDescent="0.25">
      <c r="A140" s="1">
        <v>139</v>
      </c>
      <c r="B140" s="1">
        <v>32</v>
      </c>
      <c r="C140" s="1">
        <v>64</v>
      </c>
      <c r="D140" s="1">
        <v>16</v>
      </c>
      <c r="E140" s="1">
        <v>1024</v>
      </c>
      <c r="F140" s="2">
        <v>2.7428999999999999E-2</v>
      </c>
      <c r="G140" s="2">
        <v>9.9659999999999992E-3</v>
      </c>
      <c r="H140" s="2">
        <v>0.88388</v>
      </c>
      <c r="I140" s="2">
        <v>1.206785</v>
      </c>
      <c r="J140" s="3">
        <v>3.0999999999999999E-3</v>
      </c>
      <c r="K140" s="3">
        <v>2.7000000000000001E-3</v>
      </c>
      <c r="L140" s="3">
        <v>0.39929999999999999</v>
      </c>
      <c r="M140" s="3">
        <v>0.35520000000000002</v>
      </c>
      <c r="N140" s="3">
        <v>7.9399999999999998E-2</v>
      </c>
      <c r="O140" s="3">
        <v>6.8499999999999991E-2</v>
      </c>
      <c r="P140" s="2">
        <f>Table1[[#This Row],[mod-elapsed]]-Table1[[#This Row],[elapsed]]</f>
        <v>-1.7462999999999999E-2</v>
      </c>
      <c r="Q140" s="3">
        <f>Table1[[#This Row],[load]]-Table1[[#This Row],[mod-load]]</f>
        <v>3.9999999999999975E-4</v>
      </c>
      <c r="R140" s="3">
        <f>Table1[[#This Row],[store]]-Table1[[#This Row],[mod-store]]</f>
        <v>4.4099999999999973E-2</v>
      </c>
      <c r="S140" s="3">
        <f>Table1[[#This Row],[total]]-Table1[[#This Row],[mod-total]]</f>
        <v>1.0900000000000007E-2</v>
      </c>
    </row>
    <row r="141" spans="1:19" x14ac:dyDescent="0.25">
      <c r="A141" s="1">
        <v>140</v>
      </c>
      <c r="B141" s="1">
        <v>32</v>
      </c>
      <c r="C141" s="1">
        <v>64</v>
      </c>
      <c r="D141" s="1">
        <v>16</v>
      </c>
      <c r="E141" s="1">
        <v>2048</v>
      </c>
      <c r="F141" s="2">
        <v>0.111414</v>
      </c>
      <c r="G141" s="2">
        <v>4.0765999999999997E-2</v>
      </c>
      <c r="H141" s="2">
        <v>3.598662</v>
      </c>
      <c r="I141" s="2">
        <v>4.7734249999999996</v>
      </c>
      <c r="J141" s="3">
        <v>3.0000000000000001E-3</v>
      </c>
      <c r="K141" s="3">
        <v>2.5999999999999999E-3</v>
      </c>
      <c r="L141" s="3">
        <v>0.39979999999999999</v>
      </c>
      <c r="M141" s="3">
        <v>0.35539999999999999</v>
      </c>
      <c r="N141" s="3">
        <v>7.9299999999999995E-2</v>
      </c>
      <c r="O141" s="3">
        <v>6.8499999999999991E-2</v>
      </c>
      <c r="P141" s="2">
        <f>Table1[[#This Row],[mod-elapsed]]-Table1[[#This Row],[elapsed]]</f>
        <v>-7.0648000000000002E-2</v>
      </c>
      <c r="Q141" s="3">
        <f>Table1[[#This Row],[load]]-Table1[[#This Row],[mod-load]]</f>
        <v>4.0000000000000018E-4</v>
      </c>
      <c r="R141" s="3">
        <f>Table1[[#This Row],[store]]-Table1[[#This Row],[mod-store]]</f>
        <v>4.4399999999999995E-2</v>
      </c>
      <c r="S141" s="3">
        <f>Table1[[#This Row],[total]]-Table1[[#This Row],[mod-total]]</f>
        <v>1.0800000000000004E-2</v>
      </c>
    </row>
    <row r="142" spans="1:19" x14ac:dyDescent="0.25">
      <c r="A142" s="1">
        <v>141</v>
      </c>
      <c r="B142" s="1">
        <v>32</v>
      </c>
      <c r="C142" s="1">
        <v>64</v>
      </c>
      <c r="D142" s="1">
        <v>32</v>
      </c>
      <c r="E142" s="1">
        <v>256</v>
      </c>
      <c r="F142" s="2">
        <v>6.0899999999999995E-4</v>
      </c>
      <c r="G142" s="2">
        <v>4.3600000000000003E-4</v>
      </c>
      <c r="H142" s="2">
        <v>7.0055000000000006E-2</v>
      </c>
      <c r="I142" s="2">
        <v>9.1766E-2</v>
      </c>
      <c r="J142" s="3">
        <v>4.8999999999999998E-3</v>
      </c>
      <c r="K142" s="3">
        <v>4.1999999999999997E-3</v>
      </c>
      <c r="L142" s="3">
        <v>0.39300000000000002</v>
      </c>
      <c r="M142" s="3">
        <v>0.35120000000000001</v>
      </c>
      <c r="N142" s="3">
        <v>0.08</v>
      </c>
      <c r="O142" s="3">
        <v>6.9400000000000003E-2</v>
      </c>
      <c r="P142" s="2">
        <f>Table1[[#This Row],[mod-elapsed]]-Table1[[#This Row],[elapsed]]</f>
        <v>-1.7299999999999992E-4</v>
      </c>
      <c r="Q142" s="3">
        <f>Table1[[#This Row],[load]]-Table1[[#This Row],[mod-load]]</f>
        <v>7.000000000000001E-4</v>
      </c>
      <c r="R142" s="3">
        <f>Table1[[#This Row],[store]]-Table1[[#This Row],[mod-store]]</f>
        <v>4.1800000000000004E-2</v>
      </c>
      <c r="S142" s="3">
        <f>Table1[[#This Row],[total]]-Table1[[#This Row],[mod-total]]</f>
        <v>1.0599999999999998E-2</v>
      </c>
    </row>
    <row r="143" spans="1:19" x14ac:dyDescent="0.25">
      <c r="A143" s="1">
        <v>142</v>
      </c>
      <c r="B143" s="1">
        <v>32</v>
      </c>
      <c r="C143" s="1">
        <v>64</v>
      </c>
      <c r="D143" s="1">
        <v>32</v>
      </c>
      <c r="E143" s="1">
        <v>512</v>
      </c>
      <c r="F143" s="2">
        <v>3.9610000000000001E-3</v>
      </c>
      <c r="G143" s="2">
        <v>1.8730000000000001E-3</v>
      </c>
      <c r="H143" s="2">
        <v>0.24642700000000001</v>
      </c>
      <c r="I143" s="2">
        <v>0.32680900000000002</v>
      </c>
      <c r="J143" s="3">
        <v>3.5000000000000001E-3</v>
      </c>
      <c r="K143" s="3">
        <v>3.0000000000000001E-3</v>
      </c>
      <c r="L143" s="3">
        <v>0.39789999999999998</v>
      </c>
      <c r="M143" s="3">
        <v>0.3543</v>
      </c>
      <c r="N143" s="3">
        <v>7.9500000000000001E-2</v>
      </c>
      <c r="O143" s="3">
        <v>6.8699999999999997E-2</v>
      </c>
      <c r="P143" s="2">
        <f>Table1[[#This Row],[mod-elapsed]]-Table1[[#This Row],[elapsed]]</f>
        <v>-2.088E-3</v>
      </c>
      <c r="Q143" s="3">
        <f>Table1[[#This Row],[load]]-Table1[[#This Row],[mod-load]]</f>
        <v>5.0000000000000001E-4</v>
      </c>
      <c r="R143" s="3">
        <f>Table1[[#This Row],[store]]-Table1[[#This Row],[mod-store]]</f>
        <v>4.3599999999999972E-2</v>
      </c>
      <c r="S143" s="3">
        <f>Table1[[#This Row],[total]]-Table1[[#This Row],[mod-total]]</f>
        <v>1.0800000000000004E-2</v>
      </c>
    </row>
    <row r="144" spans="1:19" x14ac:dyDescent="0.25">
      <c r="A144" s="1">
        <v>143</v>
      </c>
      <c r="B144" s="1">
        <v>32</v>
      </c>
      <c r="C144" s="1">
        <v>64</v>
      </c>
      <c r="D144" s="1">
        <v>32</v>
      </c>
      <c r="E144" s="1">
        <v>1024</v>
      </c>
      <c r="F144" s="2">
        <v>2.5978999999999999E-2</v>
      </c>
      <c r="G144" s="2">
        <v>1.1145E-2</v>
      </c>
      <c r="H144" s="2">
        <v>0.92857699999999999</v>
      </c>
      <c r="I144" s="2">
        <v>1.2765789999999999</v>
      </c>
      <c r="J144" s="3">
        <v>3.0999999999999999E-3</v>
      </c>
      <c r="K144" s="3">
        <v>2.7000000000000001E-3</v>
      </c>
      <c r="L144" s="3">
        <v>0.39929999999999999</v>
      </c>
      <c r="M144" s="3">
        <v>0.35520000000000002</v>
      </c>
      <c r="N144" s="3">
        <v>7.9299999999999995E-2</v>
      </c>
      <c r="O144" s="3">
        <v>6.8499999999999991E-2</v>
      </c>
      <c r="P144" s="2">
        <f>Table1[[#This Row],[mod-elapsed]]-Table1[[#This Row],[elapsed]]</f>
        <v>-1.4833999999999998E-2</v>
      </c>
      <c r="Q144" s="3">
        <f>Table1[[#This Row],[load]]-Table1[[#This Row],[mod-load]]</f>
        <v>3.9999999999999975E-4</v>
      </c>
      <c r="R144" s="3">
        <f>Table1[[#This Row],[store]]-Table1[[#This Row],[mod-store]]</f>
        <v>4.4099999999999973E-2</v>
      </c>
      <c r="S144" s="3">
        <f>Table1[[#This Row],[total]]-Table1[[#This Row],[mod-total]]</f>
        <v>1.0800000000000004E-2</v>
      </c>
    </row>
    <row r="145" spans="1:19" x14ac:dyDescent="0.25">
      <c r="A145" s="1">
        <v>144</v>
      </c>
      <c r="B145" s="1">
        <v>32</v>
      </c>
      <c r="C145" s="1">
        <v>64</v>
      </c>
      <c r="D145" s="1">
        <v>32</v>
      </c>
      <c r="E145" s="1">
        <v>2048</v>
      </c>
      <c r="F145" s="2">
        <v>0.111359</v>
      </c>
      <c r="G145" s="2">
        <v>3.9136999999999998E-2</v>
      </c>
      <c r="H145" s="2">
        <v>3.809517</v>
      </c>
      <c r="I145" s="2">
        <v>5.1417630000000001</v>
      </c>
      <c r="J145" s="3">
        <v>3.0000000000000001E-3</v>
      </c>
      <c r="K145" s="3">
        <v>2.5999999999999999E-3</v>
      </c>
      <c r="L145" s="3">
        <v>0.3997</v>
      </c>
      <c r="M145" s="3">
        <v>0.35539999999999999</v>
      </c>
      <c r="N145" s="3">
        <v>7.9299999999999995E-2</v>
      </c>
      <c r="O145" s="3">
        <v>6.8499999999999991E-2</v>
      </c>
      <c r="P145" s="2">
        <f>Table1[[#This Row],[mod-elapsed]]-Table1[[#This Row],[elapsed]]</f>
        <v>-7.2222000000000008E-2</v>
      </c>
      <c r="Q145" s="3">
        <f>Table1[[#This Row],[load]]-Table1[[#This Row],[mod-load]]</f>
        <v>4.0000000000000018E-4</v>
      </c>
      <c r="R145" s="3">
        <f>Table1[[#This Row],[store]]-Table1[[#This Row],[mod-store]]</f>
        <v>4.4300000000000006E-2</v>
      </c>
      <c r="S145" s="3">
        <f>Table1[[#This Row],[total]]-Table1[[#This Row],[mod-total]]</f>
        <v>1.0800000000000004E-2</v>
      </c>
    </row>
    <row r="146" spans="1:19" x14ac:dyDescent="0.25">
      <c r="A146" s="1">
        <v>145</v>
      </c>
      <c r="B146" s="1">
        <v>64</v>
      </c>
      <c r="C146" s="1">
        <v>8</v>
      </c>
      <c r="D146" s="1">
        <v>4</v>
      </c>
      <c r="E146" s="1">
        <v>256</v>
      </c>
      <c r="F146" s="2">
        <v>5.0199999999999995E-4</v>
      </c>
      <c r="G146" s="2">
        <v>4.4200000000000001E-4</v>
      </c>
      <c r="H146" s="2">
        <v>6.7691000000000001E-2</v>
      </c>
      <c r="I146" s="2">
        <v>8.9298000000000002E-2</v>
      </c>
      <c r="J146" s="3">
        <v>3.2899999999999999E-2</v>
      </c>
      <c r="K146" s="3">
        <v>2.8400000000000002E-2</v>
      </c>
      <c r="L146" s="3">
        <v>0.39629999999999999</v>
      </c>
      <c r="M146" s="3">
        <v>0.3543</v>
      </c>
      <c r="N146" s="3">
        <v>0.1033</v>
      </c>
      <c r="O146" s="3">
        <v>8.9600000000000013E-2</v>
      </c>
      <c r="P146" s="2">
        <f>Table1[[#This Row],[mod-elapsed]]-Table1[[#This Row],[elapsed]]</f>
        <v>-5.9999999999999941E-5</v>
      </c>
      <c r="Q146" s="3">
        <f>Table1[[#This Row],[load]]-Table1[[#This Row],[mod-load]]</f>
        <v>4.4999999999999971E-3</v>
      </c>
      <c r="R146" s="3">
        <f>Table1[[#This Row],[store]]-Table1[[#This Row],[mod-store]]</f>
        <v>4.1999999999999982E-2</v>
      </c>
      <c r="S146" s="3">
        <f>Table1[[#This Row],[total]]-Table1[[#This Row],[mod-total]]</f>
        <v>1.369999999999999E-2</v>
      </c>
    </row>
    <row r="147" spans="1:19" x14ac:dyDescent="0.25">
      <c r="A147" s="1">
        <v>146</v>
      </c>
      <c r="B147" s="1">
        <v>64</v>
      </c>
      <c r="C147" s="1">
        <v>8</v>
      </c>
      <c r="D147" s="1">
        <v>4</v>
      </c>
      <c r="E147" s="1">
        <v>512</v>
      </c>
      <c r="F147" s="2">
        <v>4.091E-3</v>
      </c>
      <c r="G147" s="2">
        <v>1.7819999999999999E-3</v>
      </c>
      <c r="H147" s="2">
        <v>0.229634</v>
      </c>
      <c r="I147" s="2">
        <v>0.304315</v>
      </c>
      <c r="J147" s="3">
        <v>2.6100000000000002E-2</v>
      </c>
      <c r="K147" s="3">
        <v>2.24E-2</v>
      </c>
      <c r="L147" s="3">
        <v>0.3987</v>
      </c>
      <c r="M147" s="3">
        <v>0.35510000000000003</v>
      </c>
      <c r="N147" s="3">
        <v>9.7899999999999987E-2</v>
      </c>
      <c r="O147" s="3">
        <v>8.4700000000000011E-2</v>
      </c>
      <c r="P147" s="2">
        <f>Table1[[#This Row],[mod-elapsed]]-Table1[[#This Row],[elapsed]]</f>
        <v>-2.3090000000000003E-3</v>
      </c>
      <c r="Q147" s="3">
        <f>Table1[[#This Row],[load]]-Table1[[#This Row],[mod-load]]</f>
        <v>3.7000000000000019E-3</v>
      </c>
      <c r="R147" s="3">
        <f>Table1[[#This Row],[store]]-Table1[[#This Row],[mod-store]]</f>
        <v>4.3599999999999972E-2</v>
      </c>
      <c r="S147" s="3">
        <f>Table1[[#This Row],[total]]-Table1[[#This Row],[mod-total]]</f>
        <v>1.3199999999999976E-2</v>
      </c>
    </row>
    <row r="148" spans="1:19" x14ac:dyDescent="0.25">
      <c r="A148" s="1">
        <v>147</v>
      </c>
      <c r="B148" s="1">
        <v>64</v>
      </c>
      <c r="C148" s="1">
        <v>8</v>
      </c>
      <c r="D148" s="1">
        <v>4</v>
      </c>
      <c r="E148" s="1">
        <v>1024</v>
      </c>
      <c r="F148" s="2">
        <v>2.7754999999999998E-2</v>
      </c>
      <c r="G148" s="2">
        <v>1.0264000000000001E-2</v>
      </c>
      <c r="H148" s="2">
        <v>0.90147200000000005</v>
      </c>
      <c r="I148" s="2">
        <v>1.1851419999999999</v>
      </c>
      <c r="J148" s="3">
        <v>2.4400000000000002E-2</v>
      </c>
      <c r="K148" s="3">
        <v>2.0899999999999998E-2</v>
      </c>
      <c r="L148" s="3">
        <v>0.39950000000000002</v>
      </c>
      <c r="M148" s="3">
        <v>0.35539999999999999</v>
      </c>
      <c r="N148" s="3">
        <v>9.6600000000000005E-2</v>
      </c>
      <c r="O148" s="3">
        <v>8.3400000000000002E-2</v>
      </c>
      <c r="P148" s="2">
        <f>Table1[[#This Row],[mod-elapsed]]-Table1[[#This Row],[elapsed]]</f>
        <v>-1.7491E-2</v>
      </c>
      <c r="Q148" s="3">
        <f>Table1[[#This Row],[load]]-Table1[[#This Row],[mod-load]]</f>
        <v>3.5000000000000031E-3</v>
      </c>
      <c r="R148" s="3">
        <f>Table1[[#This Row],[store]]-Table1[[#This Row],[mod-store]]</f>
        <v>4.4100000000000028E-2</v>
      </c>
      <c r="S148" s="3">
        <f>Table1[[#This Row],[total]]-Table1[[#This Row],[mod-total]]</f>
        <v>1.3200000000000003E-2</v>
      </c>
    </row>
    <row r="149" spans="1:19" x14ac:dyDescent="0.25">
      <c r="A149" s="1">
        <v>148</v>
      </c>
      <c r="B149" s="1">
        <v>64</v>
      </c>
      <c r="C149" s="1">
        <v>8</v>
      </c>
      <c r="D149" s="1">
        <v>4</v>
      </c>
      <c r="E149" s="1">
        <v>2048</v>
      </c>
      <c r="F149" s="2">
        <v>0.11938799999999999</v>
      </c>
      <c r="G149" s="2">
        <v>4.0281999999999998E-2</v>
      </c>
      <c r="H149" s="2">
        <v>3.5888990000000001</v>
      </c>
      <c r="I149" s="2">
        <v>4.8431740000000003</v>
      </c>
      <c r="J149" s="3">
        <v>2.4E-2</v>
      </c>
      <c r="K149" s="3">
        <v>2.0500000000000001E-2</v>
      </c>
      <c r="L149" s="3">
        <v>0.39979999999999999</v>
      </c>
      <c r="M149" s="3">
        <v>0.35549999999999998</v>
      </c>
      <c r="N149" s="3">
        <v>9.6300000000000011E-2</v>
      </c>
      <c r="O149" s="3">
        <v>8.3100000000000007E-2</v>
      </c>
      <c r="P149" s="2">
        <f>Table1[[#This Row],[mod-elapsed]]-Table1[[#This Row],[elapsed]]</f>
        <v>-7.9105999999999996E-2</v>
      </c>
      <c r="Q149" s="3">
        <f>Table1[[#This Row],[load]]-Table1[[#This Row],[mod-load]]</f>
        <v>3.4999999999999996E-3</v>
      </c>
      <c r="R149" s="3">
        <f>Table1[[#This Row],[store]]-Table1[[#This Row],[mod-store]]</f>
        <v>4.4300000000000006E-2</v>
      </c>
      <c r="S149" s="3">
        <f>Table1[[#This Row],[total]]-Table1[[#This Row],[mod-total]]</f>
        <v>1.3200000000000003E-2</v>
      </c>
    </row>
    <row r="150" spans="1:19" x14ac:dyDescent="0.25">
      <c r="A150" s="1">
        <v>149</v>
      </c>
      <c r="B150" s="1">
        <v>64</v>
      </c>
      <c r="C150" s="1">
        <v>8</v>
      </c>
      <c r="D150" s="1">
        <v>16</v>
      </c>
      <c r="E150" s="1">
        <v>256</v>
      </c>
      <c r="F150" s="2">
        <v>5.4799999999999998E-4</v>
      </c>
      <c r="G150" s="2">
        <v>4.4200000000000001E-4</v>
      </c>
      <c r="H150" s="2">
        <v>7.0584999999999995E-2</v>
      </c>
      <c r="I150" s="2">
        <v>9.1995999999999994E-2</v>
      </c>
      <c r="J150" s="3">
        <v>3.2899999999999999E-2</v>
      </c>
      <c r="K150" s="3">
        <v>2.8299999999999999E-2</v>
      </c>
      <c r="L150" s="3">
        <v>0.3962</v>
      </c>
      <c r="M150" s="3">
        <v>0.35420000000000001</v>
      </c>
      <c r="N150" s="3">
        <v>0.1032</v>
      </c>
      <c r="O150" s="3">
        <v>8.9600000000000013E-2</v>
      </c>
      <c r="P150" s="2">
        <f>Table1[[#This Row],[mod-elapsed]]-Table1[[#This Row],[elapsed]]</f>
        <v>-1.0599999999999997E-4</v>
      </c>
      <c r="Q150" s="3">
        <f>Table1[[#This Row],[load]]-Table1[[#This Row],[mod-load]]</f>
        <v>4.5999999999999999E-3</v>
      </c>
      <c r="R150" s="3">
        <f>Table1[[#This Row],[store]]-Table1[[#This Row],[mod-store]]</f>
        <v>4.1999999999999982E-2</v>
      </c>
      <c r="S150" s="3">
        <f>Table1[[#This Row],[total]]-Table1[[#This Row],[mod-total]]</f>
        <v>1.3599999999999987E-2</v>
      </c>
    </row>
    <row r="151" spans="1:19" x14ac:dyDescent="0.25">
      <c r="A151" s="1">
        <v>150</v>
      </c>
      <c r="B151" s="1">
        <v>64</v>
      </c>
      <c r="C151" s="1">
        <v>8</v>
      </c>
      <c r="D151" s="1">
        <v>16</v>
      </c>
      <c r="E151" s="1">
        <v>512</v>
      </c>
      <c r="F151" s="2">
        <v>4.2220000000000001E-3</v>
      </c>
      <c r="G151" s="2">
        <v>1.7910000000000001E-3</v>
      </c>
      <c r="H151" s="2">
        <v>0.232126</v>
      </c>
      <c r="I151" s="2">
        <v>0.31166700000000003</v>
      </c>
      <c r="J151" s="3">
        <v>2.6100000000000002E-2</v>
      </c>
      <c r="K151" s="3">
        <v>2.24E-2</v>
      </c>
      <c r="L151" s="3">
        <v>0.3987</v>
      </c>
      <c r="M151" s="3">
        <v>0.35499999999999998</v>
      </c>
      <c r="N151" s="3">
        <v>9.7899999999999987E-2</v>
      </c>
      <c r="O151" s="3">
        <v>8.4700000000000011E-2</v>
      </c>
      <c r="P151" s="2">
        <f>Table1[[#This Row],[mod-elapsed]]-Table1[[#This Row],[elapsed]]</f>
        <v>-2.431E-3</v>
      </c>
      <c r="Q151" s="3">
        <f>Table1[[#This Row],[load]]-Table1[[#This Row],[mod-load]]</f>
        <v>3.7000000000000019E-3</v>
      </c>
      <c r="R151" s="3">
        <f>Table1[[#This Row],[store]]-Table1[[#This Row],[mod-store]]</f>
        <v>4.3700000000000017E-2</v>
      </c>
      <c r="S151" s="3">
        <f>Table1[[#This Row],[total]]-Table1[[#This Row],[mod-total]]</f>
        <v>1.3199999999999976E-2</v>
      </c>
    </row>
    <row r="152" spans="1:19" x14ac:dyDescent="0.25">
      <c r="A152" s="1">
        <v>151</v>
      </c>
      <c r="B152" s="1">
        <v>64</v>
      </c>
      <c r="C152" s="1">
        <v>8</v>
      </c>
      <c r="D152" s="1">
        <v>16</v>
      </c>
      <c r="E152" s="1">
        <v>1024</v>
      </c>
      <c r="F152" s="2">
        <v>2.7366999999999999E-2</v>
      </c>
      <c r="G152" s="2">
        <v>8.4480000000000006E-3</v>
      </c>
      <c r="H152" s="2">
        <v>0.90188199999999996</v>
      </c>
      <c r="I152" s="2">
        <v>1.219403</v>
      </c>
      <c r="J152" s="3">
        <v>2.4400000000000002E-2</v>
      </c>
      <c r="K152" s="3">
        <v>2.0899999999999998E-2</v>
      </c>
      <c r="L152" s="3">
        <v>0.39950000000000002</v>
      </c>
      <c r="M152" s="3">
        <v>0.35539999999999999</v>
      </c>
      <c r="N152" s="3">
        <v>9.6600000000000005E-2</v>
      </c>
      <c r="O152" s="3">
        <v>8.3400000000000002E-2</v>
      </c>
      <c r="P152" s="2">
        <f>Table1[[#This Row],[mod-elapsed]]-Table1[[#This Row],[elapsed]]</f>
        <v>-1.8918999999999998E-2</v>
      </c>
      <c r="Q152" s="3">
        <f>Table1[[#This Row],[load]]-Table1[[#This Row],[mod-load]]</f>
        <v>3.5000000000000031E-3</v>
      </c>
      <c r="R152" s="3">
        <f>Table1[[#This Row],[store]]-Table1[[#This Row],[mod-store]]</f>
        <v>4.4100000000000028E-2</v>
      </c>
      <c r="S152" s="3">
        <f>Table1[[#This Row],[total]]-Table1[[#This Row],[mod-total]]</f>
        <v>1.3200000000000003E-2</v>
      </c>
    </row>
    <row r="153" spans="1:19" x14ac:dyDescent="0.25">
      <c r="A153" s="1">
        <v>152</v>
      </c>
      <c r="B153" s="1">
        <v>64</v>
      </c>
      <c r="C153" s="1">
        <v>8</v>
      </c>
      <c r="D153" s="1">
        <v>16</v>
      </c>
      <c r="E153" s="1">
        <v>2048</v>
      </c>
      <c r="F153" s="2">
        <v>0.121061</v>
      </c>
      <c r="G153" s="2">
        <v>4.1897999999999998E-2</v>
      </c>
      <c r="H153" s="2">
        <v>3.7670840000000001</v>
      </c>
      <c r="I153" s="2">
        <v>4.8860460000000003</v>
      </c>
      <c r="J153" s="3">
        <v>2.4E-2</v>
      </c>
      <c r="K153" s="3">
        <v>2.0500000000000001E-2</v>
      </c>
      <c r="L153" s="3">
        <v>0.39979999999999999</v>
      </c>
      <c r="M153" s="3">
        <v>0.35549999999999998</v>
      </c>
      <c r="N153" s="3">
        <v>9.6300000000000011E-2</v>
      </c>
      <c r="O153" s="3">
        <v>8.3100000000000007E-2</v>
      </c>
      <c r="P153" s="2">
        <f>Table1[[#This Row],[mod-elapsed]]-Table1[[#This Row],[elapsed]]</f>
        <v>-7.9163000000000011E-2</v>
      </c>
      <c r="Q153" s="3">
        <f>Table1[[#This Row],[load]]-Table1[[#This Row],[mod-load]]</f>
        <v>3.4999999999999996E-3</v>
      </c>
      <c r="R153" s="3">
        <f>Table1[[#This Row],[store]]-Table1[[#This Row],[mod-store]]</f>
        <v>4.4300000000000006E-2</v>
      </c>
      <c r="S153" s="3">
        <f>Table1[[#This Row],[total]]-Table1[[#This Row],[mod-total]]</f>
        <v>1.3200000000000003E-2</v>
      </c>
    </row>
    <row r="154" spans="1:19" x14ac:dyDescent="0.25">
      <c r="A154" s="1">
        <v>153</v>
      </c>
      <c r="B154" s="1">
        <v>64</v>
      </c>
      <c r="C154" s="1">
        <v>8</v>
      </c>
      <c r="D154" s="1">
        <v>32</v>
      </c>
      <c r="E154" s="1">
        <v>256</v>
      </c>
      <c r="F154" s="2">
        <v>4.84E-4</v>
      </c>
      <c r="G154" s="2">
        <v>4.28E-4</v>
      </c>
      <c r="H154" s="2">
        <v>7.6021000000000005E-2</v>
      </c>
      <c r="I154" s="2">
        <v>9.9885000000000002E-2</v>
      </c>
      <c r="J154" s="3">
        <v>3.2899999999999999E-2</v>
      </c>
      <c r="K154" s="3">
        <v>2.8299999999999999E-2</v>
      </c>
      <c r="L154" s="3">
        <v>0.3962</v>
      </c>
      <c r="M154" s="3">
        <v>0.35420000000000001</v>
      </c>
      <c r="N154" s="3">
        <v>0.1032</v>
      </c>
      <c r="O154" s="3">
        <v>8.9600000000000013E-2</v>
      </c>
      <c r="P154" s="2">
        <f>Table1[[#This Row],[mod-elapsed]]-Table1[[#This Row],[elapsed]]</f>
        <v>-5.6000000000000006E-5</v>
      </c>
      <c r="Q154" s="3">
        <f>Table1[[#This Row],[load]]-Table1[[#This Row],[mod-load]]</f>
        <v>4.5999999999999999E-3</v>
      </c>
      <c r="R154" s="3">
        <f>Table1[[#This Row],[store]]-Table1[[#This Row],[mod-store]]</f>
        <v>4.1999999999999982E-2</v>
      </c>
      <c r="S154" s="3">
        <f>Table1[[#This Row],[total]]-Table1[[#This Row],[mod-total]]</f>
        <v>1.3599999999999987E-2</v>
      </c>
    </row>
    <row r="155" spans="1:19" x14ac:dyDescent="0.25">
      <c r="A155" s="1">
        <v>154</v>
      </c>
      <c r="B155" s="1">
        <v>64</v>
      </c>
      <c r="C155" s="1">
        <v>8</v>
      </c>
      <c r="D155" s="1">
        <v>32</v>
      </c>
      <c r="E155" s="1">
        <v>512</v>
      </c>
      <c r="F155" s="2">
        <v>3.6489999999999999E-3</v>
      </c>
      <c r="G155" s="2">
        <v>1.753E-3</v>
      </c>
      <c r="H155" s="2">
        <v>0.25081999999999999</v>
      </c>
      <c r="I155" s="2">
        <v>0.32630300000000001</v>
      </c>
      <c r="J155" s="3">
        <v>2.6100000000000002E-2</v>
      </c>
      <c r="K155" s="3">
        <v>2.24E-2</v>
      </c>
      <c r="L155" s="3">
        <v>0.3987</v>
      </c>
      <c r="M155" s="3">
        <v>0.35499999999999998</v>
      </c>
      <c r="N155" s="3">
        <v>9.7899999999999987E-2</v>
      </c>
      <c r="O155" s="3">
        <v>8.4700000000000011E-2</v>
      </c>
      <c r="P155" s="2">
        <f>Table1[[#This Row],[mod-elapsed]]-Table1[[#This Row],[elapsed]]</f>
        <v>-1.8959999999999999E-3</v>
      </c>
      <c r="Q155" s="3">
        <f>Table1[[#This Row],[load]]-Table1[[#This Row],[mod-load]]</f>
        <v>3.7000000000000019E-3</v>
      </c>
      <c r="R155" s="3">
        <f>Table1[[#This Row],[store]]-Table1[[#This Row],[mod-store]]</f>
        <v>4.3700000000000017E-2</v>
      </c>
      <c r="S155" s="3">
        <f>Table1[[#This Row],[total]]-Table1[[#This Row],[mod-total]]</f>
        <v>1.3199999999999976E-2</v>
      </c>
    </row>
    <row r="156" spans="1:19" x14ac:dyDescent="0.25">
      <c r="A156" s="1">
        <v>155</v>
      </c>
      <c r="B156" s="1">
        <v>64</v>
      </c>
      <c r="C156" s="1">
        <v>8</v>
      </c>
      <c r="D156" s="1">
        <v>32</v>
      </c>
      <c r="E156" s="1">
        <v>1024</v>
      </c>
      <c r="F156" s="2">
        <v>2.5343000000000001E-2</v>
      </c>
      <c r="G156" s="2">
        <v>8.0649999999999993E-3</v>
      </c>
      <c r="H156" s="2">
        <v>0.96159099999999997</v>
      </c>
      <c r="I156" s="2">
        <v>1.3026470000000001</v>
      </c>
      <c r="J156" s="3">
        <v>2.4400000000000002E-2</v>
      </c>
      <c r="K156" s="3">
        <v>2.0899999999999998E-2</v>
      </c>
      <c r="L156" s="3">
        <v>0.39950000000000002</v>
      </c>
      <c r="M156" s="3">
        <v>0.35539999999999999</v>
      </c>
      <c r="N156" s="3">
        <v>9.6600000000000005E-2</v>
      </c>
      <c r="O156" s="3">
        <v>8.3400000000000002E-2</v>
      </c>
      <c r="P156" s="2">
        <f>Table1[[#This Row],[mod-elapsed]]-Table1[[#This Row],[elapsed]]</f>
        <v>-1.7278000000000002E-2</v>
      </c>
      <c r="Q156" s="3">
        <f>Table1[[#This Row],[load]]-Table1[[#This Row],[mod-load]]</f>
        <v>3.5000000000000031E-3</v>
      </c>
      <c r="R156" s="3">
        <f>Table1[[#This Row],[store]]-Table1[[#This Row],[mod-store]]</f>
        <v>4.4100000000000028E-2</v>
      </c>
      <c r="S156" s="3">
        <f>Table1[[#This Row],[total]]-Table1[[#This Row],[mod-total]]</f>
        <v>1.3200000000000003E-2</v>
      </c>
    </row>
    <row r="157" spans="1:19" x14ac:dyDescent="0.25">
      <c r="A157" s="1">
        <v>156</v>
      </c>
      <c r="B157" s="1">
        <v>64</v>
      </c>
      <c r="C157" s="1">
        <v>8</v>
      </c>
      <c r="D157" s="1">
        <v>32</v>
      </c>
      <c r="E157" s="1">
        <v>2048</v>
      </c>
      <c r="F157" s="2">
        <v>0.115441</v>
      </c>
      <c r="G157" s="2">
        <v>4.2162999999999999E-2</v>
      </c>
      <c r="H157" s="2">
        <v>3.9229539999999998</v>
      </c>
      <c r="I157" s="2">
        <v>5.197152</v>
      </c>
      <c r="J157" s="3">
        <v>2.4E-2</v>
      </c>
      <c r="K157" s="3">
        <v>2.0500000000000001E-2</v>
      </c>
      <c r="L157" s="3">
        <v>0.39979999999999999</v>
      </c>
      <c r="M157" s="3">
        <v>0.35549999999999998</v>
      </c>
      <c r="N157" s="3">
        <v>9.6300000000000011E-2</v>
      </c>
      <c r="O157" s="3">
        <v>8.3100000000000007E-2</v>
      </c>
      <c r="P157" s="2">
        <f>Table1[[#This Row],[mod-elapsed]]-Table1[[#This Row],[elapsed]]</f>
        <v>-7.327800000000001E-2</v>
      </c>
      <c r="Q157" s="3">
        <f>Table1[[#This Row],[load]]-Table1[[#This Row],[mod-load]]</f>
        <v>3.4999999999999996E-3</v>
      </c>
      <c r="R157" s="3">
        <f>Table1[[#This Row],[store]]-Table1[[#This Row],[mod-store]]</f>
        <v>4.4300000000000006E-2</v>
      </c>
      <c r="S157" s="3">
        <f>Table1[[#This Row],[total]]-Table1[[#This Row],[mod-total]]</f>
        <v>1.3200000000000003E-2</v>
      </c>
    </row>
    <row r="158" spans="1:19" x14ac:dyDescent="0.25">
      <c r="A158" s="1">
        <v>157</v>
      </c>
      <c r="B158" s="1">
        <v>64</v>
      </c>
      <c r="C158" s="1">
        <v>16</v>
      </c>
      <c r="D158" s="1">
        <v>4</v>
      </c>
      <c r="E158" s="1">
        <v>256</v>
      </c>
      <c r="F158" s="2">
        <v>5.0699999999999996E-4</v>
      </c>
      <c r="G158" s="2">
        <v>4.7699999999999999E-4</v>
      </c>
      <c r="H158" s="2">
        <v>6.8145999999999998E-2</v>
      </c>
      <c r="I158" s="2">
        <v>8.9136000000000007E-2</v>
      </c>
      <c r="J158" s="3">
        <v>1.7500000000000002E-2</v>
      </c>
      <c r="K158" s="3">
        <v>1.5100000000000001E-2</v>
      </c>
      <c r="L158" s="3">
        <v>0.3947</v>
      </c>
      <c r="M158" s="3">
        <v>0.35270000000000001</v>
      </c>
      <c r="N158" s="3">
        <v>9.06E-2</v>
      </c>
      <c r="O158" s="3">
        <v>7.85E-2</v>
      </c>
      <c r="P158" s="2">
        <f>Table1[[#This Row],[mod-elapsed]]-Table1[[#This Row],[elapsed]]</f>
        <v>-2.999999999999997E-5</v>
      </c>
      <c r="Q158" s="3">
        <f>Table1[[#This Row],[load]]-Table1[[#This Row],[mod-load]]</f>
        <v>2.4000000000000011E-3</v>
      </c>
      <c r="R158" s="3">
        <f>Table1[[#This Row],[store]]-Table1[[#This Row],[mod-store]]</f>
        <v>4.1999999999999982E-2</v>
      </c>
      <c r="S158" s="3">
        <f>Table1[[#This Row],[total]]-Table1[[#This Row],[mod-total]]</f>
        <v>1.21E-2</v>
      </c>
    </row>
    <row r="159" spans="1:19" x14ac:dyDescent="0.25">
      <c r="A159" s="1">
        <v>158</v>
      </c>
      <c r="B159" s="1">
        <v>64</v>
      </c>
      <c r="C159" s="1">
        <v>16</v>
      </c>
      <c r="D159" s="1">
        <v>4</v>
      </c>
      <c r="E159" s="1">
        <v>512</v>
      </c>
      <c r="F159" s="2">
        <v>4.189E-3</v>
      </c>
      <c r="G159" s="2">
        <v>1.9120000000000001E-3</v>
      </c>
      <c r="H159" s="2">
        <v>0.23199600000000001</v>
      </c>
      <c r="I159" s="2">
        <v>0.305755</v>
      </c>
      <c r="J159" s="3">
        <v>1.3299999999999999E-2</v>
      </c>
      <c r="K159" s="3">
        <v>1.15E-2</v>
      </c>
      <c r="L159" s="3">
        <v>0.39829999999999999</v>
      </c>
      <c r="M159" s="3">
        <v>0.35460000000000003</v>
      </c>
      <c r="N159" s="3">
        <v>8.7499999999999994E-2</v>
      </c>
      <c r="O159" s="3">
        <v>7.5700000000000003E-2</v>
      </c>
      <c r="P159" s="2">
        <f>Table1[[#This Row],[mod-elapsed]]-Table1[[#This Row],[elapsed]]</f>
        <v>-2.2769999999999999E-3</v>
      </c>
      <c r="Q159" s="3">
        <f>Table1[[#This Row],[load]]-Table1[[#This Row],[mod-load]]</f>
        <v>1.7999999999999995E-3</v>
      </c>
      <c r="R159" s="3">
        <f>Table1[[#This Row],[store]]-Table1[[#This Row],[mod-store]]</f>
        <v>4.3699999999999961E-2</v>
      </c>
      <c r="S159" s="3">
        <f>Table1[[#This Row],[total]]-Table1[[#This Row],[mod-total]]</f>
        <v>1.1799999999999991E-2</v>
      </c>
    </row>
    <row r="160" spans="1:19" x14ac:dyDescent="0.25">
      <c r="A160" s="1">
        <v>159</v>
      </c>
      <c r="B160" s="1">
        <v>64</v>
      </c>
      <c r="C160" s="1">
        <v>16</v>
      </c>
      <c r="D160" s="1">
        <v>4</v>
      </c>
      <c r="E160" s="1">
        <v>1024</v>
      </c>
      <c r="F160" s="2">
        <v>2.4927999999999999E-2</v>
      </c>
      <c r="G160" s="2">
        <v>8.8599999999999998E-3</v>
      </c>
      <c r="H160" s="2">
        <v>0.88859299999999997</v>
      </c>
      <c r="I160" s="2">
        <v>1.187548</v>
      </c>
      <c r="J160" s="3">
        <v>1.23E-2</v>
      </c>
      <c r="K160" s="3">
        <v>1.0500000000000001E-2</v>
      </c>
      <c r="L160" s="3">
        <v>0.39939999999999998</v>
      </c>
      <c r="M160" s="3">
        <v>0.3553</v>
      </c>
      <c r="N160" s="3">
        <v>8.6800000000000002E-2</v>
      </c>
      <c r="O160" s="3">
        <v>7.4900000000000008E-2</v>
      </c>
      <c r="P160" s="2">
        <f>Table1[[#This Row],[mod-elapsed]]-Table1[[#This Row],[elapsed]]</f>
        <v>-1.6067999999999999E-2</v>
      </c>
      <c r="Q160" s="3">
        <f>Table1[[#This Row],[load]]-Table1[[#This Row],[mod-load]]</f>
        <v>1.7999999999999995E-3</v>
      </c>
      <c r="R160" s="3">
        <f>Table1[[#This Row],[store]]-Table1[[#This Row],[mod-store]]</f>
        <v>4.4099999999999973E-2</v>
      </c>
      <c r="S160" s="3">
        <f>Table1[[#This Row],[total]]-Table1[[#This Row],[mod-total]]</f>
        <v>1.1899999999999994E-2</v>
      </c>
    </row>
    <row r="161" spans="1:19" x14ac:dyDescent="0.25">
      <c r="A161" s="1">
        <v>160</v>
      </c>
      <c r="B161" s="1">
        <v>64</v>
      </c>
      <c r="C161" s="1">
        <v>16</v>
      </c>
      <c r="D161" s="1">
        <v>4</v>
      </c>
      <c r="E161" s="1">
        <v>2048</v>
      </c>
      <c r="F161" s="2">
        <v>0.117076</v>
      </c>
      <c r="G161" s="2">
        <v>4.0839E-2</v>
      </c>
      <c r="H161" s="2">
        <v>3.6394639999999998</v>
      </c>
      <c r="I161" s="2">
        <v>4.7459540000000002</v>
      </c>
      <c r="J161" s="3">
        <v>1.2E-2</v>
      </c>
      <c r="K161" s="3">
        <v>1.03E-2</v>
      </c>
      <c r="L161" s="3">
        <v>0.39979999999999999</v>
      </c>
      <c r="M161" s="3">
        <v>0.35539999999999999</v>
      </c>
      <c r="N161" s="3">
        <v>8.6599999999999996E-2</v>
      </c>
      <c r="O161" s="3">
        <v>7.4700000000000003E-2</v>
      </c>
      <c r="P161" s="2">
        <f>Table1[[#This Row],[mod-elapsed]]-Table1[[#This Row],[elapsed]]</f>
        <v>-7.6236999999999999E-2</v>
      </c>
      <c r="Q161" s="3">
        <f>Table1[[#This Row],[load]]-Table1[[#This Row],[mod-load]]</f>
        <v>1.7000000000000001E-3</v>
      </c>
      <c r="R161" s="3">
        <f>Table1[[#This Row],[store]]-Table1[[#This Row],[mod-store]]</f>
        <v>4.4399999999999995E-2</v>
      </c>
      <c r="S161" s="3">
        <f>Table1[[#This Row],[total]]-Table1[[#This Row],[mod-total]]</f>
        <v>1.1899999999999994E-2</v>
      </c>
    </row>
    <row r="162" spans="1:19" x14ac:dyDescent="0.25">
      <c r="A162" s="1">
        <v>161</v>
      </c>
      <c r="B162" s="1">
        <v>64</v>
      </c>
      <c r="C162" s="1">
        <v>16</v>
      </c>
      <c r="D162" s="1">
        <v>16</v>
      </c>
      <c r="E162" s="1">
        <v>256</v>
      </c>
      <c r="F162" s="2">
        <v>4.8700000000000002E-4</v>
      </c>
      <c r="G162" s="2">
        <v>4.2200000000000001E-4</v>
      </c>
      <c r="H162" s="2">
        <v>6.6434999999999994E-2</v>
      </c>
      <c r="I162" s="2">
        <v>8.8671E-2</v>
      </c>
      <c r="J162" s="3">
        <v>1.7500000000000002E-2</v>
      </c>
      <c r="K162" s="3">
        <v>1.5100000000000001E-2</v>
      </c>
      <c r="L162" s="3">
        <v>0.39439999999999997</v>
      </c>
      <c r="M162" s="3">
        <v>0.35249999999999998</v>
      </c>
      <c r="N162" s="3">
        <v>9.0500000000000011E-2</v>
      </c>
      <c r="O162" s="3">
        <v>7.85E-2</v>
      </c>
      <c r="P162" s="2">
        <f>Table1[[#This Row],[mod-elapsed]]-Table1[[#This Row],[elapsed]]</f>
        <v>-6.5000000000000008E-5</v>
      </c>
      <c r="Q162" s="3">
        <f>Table1[[#This Row],[load]]-Table1[[#This Row],[mod-load]]</f>
        <v>2.4000000000000011E-3</v>
      </c>
      <c r="R162" s="3">
        <f>Table1[[#This Row],[store]]-Table1[[#This Row],[mod-store]]</f>
        <v>4.1899999999999993E-2</v>
      </c>
      <c r="S162" s="3">
        <f>Table1[[#This Row],[total]]-Table1[[#This Row],[mod-total]]</f>
        <v>1.2000000000000011E-2</v>
      </c>
    </row>
    <row r="163" spans="1:19" x14ac:dyDescent="0.25">
      <c r="A163" s="1">
        <v>162</v>
      </c>
      <c r="B163" s="1">
        <v>64</v>
      </c>
      <c r="C163" s="1">
        <v>16</v>
      </c>
      <c r="D163" s="1">
        <v>16</v>
      </c>
      <c r="E163" s="1">
        <v>512</v>
      </c>
      <c r="F163" s="2">
        <v>4.1399999999999996E-3</v>
      </c>
      <c r="G163" s="2">
        <v>1.771E-3</v>
      </c>
      <c r="H163" s="2">
        <v>0.23071900000000001</v>
      </c>
      <c r="I163" s="2">
        <v>0.30943700000000002</v>
      </c>
      <c r="J163" s="3">
        <v>1.3299999999999999E-2</v>
      </c>
      <c r="K163" s="3">
        <v>1.14E-2</v>
      </c>
      <c r="L163" s="3">
        <v>0.3982</v>
      </c>
      <c r="M163" s="3">
        <v>0.35460000000000003</v>
      </c>
      <c r="N163" s="3">
        <v>8.7499999999999994E-2</v>
      </c>
      <c r="O163" s="3">
        <v>7.5600000000000001E-2</v>
      </c>
      <c r="P163" s="2">
        <f>Table1[[#This Row],[mod-elapsed]]-Table1[[#This Row],[elapsed]]</f>
        <v>-2.3689999999999996E-3</v>
      </c>
      <c r="Q163" s="3">
        <f>Table1[[#This Row],[load]]-Table1[[#This Row],[mod-load]]</f>
        <v>1.8999999999999989E-3</v>
      </c>
      <c r="R163" s="3">
        <f>Table1[[#This Row],[store]]-Table1[[#This Row],[mod-store]]</f>
        <v>4.3599999999999972E-2</v>
      </c>
      <c r="S163" s="3">
        <f>Table1[[#This Row],[total]]-Table1[[#This Row],[mod-total]]</f>
        <v>1.1899999999999994E-2</v>
      </c>
    </row>
    <row r="164" spans="1:19" x14ac:dyDescent="0.25">
      <c r="A164" s="1">
        <v>163</v>
      </c>
      <c r="B164" s="1">
        <v>64</v>
      </c>
      <c r="C164" s="1">
        <v>16</v>
      </c>
      <c r="D164" s="1">
        <v>16</v>
      </c>
      <c r="E164" s="1">
        <v>1024</v>
      </c>
      <c r="F164" s="2">
        <v>2.9203E-2</v>
      </c>
      <c r="G164" s="2">
        <v>8.9169999999999996E-3</v>
      </c>
      <c r="H164" s="2">
        <v>0.89680700000000002</v>
      </c>
      <c r="I164" s="2">
        <v>1.2093769999999999</v>
      </c>
      <c r="J164" s="3">
        <v>1.23E-2</v>
      </c>
      <c r="K164" s="3">
        <v>1.0500000000000001E-2</v>
      </c>
      <c r="L164" s="3">
        <v>0.39939999999999998</v>
      </c>
      <c r="M164" s="3">
        <v>0.35520000000000002</v>
      </c>
      <c r="N164" s="3">
        <v>8.6800000000000002E-2</v>
      </c>
      <c r="O164" s="3">
        <v>7.4900000000000008E-2</v>
      </c>
      <c r="P164" s="2">
        <f>Table1[[#This Row],[mod-elapsed]]-Table1[[#This Row],[elapsed]]</f>
        <v>-2.0285999999999998E-2</v>
      </c>
      <c r="Q164" s="3">
        <f>Table1[[#This Row],[load]]-Table1[[#This Row],[mod-load]]</f>
        <v>1.7999999999999995E-3</v>
      </c>
      <c r="R164" s="3">
        <f>Table1[[#This Row],[store]]-Table1[[#This Row],[mod-store]]</f>
        <v>4.4199999999999962E-2</v>
      </c>
      <c r="S164" s="3">
        <f>Table1[[#This Row],[total]]-Table1[[#This Row],[mod-total]]</f>
        <v>1.1899999999999994E-2</v>
      </c>
    </row>
    <row r="165" spans="1:19" x14ac:dyDescent="0.25">
      <c r="A165" s="1">
        <v>164</v>
      </c>
      <c r="B165" s="1">
        <v>64</v>
      </c>
      <c r="C165" s="1">
        <v>16</v>
      </c>
      <c r="D165" s="1">
        <v>16</v>
      </c>
      <c r="E165" s="1">
        <v>2048</v>
      </c>
      <c r="F165" s="2">
        <v>0.12113</v>
      </c>
      <c r="G165" s="2">
        <v>4.0219999999999999E-2</v>
      </c>
      <c r="H165" s="2">
        <v>3.6693739999999999</v>
      </c>
      <c r="I165" s="2">
        <v>4.8233199999999998</v>
      </c>
      <c r="J165" s="3">
        <v>1.2E-2</v>
      </c>
      <c r="K165" s="3">
        <v>1.03E-2</v>
      </c>
      <c r="L165" s="3">
        <v>0.39979999999999999</v>
      </c>
      <c r="M165" s="3">
        <v>0.35539999999999999</v>
      </c>
      <c r="N165" s="3">
        <v>8.6599999999999996E-2</v>
      </c>
      <c r="O165" s="3">
        <v>7.4700000000000003E-2</v>
      </c>
      <c r="P165" s="2">
        <f>Table1[[#This Row],[mod-elapsed]]-Table1[[#This Row],[elapsed]]</f>
        <v>-8.091000000000001E-2</v>
      </c>
      <c r="Q165" s="3">
        <f>Table1[[#This Row],[load]]-Table1[[#This Row],[mod-load]]</f>
        <v>1.7000000000000001E-3</v>
      </c>
      <c r="R165" s="3">
        <f>Table1[[#This Row],[store]]-Table1[[#This Row],[mod-store]]</f>
        <v>4.4399999999999995E-2</v>
      </c>
      <c r="S165" s="3">
        <f>Table1[[#This Row],[total]]-Table1[[#This Row],[mod-total]]</f>
        <v>1.1899999999999994E-2</v>
      </c>
    </row>
    <row r="166" spans="1:19" x14ac:dyDescent="0.25">
      <c r="A166" s="1">
        <v>165</v>
      </c>
      <c r="B166" s="1">
        <v>64</v>
      </c>
      <c r="C166" s="1">
        <v>16</v>
      </c>
      <c r="D166" s="1">
        <v>32</v>
      </c>
      <c r="E166" s="1">
        <v>256</v>
      </c>
      <c r="F166" s="2">
        <v>4.7699999999999999E-4</v>
      </c>
      <c r="G166" s="2">
        <v>4.3100000000000001E-4</v>
      </c>
      <c r="H166" s="2">
        <v>6.6813999999999998E-2</v>
      </c>
      <c r="I166" s="2">
        <v>8.9372999999999994E-2</v>
      </c>
      <c r="J166" s="3">
        <v>1.7500000000000002E-2</v>
      </c>
      <c r="K166" s="3">
        <v>1.4999999999999999E-2</v>
      </c>
      <c r="L166" s="3">
        <v>0.39429999999999998</v>
      </c>
      <c r="M166" s="3">
        <v>0.35249999999999998</v>
      </c>
      <c r="N166" s="3">
        <v>9.0399999999999994E-2</v>
      </c>
      <c r="O166" s="3">
        <v>7.85E-2</v>
      </c>
      <c r="P166" s="2">
        <f>Table1[[#This Row],[mod-elapsed]]-Table1[[#This Row],[elapsed]]</f>
        <v>-4.599999999999998E-5</v>
      </c>
      <c r="Q166" s="3">
        <f>Table1[[#This Row],[load]]-Table1[[#This Row],[mod-load]]</f>
        <v>2.5000000000000022E-3</v>
      </c>
      <c r="R166" s="3">
        <f>Table1[[#This Row],[store]]-Table1[[#This Row],[mod-store]]</f>
        <v>4.1800000000000004E-2</v>
      </c>
      <c r="S166" s="3">
        <f>Table1[[#This Row],[total]]-Table1[[#This Row],[mod-total]]</f>
        <v>1.1899999999999994E-2</v>
      </c>
    </row>
    <row r="167" spans="1:19" x14ac:dyDescent="0.25">
      <c r="A167" s="1">
        <v>166</v>
      </c>
      <c r="B167" s="1">
        <v>64</v>
      </c>
      <c r="C167" s="1">
        <v>16</v>
      </c>
      <c r="D167" s="1">
        <v>32</v>
      </c>
      <c r="E167" s="1">
        <v>512</v>
      </c>
      <c r="F167" s="2">
        <v>4.3309999999999998E-3</v>
      </c>
      <c r="G167" s="2">
        <v>1.774E-3</v>
      </c>
      <c r="H167" s="2">
        <v>0.23474800000000001</v>
      </c>
      <c r="I167" s="2">
        <v>0.31548999999999999</v>
      </c>
      <c r="J167" s="3">
        <v>1.3299999999999999E-2</v>
      </c>
      <c r="K167" s="3">
        <v>1.14E-2</v>
      </c>
      <c r="L167" s="3">
        <v>0.3982</v>
      </c>
      <c r="M167" s="3">
        <v>0.35460000000000003</v>
      </c>
      <c r="N167" s="3">
        <v>8.7499999999999994E-2</v>
      </c>
      <c r="O167" s="3">
        <v>7.5600000000000001E-2</v>
      </c>
      <c r="P167" s="2">
        <f>Table1[[#This Row],[mod-elapsed]]-Table1[[#This Row],[elapsed]]</f>
        <v>-2.5569999999999998E-3</v>
      </c>
      <c r="Q167" s="3">
        <f>Table1[[#This Row],[load]]-Table1[[#This Row],[mod-load]]</f>
        <v>1.8999999999999989E-3</v>
      </c>
      <c r="R167" s="3">
        <f>Table1[[#This Row],[store]]-Table1[[#This Row],[mod-store]]</f>
        <v>4.3599999999999972E-2</v>
      </c>
      <c r="S167" s="3">
        <f>Table1[[#This Row],[total]]-Table1[[#This Row],[mod-total]]</f>
        <v>1.1899999999999994E-2</v>
      </c>
    </row>
    <row r="168" spans="1:19" x14ac:dyDescent="0.25">
      <c r="A168" s="1">
        <v>167</v>
      </c>
      <c r="B168" s="1">
        <v>64</v>
      </c>
      <c r="C168" s="1">
        <v>16</v>
      </c>
      <c r="D168" s="1">
        <v>32</v>
      </c>
      <c r="E168" s="1">
        <v>1024</v>
      </c>
      <c r="F168" s="2">
        <v>2.4499E-2</v>
      </c>
      <c r="G168" s="2">
        <v>9.1179999999999994E-3</v>
      </c>
      <c r="H168" s="2">
        <v>0.97897599999999996</v>
      </c>
      <c r="I168" s="2">
        <v>1.2931649999999999</v>
      </c>
      <c r="J168" s="3">
        <v>1.23E-2</v>
      </c>
      <c r="K168" s="3">
        <v>1.0500000000000001E-2</v>
      </c>
      <c r="L168" s="3">
        <v>0.39939999999999998</v>
      </c>
      <c r="M168" s="3">
        <v>0.35520000000000002</v>
      </c>
      <c r="N168" s="3">
        <v>8.6800000000000002E-2</v>
      </c>
      <c r="O168" s="3">
        <v>7.4900000000000008E-2</v>
      </c>
      <c r="P168" s="2">
        <f>Table1[[#This Row],[mod-elapsed]]-Table1[[#This Row],[elapsed]]</f>
        <v>-1.5381000000000001E-2</v>
      </c>
      <c r="Q168" s="3">
        <f>Table1[[#This Row],[load]]-Table1[[#This Row],[mod-load]]</f>
        <v>1.7999999999999995E-3</v>
      </c>
      <c r="R168" s="3">
        <f>Table1[[#This Row],[store]]-Table1[[#This Row],[mod-store]]</f>
        <v>4.4199999999999962E-2</v>
      </c>
      <c r="S168" s="3">
        <f>Table1[[#This Row],[total]]-Table1[[#This Row],[mod-total]]</f>
        <v>1.1899999999999994E-2</v>
      </c>
    </row>
    <row r="169" spans="1:19" x14ac:dyDescent="0.25">
      <c r="A169" s="1">
        <v>168</v>
      </c>
      <c r="B169" s="1">
        <v>64</v>
      </c>
      <c r="C169" s="1">
        <v>16</v>
      </c>
      <c r="D169" s="1">
        <v>32</v>
      </c>
      <c r="E169" s="1">
        <v>2048</v>
      </c>
      <c r="F169" s="2">
        <v>0.114838</v>
      </c>
      <c r="G169" s="2">
        <v>3.9224000000000002E-2</v>
      </c>
      <c r="H169" s="2">
        <v>3.9047239999999999</v>
      </c>
      <c r="I169" s="2">
        <v>5.1789529999999999</v>
      </c>
      <c r="J169" s="3">
        <v>1.2E-2</v>
      </c>
      <c r="K169" s="3">
        <v>1.03E-2</v>
      </c>
      <c r="L169" s="3">
        <v>0.39979999999999999</v>
      </c>
      <c r="M169" s="3">
        <v>0.35539999999999999</v>
      </c>
      <c r="N169" s="3">
        <v>8.6599999999999996E-2</v>
      </c>
      <c r="O169" s="3">
        <v>7.4700000000000003E-2</v>
      </c>
      <c r="P169" s="2">
        <f>Table1[[#This Row],[mod-elapsed]]-Table1[[#This Row],[elapsed]]</f>
        <v>-7.5613999999999987E-2</v>
      </c>
      <c r="Q169" s="3">
        <f>Table1[[#This Row],[load]]-Table1[[#This Row],[mod-load]]</f>
        <v>1.7000000000000001E-3</v>
      </c>
      <c r="R169" s="3">
        <f>Table1[[#This Row],[store]]-Table1[[#This Row],[mod-store]]</f>
        <v>4.4399999999999995E-2</v>
      </c>
      <c r="S169" s="3">
        <f>Table1[[#This Row],[total]]-Table1[[#This Row],[mod-total]]</f>
        <v>1.1899999999999994E-2</v>
      </c>
    </row>
    <row r="170" spans="1:19" x14ac:dyDescent="0.25">
      <c r="A170" s="1">
        <v>169</v>
      </c>
      <c r="B170" s="1">
        <v>64</v>
      </c>
      <c r="C170" s="1">
        <v>32</v>
      </c>
      <c r="D170" s="1">
        <v>4</v>
      </c>
      <c r="E170" s="1">
        <v>256</v>
      </c>
      <c r="F170" s="2">
        <v>5.4500000000000002E-4</v>
      </c>
      <c r="G170" s="2">
        <v>4.75E-4</v>
      </c>
      <c r="H170" s="2">
        <v>6.8430000000000005E-2</v>
      </c>
      <c r="I170" s="2">
        <v>8.8613999999999998E-2</v>
      </c>
      <c r="J170" s="3">
        <v>9.0000000000000011E-3</v>
      </c>
      <c r="K170" s="3">
        <v>7.8000000000000014E-3</v>
      </c>
      <c r="L170" s="3">
        <v>0.39350000000000002</v>
      </c>
      <c r="M170" s="3">
        <v>0.35170000000000001</v>
      </c>
      <c r="N170" s="3">
        <v>8.3499999999999991E-2</v>
      </c>
      <c r="O170" s="3">
        <v>7.2400000000000006E-2</v>
      </c>
      <c r="P170" s="2">
        <f>Table1[[#This Row],[mod-elapsed]]-Table1[[#This Row],[elapsed]]</f>
        <v>-7.0000000000000021E-5</v>
      </c>
      <c r="Q170" s="3">
        <f>Table1[[#This Row],[load]]-Table1[[#This Row],[mod-load]]</f>
        <v>1.1999999999999997E-3</v>
      </c>
      <c r="R170" s="3">
        <f>Table1[[#This Row],[store]]-Table1[[#This Row],[mod-store]]</f>
        <v>4.1800000000000004E-2</v>
      </c>
      <c r="S170" s="3">
        <f>Table1[[#This Row],[total]]-Table1[[#This Row],[mod-total]]</f>
        <v>1.1099999999999985E-2</v>
      </c>
    </row>
    <row r="171" spans="1:19" x14ac:dyDescent="0.25">
      <c r="A171" s="1">
        <v>170</v>
      </c>
      <c r="B171" s="1">
        <v>64</v>
      </c>
      <c r="C171" s="1">
        <v>32</v>
      </c>
      <c r="D171" s="1">
        <v>4</v>
      </c>
      <c r="E171" s="1">
        <v>512</v>
      </c>
      <c r="F171" s="2">
        <v>4.3359999999999996E-3</v>
      </c>
      <c r="G171" s="2">
        <v>1.7440000000000001E-3</v>
      </c>
      <c r="H171" s="2">
        <v>0.225102</v>
      </c>
      <c r="I171" s="2">
        <v>0.30198199999999997</v>
      </c>
      <c r="J171" s="3">
        <v>6.7000000000000002E-3</v>
      </c>
      <c r="K171" s="3">
        <v>5.7999999999999996E-3</v>
      </c>
      <c r="L171" s="3">
        <v>0.39800000000000002</v>
      </c>
      <c r="M171" s="3">
        <v>0.35439999999999999</v>
      </c>
      <c r="N171" s="3">
        <v>8.2100000000000006E-2</v>
      </c>
      <c r="O171" s="3">
        <v>7.0999999999999994E-2</v>
      </c>
      <c r="P171" s="2">
        <f>Table1[[#This Row],[mod-elapsed]]-Table1[[#This Row],[elapsed]]</f>
        <v>-2.5919999999999997E-3</v>
      </c>
      <c r="Q171" s="3">
        <f>Table1[[#This Row],[load]]-Table1[[#This Row],[mod-load]]</f>
        <v>9.0000000000000063E-4</v>
      </c>
      <c r="R171" s="3">
        <f>Table1[[#This Row],[store]]-Table1[[#This Row],[mod-store]]</f>
        <v>4.3600000000000028E-2</v>
      </c>
      <c r="S171" s="3">
        <f>Table1[[#This Row],[total]]-Table1[[#This Row],[mod-total]]</f>
        <v>1.1100000000000013E-2</v>
      </c>
    </row>
    <row r="172" spans="1:19" x14ac:dyDescent="0.25">
      <c r="A172" s="1">
        <v>171</v>
      </c>
      <c r="B172" s="1">
        <v>64</v>
      </c>
      <c r="C172" s="1">
        <v>32</v>
      </c>
      <c r="D172" s="1">
        <v>4</v>
      </c>
      <c r="E172" s="1">
        <v>1024</v>
      </c>
      <c r="F172" s="2">
        <v>2.8649999999999998E-2</v>
      </c>
      <c r="G172" s="2">
        <v>9.0559999999999998E-3</v>
      </c>
      <c r="H172" s="2">
        <v>0.87721000000000005</v>
      </c>
      <c r="I172" s="2">
        <v>1.175662</v>
      </c>
      <c r="J172" s="3">
        <v>6.1999999999999998E-3</v>
      </c>
      <c r="K172" s="3">
        <v>5.3E-3</v>
      </c>
      <c r="L172" s="3">
        <v>0.39929999999999999</v>
      </c>
      <c r="M172" s="3">
        <v>0.35520000000000002</v>
      </c>
      <c r="N172" s="3">
        <v>8.1799999999999998E-2</v>
      </c>
      <c r="O172" s="3">
        <v>7.0599999999999996E-2</v>
      </c>
      <c r="P172" s="2">
        <f>Table1[[#This Row],[mod-elapsed]]-Table1[[#This Row],[elapsed]]</f>
        <v>-1.9594E-2</v>
      </c>
      <c r="Q172" s="3">
        <f>Table1[[#This Row],[load]]-Table1[[#This Row],[mod-load]]</f>
        <v>8.9999999999999976E-4</v>
      </c>
      <c r="R172" s="3">
        <f>Table1[[#This Row],[store]]-Table1[[#This Row],[mod-store]]</f>
        <v>4.4099999999999973E-2</v>
      </c>
      <c r="S172" s="3">
        <f>Table1[[#This Row],[total]]-Table1[[#This Row],[mod-total]]</f>
        <v>1.1200000000000002E-2</v>
      </c>
    </row>
    <row r="173" spans="1:19" x14ac:dyDescent="0.25">
      <c r="A173" s="1">
        <v>172</v>
      </c>
      <c r="B173" s="1">
        <v>64</v>
      </c>
      <c r="C173" s="1">
        <v>32</v>
      </c>
      <c r="D173" s="1">
        <v>4</v>
      </c>
      <c r="E173" s="1">
        <v>2048</v>
      </c>
      <c r="F173" s="2">
        <v>0.11507000000000001</v>
      </c>
      <c r="G173" s="2">
        <v>4.1834000000000003E-2</v>
      </c>
      <c r="H173" s="2">
        <v>3.6660789999999999</v>
      </c>
      <c r="I173" s="2">
        <v>4.742909</v>
      </c>
      <c r="J173" s="3">
        <v>6.0000000000000001E-3</v>
      </c>
      <c r="K173" s="3">
        <v>5.1999999999999998E-3</v>
      </c>
      <c r="L173" s="3">
        <v>0.39979999999999999</v>
      </c>
      <c r="M173" s="3">
        <v>0.35539999999999999</v>
      </c>
      <c r="N173" s="3">
        <v>8.1699999999999995E-2</v>
      </c>
      <c r="O173" s="3">
        <v>7.0599999999999996E-2</v>
      </c>
      <c r="P173" s="2">
        <f>Table1[[#This Row],[mod-elapsed]]-Table1[[#This Row],[elapsed]]</f>
        <v>-7.3235999999999996E-2</v>
      </c>
      <c r="Q173" s="3">
        <f>Table1[[#This Row],[load]]-Table1[[#This Row],[mod-load]]</f>
        <v>8.0000000000000036E-4</v>
      </c>
      <c r="R173" s="3">
        <f>Table1[[#This Row],[store]]-Table1[[#This Row],[mod-store]]</f>
        <v>4.4399999999999995E-2</v>
      </c>
      <c r="S173" s="3">
        <f>Table1[[#This Row],[total]]-Table1[[#This Row],[mod-total]]</f>
        <v>1.1099999999999999E-2</v>
      </c>
    </row>
    <row r="174" spans="1:19" x14ac:dyDescent="0.25">
      <c r="A174" s="1">
        <v>173</v>
      </c>
      <c r="B174" s="1">
        <v>64</v>
      </c>
      <c r="C174" s="1">
        <v>32</v>
      </c>
      <c r="D174" s="1">
        <v>16</v>
      </c>
      <c r="E174" s="1">
        <v>256</v>
      </c>
      <c r="F174" s="2">
        <v>4.9899999999999999E-4</v>
      </c>
      <c r="G174" s="2">
        <v>4.3899999999999999E-4</v>
      </c>
      <c r="H174" s="2">
        <v>6.8330000000000002E-2</v>
      </c>
      <c r="I174" s="2">
        <v>8.8428999999999994E-2</v>
      </c>
      <c r="J174" s="3">
        <v>9.0000000000000011E-3</v>
      </c>
      <c r="K174" s="3">
        <v>7.8000000000000014E-3</v>
      </c>
      <c r="L174" s="3">
        <v>0.39329999999999998</v>
      </c>
      <c r="M174" s="3">
        <v>0.35160000000000002</v>
      </c>
      <c r="N174" s="3">
        <v>8.3400000000000002E-2</v>
      </c>
      <c r="O174" s="3">
        <v>7.2400000000000006E-2</v>
      </c>
      <c r="P174" s="2">
        <f>Table1[[#This Row],[mod-elapsed]]-Table1[[#This Row],[elapsed]]</f>
        <v>-5.9999999999999995E-5</v>
      </c>
      <c r="Q174" s="3">
        <f>Table1[[#This Row],[load]]-Table1[[#This Row],[mod-load]]</f>
        <v>1.1999999999999997E-3</v>
      </c>
      <c r="R174" s="3">
        <f>Table1[[#This Row],[store]]-Table1[[#This Row],[mod-store]]</f>
        <v>4.1699999999999959E-2</v>
      </c>
      <c r="S174" s="3">
        <f>Table1[[#This Row],[total]]-Table1[[#This Row],[mod-total]]</f>
        <v>1.0999999999999996E-2</v>
      </c>
    </row>
    <row r="175" spans="1:19" x14ac:dyDescent="0.25">
      <c r="A175" s="1">
        <v>174</v>
      </c>
      <c r="B175" s="1">
        <v>64</v>
      </c>
      <c r="C175" s="1">
        <v>32</v>
      </c>
      <c r="D175" s="1">
        <v>16</v>
      </c>
      <c r="E175" s="1">
        <v>512</v>
      </c>
      <c r="F175" s="2">
        <v>3.8909999999999999E-3</v>
      </c>
      <c r="G175" s="2">
        <v>1.719E-3</v>
      </c>
      <c r="H175" s="2">
        <v>0.22917399999999999</v>
      </c>
      <c r="I175" s="2">
        <v>0.30880200000000002</v>
      </c>
      <c r="J175" s="3">
        <v>6.7000000000000002E-3</v>
      </c>
      <c r="K175" s="3">
        <v>5.7999999999999996E-3</v>
      </c>
      <c r="L175" s="3">
        <v>0.39800000000000002</v>
      </c>
      <c r="M175" s="3">
        <v>0.35439999999999999</v>
      </c>
      <c r="N175" s="3">
        <v>8.2100000000000006E-2</v>
      </c>
      <c r="O175" s="3">
        <v>7.0999999999999994E-2</v>
      </c>
      <c r="P175" s="2">
        <f>Table1[[#This Row],[mod-elapsed]]-Table1[[#This Row],[elapsed]]</f>
        <v>-2.1719999999999999E-3</v>
      </c>
      <c r="Q175" s="3">
        <f>Table1[[#This Row],[load]]-Table1[[#This Row],[mod-load]]</f>
        <v>9.0000000000000063E-4</v>
      </c>
      <c r="R175" s="3">
        <f>Table1[[#This Row],[store]]-Table1[[#This Row],[mod-store]]</f>
        <v>4.3600000000000028E-2</v>
      </c>
      <c r="S175" s="3">
        <f>Table1[[#This Row],[total]]-Table1[[#This Row],[mod-total]]</f>
        <v>1.1100000000000013E-2</v>
      </c>
    </row>
    <row r="176" spans="1:19" x14ac:dyDescent="0.25">
      <c r="A176" s="1">
        <v>175</v>
      </c>
      <c r="B176" s="1">
        <v>64</v>
      </c>
      <c r="C176" s="1">
        <v>32</v>
      </c>
      <c r="D176" s="1">
        <v>16</v>
      </c>
      <c r="E176" s="1">
        <v>1024</v>
      </c>
      <c r="F176" s="2">
        <v>2.5596000000000001E-2</v>
      </c>
      <c r="G176" s="2">
        <v>8.6250000000000007E-3</v>
      </c>
      <c r="H176" s="2">
        <v>0.90926200000000001</v>
      </c>
      <c r="I176" s="2">
        <v>1.2038329999999999</v>
      </c>
      <c r="J176" s="3">
        <v>6.1999999999999998E-3</v>
      </c>
      <c r="K176" s="3">
        <v>5.3E-3</v>
      </c>
      <c r="L176" s="3">
        <v>0.39929999999999999</v>
      </c>
      <c r="M176" s="3">
        <v>0.35520000000000002</v>
      </c>
      <c r="N176" s="3">
        <v>8.1799999999999998E-2</v>
      </c>
      <c r="O176" s="3">
        <v>7.0599999999999996E-2</v>
      </c>
      <c r="P176" s="2">
        <f>Table1[[#This Row],[mod-elapsed]]-Table1[[#This Row],[elapsed]]</f>
        <v>-1.6971E-2</v>
      </c>
      <c r="Q176" s="3">
        <f>Table1[[#This Row],[load]]-Table1[[#This Row],[mod-load]]</f>
        <v>8.9999999999999976E-4</v>
      </c>
      <c r="R176" s="3">
        <f>Table1[[#This Row],[store]]-Table1[[#This Row],[mod-store]]</f>
        <v>4.4099999999999973E-2</v>
      </c>
      <c r="S176" s="3">
        <f>Table1[[#This Row],[total]]-Table1[[#This Row],[mod-total]]</f>
        <v>1.1200000000000002E-2</v>
      </c>
    </row>
    <row r="177" spans="1:19" x14ac:dyDescent="0.25">
      <c r="A177" s="1">
        <v>176</v>
      </c>
      <c r="B177" s="1">
        <v>64</v>
      </c>
      <c r="C177" s="1">
        <v>32</v>
      </c>
      <c r="D177" s="1">
        <v>16</v>
      </c>
      <c r="E177" s="1">
        <v>2048</v>
      </c>
      <c r="F177" s="2">
        <v>0.109731</v>
      </c>
      <c r="G177" s="2">
        <v>3.9752999999999997E-2</v>
      </c>
      <c r="H177" s="2">
        <v>3.824846</v>
      </c>
      <c r="I177" s="2">
        <v>4.8777419999999996</v>
      </c>
      <c r="J177" s="3">
        <v>6.0000000000000001E-3</v>
      </c>
      <c r="K177" s="3">
        <v>5.1999999999999998E-3</v>
      </c>
      <c r="L177" s="3">
        <v>0.39979999999999999</v>
      </c>
      <c r="M177" s="3">
        <v>0.35539999999999999</v>
      </c>
      <c r="N177" s="3">
        <v>8.1699999999999995E-2</v>
      </c>
      <c r="O177" s="3">
        <v>7.0599999999999996E-2</v>
      </c>
      <c r="P177" s="2">
        <f>Table1[[#This Row],[mod-elapsed]]-Table1[[#This Row],[elapsed]]</f>
        <v>-6.9977999999999999E-2</v>
      </c>
      <c r="Q177" s="3">
        <f>Table1[[#This Row],[load]]-Table1[[#This Row],[mod-load]]</f>
        <v>8.0000000000000036E-4</v>
      </c>
      <c r="R177" s="3">
        <f>Table1[[#This Row],[store]]-Table1[[#This Row],[mod-store]]</f>
        <v>4.4399999999999995E-2</v>
      </c>
      <c r="S177" s="3">
        <f>Table1[[#This Row],[total]]-Table1[[#This Row],[mod-total]]</f>
        <v>1.1099999999999999E-2</v>
      </c>
    </row>
    <row r="178" spans="1:19" x14ac:dyDescent="0.25">
      <c r="A178" s="1">
        <v>177</v>
      </c>
      <c r="B178" s="1">
        <v>64</v>
      </c>
      <c r="C178" s="1">
        <v>32</v>
      </c>
      <c r="D178" s="1">
        <v>32</v>
      </c>
      <c r="E178" s="1">
        <v>256</v>
      </c>
      <c r="F178" s="2">
        <v>4.8899999999999996E-4</v>
      </c>
      <c r="G178" s="2">
        <v>4.7100000000000001E-4</v>
      </c>
      <c r="H178" s="2">
        <v>6.9658999999999999E-2</v>
      </c>
      <c r="I178" s="2">
        <v>9.3990000000000004E-2</v>
      </c>
      <c r="J178" s="3">
        <v>9.0000000000000011E-3</v>
      </c>
      <c r="K178" s="3">
        <v>7.8000000000000014E-3</v>
      </c>
      <c r="L178" s="3">
        <v>0.39329999999999998</v>
      </c>
      <c r="M178" s="3">
        <v>0.35149999999999998</v>
      </c>
      <c r="N178" s="3">
        <v>8.3400000000000002E-2</v>
      </c>
      <c r="O178" s="3">
        <v>7.2400000000000006E-2</v>
      </c>
      <c r="P178" s="2">
        <f>Table1[[#This Row],[mod-elapsed]]-Table1[[#This Row],[elapsed]]</f>
        <v>-1.799999999999995E-5</v>
      </c>
      <c r="Q178" s="3">
        <f>Table1[[#This Row],[load]]-Table1[[#This Row],[mod-load]]</f>
        <v>1.1999999999999997E-3</v>
      </c>
      <c r="R178" s="3">
        <f>Table1[[#This Row],[store]]-Table1[[#This Row],[mod-store]]</f>
        <v>4.1800000000000004E-2</v>
      </c>
      <c r="S178" s="3">
        <f>Table1[[#This Row],[total]]-Table1[[#This Row],[mod-total]]</f>
        <v>1.0999999999999996E-2</v>
      </c>
    </row>
    <row r="179" spans="1:19" x14ac:dyDescent="0.25">
      <c r="A179" s="1">
        <v>178</v>
      </c>
      <c r="B179" s="1">
        <v>64</v>
      </c>
      <c r="C179" s="1">
        <v>32</v>
      </c>
      <c r="D179" s="1">
        <v>32</v>
      </c>
      <c r="E179" s="1">
        <v>512</v>
      </c>
      <c r="F179" s="2">
        <v>3.7420000000000001E-3</v>
      </c>
      <c r="G179" s="2">
        <v>1.7340000000000001E-3</v>
      </c>
      <c r="H179" s="2">
        <v>0.25176300000000001</v>
      </c>
      <c r="I179" s="2">
        <v>0.32057099999999999</v>
      </c>
      <c r="J179" s="3">
        <v>6.7000000000000002E-3</v>
      </c>
      <c r="K179" s="3">
        <v>5.7999999999999996E-3</v>
      </c>
      <c r="L179" s="3">
        <v>0.39800000000000002</v>
      </c>
      <c r="M179" s="3">
        <v>0.35439999999999999</v>
      </c>
      <c r="N179" s="3">
        <v>8.2100000000000006E-2</v>
      </c>
      <c r="O179" s="3">
        <v>7.0999999999999994E-2</v>
      </c>
      <c r="P179" s="2">
        <f>Table1[[#This Row],[mod-elapsed]]-Table1[[#This Row],[elapsed]]</f>
        <v>-2.0080000000000002E-3</v>
      </c>
      <c r="Q179" s="3">
        <f>Table1[[#This Row],[load]]-Table1[[#This Row],[mod-load]]</f>
        <v>9.0000000000000063E-4</v>
      </c>
      <c r="R179" s="3">
        <f>Table1[[#This Row],[store]]-Table1[[#This Row],[mod-store]]</f>
        <v>4.3600000000000028E-2</v>
      </c>
      <c r="S179" s="3">
        <f>Table1[[#This Row],[total]]-Table1[[#This Row],[mod-total]]</f>
        <v>1.1100000000000013E-2</v>
      </c>
    </row>
    <row r="180" spans="1:19" x14ac:dyDescent="0.25">
      <c r="A180" s="1">
        <v>179</v>
      </c>
      <c r="B180" s="1">
        <v>64</v>
      </c>
      <c r="C180" s="1">
        <v>32</v>
      </c>
      <c r="D180" s="1">
        <v>32</v>
      </c>
      <c r="E180" s="1">
        <v>1024</v>
      </c>
      <c r="F180" s="2">
        <v>2.5524000000000002E-2</v>
      </c>
      <c r="G180" s="2">
        <v>8.2129999999999998E-3</v>
      </c>
      <c r="H180" s="2">
        <v>0.95266600000000001</v>
      </c>
      <c r="I180" s="2">
        <v>1.2785880000000001</v>
      </c>
      <c r="J180" s="3">
        <v>6.1999999999999998E-3</v>
      </c>
      <c r="K180" s="3">
        <v>5.3E-3</v>
      </c>
      <c r="L180" s="3">
        <v>0.39929999999999999</v>
      </c>
      <c r="M180" s="3">
        <v>0.35520000000000002</v>
      </c>
      <c r="N180" s="3">
        <v>8.1799999999999998E-2</v>
      </c>
      <c r="O180" s="3">
        <v>7.0599999999999996E-2</v>
      </c>
      <c r="P180" s="2">
        <f>Table1[[#This Row],[mod-elapsed]]-Table1[[#This Row],[elapsed]]</f>
        <v>-1.7311E-2</v>
      </c>
      <c r="Q180" s="3">
        <f>Table1[[#This Row],[load]]-Table1[[#This Row],[mod-load]]</f>
        <v>8.9999999999999976E-4</v>
      </c>
      <c r="R180" s="3">
        <f>Table1[[#This Row],[store]]-Table1[[#This Row],[mod-store]]</f>
        <v>4.4099999999999973E-2</v>
      </c>
      <c r="S180" s="3">
        <f>Table1[[#This Row],[total]]-Table1[[#This Row],[mod-total]]</f>
        <v>1.1200000000000002E-2</v>
      </c>
    </row>
    <row r="181" spans="1:19" x14ac:dyDescent="0.25">
      <c r="A181" s="1">
        <v>180</v>
      </c>
      <c r="B181" s="1">
        <v>64</v>
      </c>
      <c r="C181" s="1">
        <v>32</v>
      </c>
      <c r="D181" s="1">
        <v>32</v>
      </c>
      <c r="E181" s="1">
        <v>2048</v>
      </c>
      <c r="F181" s="2">
        <v>0.12359199999999999</v>
      </c>
      <c r="G181" s="2">
        <v>4.0622999999999999E-2</v>
      </c>
      <c r="H181" s="2">
        <v>3.8923930000000002</v>
      </c>
      <c r="I181" s="2">
        <v>5.9147119999999997</v>
      </c>
      <c r="J181" s="3">
        <v>6.0000000000000001E-3</v>
      </c>
      <c r="K181" s="3">
        <v>5.1000000000000004E-3</v>
      </c>
      <c r="L181" s="3">
        <v>0.39979999999999999</v>
      </c>
      <c r="M181" s="3">
        <v>0.35539999999999999</v>
      </c>
      <c r="N181" s="3">
        <v>8.1699999999999995E-2</v>
      </c>
      <c r="O181" s="3">
        <v>7.0599999999999996E-2</v>
      </c>
      <c r="P181" s="2">
        <f>Table1[[#This Row],[mod-elapsed]]-Table1[[#This Row],[elapsed]]</f>
        <v>-8.2968999999999987E-2</v>
      </c>
      <c r="Q181" s="3">
        <f>Table1[[#This Row],[load]]-Table1[[#This Row],[mod-load]]</f>
        <v>8.9999999999999976E-4</v>
      </c>
      <c r="R181" s="3">
        <f>Table1[[#This Row],[store]]-Table1[[#This Row],[mod-store]]</f>
        <v>4.4399999999999995E-2</v>
      </c>
      <c r="S181" s="3">
        <f>Table1[[#This Row],[total]]-Table1[[#This Row],[mod-total]]</f>
        <v>1.1099999999999999E-2</v>
      </c>
    </row>
    <row r="182" spans="1:19" x14ac:dyDescent="0.25">
      <c r="A182" s="1">
        <v>181</v>
      </c>
      <c r="B182" s="1">
        <v>64</v>
      </c>
      <c r="C182" s="1">
        <v>64</v>
      </c>
      <c r="D182" s="1">
        <v>1</v>
      </c>
      <c r="E182" s="1">
        <v>256</v>
      </c>
      <c r="F182" s="2">
        <v>6.1399999999999996E-4</v>
      </c>
      <c r="G182" s="2">
        <v>4.6500000000000003E-4</v>
      </c>
      <c r="H182" s="2">
        <v>6.4087000000000005E-2</v>
      </c>
      <c r="I182" s="2">
        <v>8.6625999999999995E-2</v>
      </c>
      <c r="J182" s="3">
        <v>5.0000000000000001E-3</v>
      </c>
      <c r="K182" s="3">
        <v>4.4000000000000003E-3</v>
      </c>
      <c r="L182" s="3">
        <v>0.39379999999999998</v>
      </c>
      <c r="M182" s="3">
        <v>0.3518</v>
      </c>
      <c r="N182" s="3">
        <v>8.0299999999999996E-2</v>
      </c>
      <c r="O182" s="3">
        <v>6.9699999999999998E-2</v>
      </c>
      <c r="P182" s="2">
        <f>Table1[[#This Row],[mod-elapsed]]-Table1[[#This Row],[elapsed]]</f>
        <v>-1.4899999999999994E-4</v>
      </c>
      <c r="Q182" s="3">
        <f>Table1[[#This Row],[load]]-Table1[[#This Row],[mod-load]]</f>
        <v>5.9999999999999984E-4</v>
      </c>
      <c r="R182" s="3">
        <f>Table1[[#This Row],[store]]-Table1[[#This Row],[mod-store]]</f>
        <v>4.1999999999999982E-2</v>
      </c>
      <c r="S182" s="3">
        <f>Table1[[#This Row],[total]]-Table1[[#This Row],[mod-total]]</f>
        <v>1.0599999999999998E-2</v>
      </c>
    </row>
    <row r="183" spans="1:19" x14ac:dyDescent="0.25">
      <c r="A183" s="1">
        <v>182</v>
      </c>
      <c r="B183" s="1">
        <v>64</v>
      </c>
      <c r="C183" s="1">
        <v>64</v>
      </c>
      <c r="D183" s="1">
        <v>2</v>
      </c>
      <c r="E183" s="1">
        <v>256</v>
      </c>
      <c r="F183" s="2">
        <v>4.9600000000000002E-4</v>
      </c>
      <c r="G183" s="2">
        <v>4.37E-4</v>
      </c>
      <c r="H183" s="2">
        <v>6.3759999999999997E-2</v>
      </c>
      <c r="I183" s="2">
        <v>8.7010000000000004E-2</v>
      </c>
      <c r="J183" s="3">
        <v>4.7000000000000002E-3</v>
      </c>
      <c r="K183" s="3">
        <v>4.0999999999999986E-3</v>
      </c>
      <c r="L183" s="3">
        <v>0.39269999999999999</v>
      </c>
      <c r="M183" s="3">
        <v>0.35110000000000002</v>
      </c>
      <c r="N183" s="3">
        <v>7.9899999999999999E-2</v>
      </c>
      <c r="O183" s="3">
        <v>6.93E-2</v>
      </c>
      <c r="P183" s="2">
        <f>Table1[[#This Row],[mod-elapsed]]-Table1[[#This Row],[elapsed]]</f>
        <v>-5.9000000000000025E-5</v>
      </c>
      <c r="Q183" s="3">
        <f>Table1[[#This Row],[load]]-Table1[[#This Row],[mod-load]]</f>
        <v>6.0000000000000157E-4</v>
      </c>
      <c r="R183" s="3">
        <f>Table1[[#This Row],[store]]-Table1[[#This Row],[mod-store]]</f>
        <v>4.159999999999997E-2</v>
      </c>
      <c r="S183" s="3">
        <f>Table1[[#This Row],[total]]-Table1[[#This Row],[mod-total]]</f>
        <v>1.0599999999999998E-2</v>
      </c>
    </row>
    <row r="184" spans="1:19" x14ac:dyDescent="0.25">
      <c r="A184" s="1">
        <v>183</v>
      </c>
      <c r="B184" s="1">
        <v>64</v>
      </c>
      <c r="C184" s="1">
        <v>64</v>
      </c>
      <c r="D184" s="1">
        <v>4</v>
      </c>
      <c r="E184" s="1">
        <v>256</v>
      </c>
      <c r="F184" s="2">
        <v>5.0900000000000001E-4</v>
      </c>
      <c r="G184" s="2">
        <v>4.8799999999999999E-4</v>
      </c>
      <c r="H184" s="2">
        <v>6.6536999999999999E-2</v>
      </c>
      <c r="I184" s="2">
        <v>8.9853000000000002E-2</v>
      </c>
      <c r="J184" s="3">
        <v>4.6999999999999993E-3</v>
      </c>
      <c r="K184" s="3">
        <v>4.0999999999999986E-3</v>
      </c>
      <c r="L184" s="3">
        <v>0.39279999999999998</v>
      </c>
      <c r="M184" s="3">
        <v>0.35110000000000002</v>
      </c>
      <c r="N184" s="3">
        <v>7.9899999999999999E-2</v>
      </c>
      <c r="O184" s="3">
        <v>6.93E-2</v>
      </c>
      <c r="P184" s="2">
        <f>Table1[[#This Row],[mod-elapsed]]-Table1[[#This Row],[elapsed]]</f>
        <v>-2.1000000000000023E-5</v>
      </c>
      <c r="Q184" s="3">
        <f>Table1[[#This Row],[load]]-Table1[[#This Row],[mod-load]]</f>
        <v>6.0000000000000071E-4</v>
      </c>
      <c r="R184" s="3">
        <f>Table1[[#This Row],[store]]-Table1[[#This Row],[mod-store]]</f>
        <v>4.1699999999999959E-2</v>
      </c>
      <c r="S184" s="3">
        <f>Table1[[#This Row],[total]]-Table1[[#This Row],[mod-total]]</f>
        <v>1.0599999999999998E-2</v>
      </c>
    </row>
    <row r="185" spans="1:19" x14ac:dyDescent="0.25">
      <c r="A185" s="1">
        <v>184</v>
      </c>
      <c r="B185" s="1">
        <v>64</v>
      </c>
      <c r="C185" s="1">
        <v>64</v>
      </c>
      <c r="D185" s="1">
        <v>4</v>
      </c>
      <c r="E185" s="1">
        <v>512</v>
      </c>
      <c r="F185" s="2">
        <v>3.8409999999999998E-3</v>
      </c>
      <c r="G185" s="2">
        <v>1.8159999999999999E-3</v>
      </c>
      <c r="H185" s="2">
        <v>0.23032</v>
      </c>
      <c r="I185" s="2">
        <v>0.30249700000000002</v>
      </c>
      <c r="J185" s="3">
        <v>3.3999999999999998E-3</v>
      </c>
      <c r="K185" s="3">
        <v>2.8999999999999998E-3</v>
      </c>
      <c r="L185" s="3">
        <v>0.39779999999999999</v>
      </c>
      <c r="M185" s="3">
        <v>0.35420000000000001</v>
      </c>
      <c r="N185" s="3">
        <v>7.9399999999999998E-2</v>
      </c>
      <c r="O185" s="3">
        <v>6.8699999999999997E-2</v>
      </c>
      <c r="P185" s="2">
        <f>Table1[[#This Row],[mod-elapsed]]-Table1[[#This Row],[elapsed]]</f>
        <v>-2.0249999999999999E-3</v>
      </c>
      <c r="Q185" s="3">
        <f>Table1[[#This Row],[load]]-Table1[[#This Row],[mod-load]]</f>
        <v>5.0000000000000001E-4</v>
      </c>
      <c r="R185" s="3">
        <f>Table1[[#This Row],[store]]-Table1[[#This Row],[mod-store]]</f>
        <v>4.3599999999999972E-2</v>
      </c>
      <c r="S185" s="3">
        <f>Table1[[#This Row],[total]]-Table1[[#This Row],[mod-total]]</f>
        <v>1.0700000000000001E-2</v>
      </c>
    </row>
    <row r="186" spans="1:19" x14ac:dyDescent="0.25">
      <c r="A186" s="1">
        <v>185</v>
      </c>
      <c r="B186" s="1">
        <v>64</v>
      </c>
      <c r="C186" s="1">
        <v>64</v>
      </c>
      <c r="D186" s="1">
        <v>4</v>
      </c>
      <c r="E186" s="1">
        <v>1024</v>
      </c>
      <c r="F186" s="2">
        <v>2.7569E-2</v>
      </c>
      <c r="G186" s="2">
        <v>9.1739999999999999E-3</v>
      </c>
      <c r="H186" s="2">
        <v>0.86887400000000004</v>
      </c>
      <c r="I186" s="2">
        <v>1.1842379999999999</v>
      </c>
      <c r="J186" s="3">
        <v>3.0999999999999999E-3</v>
      </c>
      <c r="K186" s="3">
        <v>2.7000000000000001E-3</v>
      </c>
      <c r="L186" s="3">
        <v>0.39929999999999999</v>
      </c>
      <c r="M186" s="3">
        <v>0.35520000000000002</v>
      </c>
      <c r="N186" s="3">
        <v>7.9299999999999995E-2</v>
      </c>
      <c r="O186" s="3">
        <v>6.8499999999999991E-2</v>
      </c>
      <c r="P186" s="2">
        <f>Table1[[#This Row],[mod-elapsed]]-Table1[[#This Row],[elapsed]]</f>
        <v>-1.8395000000000002E-2</v>
      </c>
      <c r="Q186" s="3">
        <f>Table1[[#This Row],[load]]-Table1[[#This Row],[mod-load]]</f>
        <v>3.9999999999999975E-4</v>
      </c>
      <c r="R186" s="3">
        <f>Table1[[#This Row],[store]]-Table1[[#This Row],[mod-store]]</f>
        <v>4.4099999999999973E-2</v>
      </c>
      <c r="S186" s="3">
        <f>Table1[[#This Row],[total]]-Table1[[#This Row],[mod-total]]</f>
        <v>1.0800000000000004E-2</v>
      </c>
    </row>
    <row r="187" spans="1:19" x14ac:dyDescent="0.25">
      <c r="A187" s="1">
        <v>186</v>
      </c>
      <c r="B187" s="1">
        <v>64</v>
      </c>
      <c r="C187" s="1">
        <v>64</v>
      </c>
      <c r="D187" s="1">
        <v>4</v>
      </c>
      <c r="E187" s="1">
        <v>2048</v>
      </c>
      <c r="F187" s="2">
        <v>0.115359</v>
      </c>
      <c r="G187" s="2">
        <v>3.9154000000000001E-2</v>
      </c>
      <c r="H187" s="2">
        <v>3.5427140000000001</v>
      </c>
      <c r="I187" s="2">
        <v>4.695398</v>
      </c>
      <c r="J187" s="3">
        <v>3.0000000000000001E-3</v>
      </c>
      <c r="K187" s="3">
        <v>2.5999999999999999E-3</v>
      </c>
      <c r="L187" s="3">
        <v>0.3997</v>
      </c>
      <c r="M187" s="3">
        <v>0.35539999999999999</v>
      </c>
      <c r="N187" s="3">
        <v>7.9299999999999995E-2</v>
      </c>
      <c r="O187" s="3">
        <v>6.8499999999999991E-2</v>
      </c>
      <c r="P187" s="2">
        <f>Table1[[#This Row],[mod-elapsed]]-Table1[[#This Row],[elapsed]]</f>
        <v>-7.6204999999999995E-2</v>
      </c>
      <c r="Q187" s="3">
        <f>Table1[[#This Row],[load]]-Table1[[#This Row],[mod-load]]</f>
        <v>4.0000000000000018E-4</v>
      </c>
      <c r="R187" s="3">
        <f>Table1[[#This Row],[store]]-Table1[[#This Row],[mod-store]]</f>
        <v>4.4300000000000006E-2</v>
      </c>
      <c r="S187" s="3">
        <f>Table1[[#This Row],[total]]-Table1[[#This Row],[mod-total]]</f>
        <v>1.0800000000000004E-2</v>
      </c>
    </row>
    <row r="188" spans="1:19" x14ac:dyDescent="0.25">
      <c r="A188" s="1">
        <v>187</v>
      </c>
      <c r="B188" s="1">
        <v>64</v>
      </c>
      <c r="C188" s="1">
        <v>64</v>
      </c>
      <c r="D188" s="1">
        <v>8</v>
      </c>
      <c r="E188" s="1">
        <v>256</v>
      </c>
      <c r="F188" s="2">
        <v>4.8299999999999998E-4</v>
      </c>
      <c r="G188" s="2">
        <v>4.6099999999999998E-4</v>
      </c>
      <c r="H188" s="2">
        <v>6.7692000000000002E-2</v>
      </c>
      <c r="I188" s="2">
        <v>8.9952000000000004E-2</v>
      </c>
      <c r="J188" s="3">
        <v>4.6999999999999993E-3</v>
      </c>
      <c r="K188" s="3">
        <v>4.0999999999999986E-3</v>
      </c>
      <c r="L188" s="3">
        <v>0.39279999999999998</v>
      </c>
      <c r="M188" s="3">
        <v>0.35110000000000002</v>
      </c>
      <c r="N188" s="3">
        <v>7.9899999999999999E-2</v>
      </c>
      <c r="O188" s="3">
        <v>6.93E-2</v>
      </c>
      <c r="P188" s="2">
        <f>Table1[[#This Row],[mod-elapsed]]-Table1[[#This Row],[elapsed]]</f>
        <v>-2.1999999999999993E-5</v>
      </c>
      <c r="Q188" s="3">
        <f>Table1[[#This Row],[load]]-Table1[[#This Row],[mod-load]]</f>
        <v>6.0000000000000071E-4</v>
      </c>
      <c r="R188" s="3">
        <f>Table1[[#This Row],[store]]-Table1[[#This Row],[mod-store]]</f>
        <v>4.1699999999999959E-2</v>
      </c>
      <c r="S188" s="3">
        <f>Table1[[#This Row],[total]]-Table1[[#This Row],[mod-total]]</f>
        <v>1.0599999999999998E-2</v>
      </c>
    </row>
    <row r="189" spans="1:19" x14ac:dyDescent="0.25">
      <c r="A189" s="1">
        <v>188</v>
      </c>
      <c r="B189" s="1">
        <v>64</v>
      </c>
      <c r="C189" s="1">
        <v>64</v>
      </c>
      <c r="D189" s="1">
        <v>16</v>
      </c>
      <c r="E189" s="1">
        <v>256</v>
      </c>
      <c r="F189" s="2">
        <v>4.8799999999999999E-4</v>
      </c>
      <c r="G189" s="2">
        <v>4.35E-4</v>
      </c>
      <c r="H189" s="2">
        <v>6.7851999999999996E-2</v>
      </c>
      <c r="I189" s="2">
        <v>9.3160999999999994E-2</v>
      </c>
      <c r="J189" s="3">
        <v>4.6999999999999993E-3</v>
      </c>
      <c r="K189" s="3">
        <v>4.0999999999999986E-3</v>
      </c>
      <c r="L189" s="3">
        <v>0.39279999999999998</v>
      </c>
      <c r="M189" s="3">
        <v>0.35110000000000002</v>
      </c>
      <c r="N189" s="3">
        <v>7.9899999999999999E-2</v>
      </c>
      <c r="O189" s="3">
        <v>6.93E-2</v>
      </c>
      <c r="P189" s="2">
        <f>Table1[[#This Row],[mod-elapsed]]-Table1[[#This Row],[elapsed]]</f>
        <v>-5.2999999999999987E-5</v>
      </c>
      <c r="Q189" s="3">
        <f>Table1[[#This Row],[load]]-Table1[[#This Row],[mod-load]]</f>
        <v>6.0000000000000071E-4</v>
      </c>
      <c r="R189" s="3">
        <f>Table1[[#This Row],[store]]-Table1[[#This Row],[mod-store]]</f>
        <v>4.1699999999999959E-2</v>
      </c>
      <c r="S189" s="3">
        <f>Table1[[#This Row],[total]]-Table1[[#This Row],[mod-total]]</f>
        <v>1.0599999999999998E-2</v>
      </c>
    </row>
    <row r="190" spans="1:19" x14ac:dyDescent="0.25">
      <c r="A190" s="1">
        <v>189</v>
      </c>
      <c r="B190" s="1">
        <v>64</v>
      </c>
      <c r="C190" s="1">
        <v>64</v>
      </c>
      <c r="D190" s="1">
        <v>16</v>
      </c>
      <c r="E190" s="1">
        <v>512</v>
      </c>
      <c r="F190" s="2">
        <v>3.9399999999999999E-3</v>
      </c>
      <c r="G190" s="2">
        <v>1.8990000000000001E-3</v>
      </c>
      <c r="H190" s="2">
        <v>0.22734699999999999</v>
      </c>
      <c r="I190" s="2">
        <v>0.30867600000000001</v>
      </c>
      <c r="J190" s="3">
        <v>3.3999999999999998E-3</v>
      </c>
      <c r="K190" s="3">
        <v>2.8999999999999998E-3</v>
      </c>
      <c r="L190" s="3">
        <v>0.39779999999999999</v>
      </c>
      <c r="M190" s="3">
        <v>0.3543</v>
      </c>
      <c r="N190" s="3">
        <v>7.9399999999999998E-2</v>
      </c>
      <c r="O190" s="3">
        <v>6.8699999999999997E-2</v>
      </c>
      <c r="P190" s="2">
        <f>Table1[[#This Row],[mod-elapsed]]-Table1[[#This Row],[elapsed]]</f>
        <v>-2.0409999999999998E-3</v>
      </c>
      <c r="Q190" s="3">
        <f>Table1[[#This Row],[load]]-Table1[[#This Row],[mod-load]]</f>
        <v>5.0000000000000001E-4</v>
      </c>
      <c r="R190" s="3">
        <f>Table1[[#This Row],[store]]-Table1[[#This Row],[mod-store]]</f>
        <v>4.3499999999999983E-2</v>
      </c>
      <c r="S190" s="3">
        <f>Table1[[#This Row],[total]]-Table1[[#This Row],[mod-total]]</f>
        <v>1.0700000000000001E-2</v>
      </c>
    </row>
    <row r="191" spans="1:19" x14ac:dyDescent="0.25">
      <c r="A191" s="1">
        <v>190</v>
      </c>
      <c r="B191" s="1">
        <v>64</v>
      </c>
      <c r="C191" s="1">
        <v>64</v>
      </c>
      <c r="D191" s="1">
        <v>16</v>
      </c>
      <c r="E191" s="1">
        <v>1024</v>
      </c>
      <c r="F191" s="2">
        <v>2.5434999999999999E-2</v>
      </c>
      <c r="G191" s="2">
        <v>9.3290000000000005E-3</v>
      </c>
      <c r="H191" s="2">
        <v>0.87423899999999999</v>
      </c>
      <c r="I191" s="2">
        <v>1.2002189999999999</v>
      </c>
      <c r="J191" s="3">
        <v>3.0999999999999999E-3</v>
      </c>
      <c r="K191" s="3">
        <v>2.7000000000000001E-3</v>
      </c>
      <c r="L191" s="3">
        <v>0.39929999999999999</v>
      </c>
      <c r="M191" s="3">
        <v>0.35510000000000003</v>
      </c>
      <c r="N191" s="3">
        <v>7.9299999999999995E-2</v>
      </c>
      <c r="O191" s="3">
        <v>6.8499999999999991E-2</v>
      </c>
      <c r="P191" s="2">
        <f>Table1[[#This Row],[mod-elapsed]]-Table1[[#This Row],[elapsed]]</f>
        <v>-1.6105999999999999E-2</v>
      </c>
      <c r="Q191" s="3">
        <f>Table1[[#This Row],[load]]-Table1[[#This Row],[mod-load]]</f>
        <v>3.9999999999999975E-4</v>
      </c>
      <c r="R191" s="3">
        <f>Table1[[#This Row],[store]]-Table1[[#This Row],[mod-store]]</f>
        <v>4.4199999999999962E-2</v>
      </c>
      <c r="S191" s="3">
        <f>Table1[[#This Row],[total]]-Table1[[#This Row],[mod-total]]</f>
        <v>1.0800000000000004E-2</v>
      </c>
    </row>
    <row r="192" spans="1:19" x14ac:dyDescent="0.25">
      <c r="A192" s="1">
        <v>191</v>
      </c>
      <c r="B192" s="1">
        <v>64</v>
      </c>
      <c r="C192" s="1">
        <v>64</v>
      </c>
      <c r="D192" s="1">
        <v>16</v>
      </c>
      <c r="E192" s="1">
        <v>2048</v>
      </c>
      <c r="F192" s="2">
        <v>0.110026</v>
      </c>
      <c r="G192" s="2">
        <v>3.9191999999999998E-2</v>
      </c>
      <c r="H192" s="2">
        <v>3.5979990000000002</v>
      </c>
      <c r="I192" s="2">
        <v>4.8068359999999997</v>
      </c>
      <c r="J192" s="3">
        <v>3.0000000000000001E-3</v>
      </c>
      <c r="K192" s="3">
        <v>2.5999999999999999E-3</v>
      </c>
      <c r="L192" s="3">
        <v>0.3997</v>
      </c>
      <c r="M192" s="3">
        <v>0.35539999999999999</v>
      </c>
      <c r="N192" s="3">
        <v>7.9299999999999995E-2</v>
      </c>
      <c r="O192" s="3">
        <v>6.8499999999999991E-2</v>
      </c>
      <c r="P192" s="2">
        <f>Table1[[#This Row],[mod-elapsed]]-Table1[[#This Row],[elapsed]]</f>
        <v>-7.0834000000000008E-2</v>
      </c>
      <c r="Q192" s="3">
        <f>Table1[[#This Row],[load]]-Table1[[#This Row],[mod-load]]</f>
        <v>4.0000000000000018E-4</v>
      </c>
      <c r="R192" s="3">
        <f>Table1[[#This Row],[store]]-Table1[[#This Row],[mod-store]]</f>
        <v>4.4300000000000006E-2</v>
      </c>
      <c r="S192" s="3">
        <f>Table1[[#This Row],[total]]-Table1[[#This Row],[mod-total]]</f>
        <v>1.0800000000000004E-2</v>
      </c>
    </row>
    <row r="193" spans="1:19" x14ac:dyDescent="0.25">
      <c r="A193" s="1">
        <v>192</v>
      </c>
      <c r="B193" s="1">
        <v>64</v>
      </c>
      <c r="C193" s="1">
        <v>64</v>
      </c>
      <c r="D193" s="1">
        <v>32</v>
      </c>
      <c r="E193" s="1">
        <v>256</v>
      </c>
      <c r="F193" s="2">
        <v>6.4199999999999999E-4</v>
      </c>
      <c r="G193" s="2">
        <v>4.2900000000000002E-4</v>
      </c>
      <c r="H193" s="2">
        <v>7.4060000000000001E-2</v>
      </c>
      <c r="I193" s="2">
        <v>9.6356999999999998E-2</v>
      </c>
      <c r="J193" s="3">
        <v>4.6999999999999993E-3</v>
      </c>
      <c r="K193" s="3">
        <v>4.0999999999999986E-3</v>
      </c>
      <c r="L193" s="3">
        <v>0.39279999999999998</v>
      </c>
      <c r="M193" s="3">
        <v>0.35110000000000002</v>
      </c>
      <c r="N193" s="3">
        <v>7.9899999999999999E-2</v>
      </c>
      <c r="O193" s="3">
        <v>6.93E-2</v>
      </c>
      <c r="P193" s="2">
        <f>Table1[[#This Row],[mod-elapsed]]-Table1[[#This Row],[elapsed]]</f>
        <v>-2.1299999999999997E-4</v>
      </c>
      <c r="Q193" s="3">
        <f>Table1[[#This Row],[load]]-Table1[[#This Row],[mod-load]]</f>
        <v>6.0000000000000071E-4</v>
      </c>
      <c r="R193" s="3">
        <f>Table1[[#This Row],[store]]-Table1[[#This Row],[mod-store]]</f>
        <v>4.1699999999999959E-2</v>
      </c>
      <c r="S193" s="3">
        <f>Table1[[#This Row],[total]]-Table1[[#This Row],[mod-total]]</f>
        <v>1.0599999999999998E-2</v>
      </c>
    </row>
    <row r="194" spans="1:19" x14ac:dyDescent="0.25">
      <c r="A194" s="1">
        <v>193</v>
      </c>
      <c r="B194" s="1">
        <v>64</v>
      </c>
      <c r="C194" s="1">
        <v>64</v>
      </c>
      <c r="D194" s="1">
        <v>32</v>
      </c>
      <c r="E194" s="1">
        <v>512</v>
      </c>
      <c r="F194" s="2">
        <v>3.8860000000000001E-3</v>
      </c>
      <c r="G194" s="2">
        <v>1.804E-3</v>
      </c>
      <c r="H194" s="2">
        <v>0.25952900000000001</v>
      </c>
      <c r="I194" s="2">
        <v>0.334428</v>
      </c>
      <c r="J194" s="3">
        <v>3.3999999999999998E-3</v>
      </c>
      <c r="K194" s="3">
        <v>2.8999999999999998E-3</v>
      </c>
      <c r="L194" s="3">
        <v>0.39779999999999999</v>
      </c>
      <c r="M194" s="3">
        <v>0.3543</v>
      </c>
      <c r="N194" s="3">
        <v>7.9399999999999998E-2</v>
      </c>
      <c r="O194" s="3">
        <v>6.8699999999999997E-2</v>
      </c>
      <c r="P194" s="2">
        <f>Table1[[#This Row],[mod-elapsed]]-Table1[[#This Row],[elapsed]]</f>
        <v>-2.0820000000000001E-3</v>
      </c>
      <c r="Q194" s="3">
        <f>Table1[[#This Row],[load]]-Table1[[#This Row],[mod-load]]</f>
        <v>5.0000000000000001E-4</v>
      </c>
      <c r="R194" s="3">
        <f>Table1[[#This Row],[store]]-Table1[[#This Row],[mod-store]]</f>
        <v>4.3499999999999983E-2</v>
      </c>
      <c r="S194" s="3">
        <f>Table1[[#This Row],[total]]-Table1[[#This Row],[mod-total]]</f>
        <v>1.0700000000000001E-2</v>
      </c>
    </row>
    <row r="195" spans="1:19" x14ac:dyDescent="0.25">
      <c r="A195" s="1">
        <v>194</v>
      </c>
      <c r="B195" s="1">
        <v>64</v>
      </c>
      <c r="C195" s="1">
        <v>64</v>
      </c>
      <c r="D195" s="1">
        <v>32</v>
      </c>
      <c r="E195" s="1">
        <v>1024</v>
      </c>
      <c r="F195" s="2">
        <v>2.8549999999999999E-2</v>
      </c>
      <c r="G195" s="2">
        <v>8.8489999999999992E-3</v>
      </c>
      <c r="H195" s="2">
        <v>0.95911199999999996</v>
      </c>
      <c r="I195" s="2">
        <v>1.276098</v>
      </c>
      <c r="J195" s="3">
        <v>3.0999999999999999E-3</v>
      </c>
      <c r="K195" s="3">
        <v>2.7000000000000001E-3</v>
      </c>
      <c r="L195" s="3">
        <v>0.39929999999999999</v>
      </c>
      <c r="M195" s="3">
        <v>0.35510000000000003</v>
      </c>
      <c r="N195" s="3">
        <v>7.9299999999999995E-2</v>
      </c>
      <c r="O195" s="3">
        <v>6.8499999999999991E-2</v>
      </c>
      <c r="P195" s="2">
        <f>Table1[[#This Row],[mod-elapsed]]-Table1[[#This Row],[elapsed]]</f>
        <v>-1.9701E-2</v>
      </c>
      <c r="Q195" s="3">
        <f>Table1[[#This Row],[load]]-Table1[[#This Row],[mod-load]]</f>
        <v>3.9999999999999975E-4</v>
      </c>
      <c r="R195" s="3">
        <f>Table1[[#This Row],[store]]-Table1[[#This Row],[mod-store]]</f>
        <v>4.4199999999999962E-2</v>
      </c>
      <c r="S195" s="3">
        <f>Table1[[#This Row],[total]]-Table1[[#This Row],[mod-total]]</f>
        <v>1.0800000000000004E-2</v>
      </c>
    </row>
    <row r="196" spans="1:19" x14ac:dyDescent="0.25">
      <c r="A196" s="1">
        <v>195</v>
      </c>
      <c r="B196" s="1">
        <v>64</v>
      </c>
      <c r="C196" s="1">
        <v>64</v>
      </c>
      <c r="D196" s="1">
        <v>32</v>
      </c>
      <c r="E196" s="1">
        <v>2048</v>
      </c>
      <c r="F196" s="2">
        <v>0.12409299999999999</v>
      </c>
      <c r="G196" s="2">
        <v>4.0481000000000003E-2</v>
      </c>
      <c r="H196" s="2">
        <v>3.8663409999999998</v>
      </c>
      <c r="I196" s="2">
        <v>5.1184900000000004</v>
      </c>
      <c r="J196" s="3">
        <v>3.0000000000000001E-3</v>
      </c>
      <c r="K196" s="3">
        <v>2.5999999999999999E-3</v>
      </c>
      <c r="L196" s="3">
        <v>0.3997</v>
      </c>
      <c r="M196" s="3">
        <v>0.35539999999999999</v>
      </c>
      <c r="N196" s="3">
        <v>7.9299999999999995E-2</v>
      </c>
      <c r="O196" s="3">
        <v>6.8499999999999991E-2</v>
      </c>
      <c r="P196" s="2">
        <f>Table1[[#This Row],[mod-elapsed]]-Table1[[#This Row],[elapsed]]</f>
        <v>-8.3611999999999992E-2</v>
      </c>
      <c r="Q196" s="3">
        <f>Table1[[#This Row],[load]]-Table1[[#This Row],[mod-load]]</f>
        <v>4.0000000000000018E-4</v>
      </c>
      <c r="R196" s="3">
        <f>Table1[[#This Row],[store]]-Table1[[#This Row],[mod-store]]</f>
        <v>4.4300000000000006E-2</v>
      </c>
      <c r="S196" s="3">
        <f>Table1[[#This Row],[total]]-Table1[[#This Row],[mod-total]]</f>
        <v>1.0800000000000004E-2</v>
      </c>
    </row>
    <row r="197" spans="1:19" x14ac:dyDescent="0.25">
      <c r="A197" s="1">
        <v>196</v>
      </c>
      <c r="B197" s="1">
        <v>64</v>
      </c>
      <c r="C197" s="1">
        <v>64</v>
      </c>
      <c r="D197" s="1">
        <v>64</v>
      </c>
      <c r="E197" s="1">
        <v>256</v>
      </c>
      <c r="F197" s="2">
        <v>5.3499999999999999E-4</v>
      </c>
      <c r="G197" s="2">
        <v>4.7600000000000002E-4</v>
      </c>
      <c r="H197" s="2">
        <v>8.1076999999999996E-2</v>
      </c>
      <c r="I197" s="2">
        <v>0.10979700000000001</v>
      </c>
      <c r="J197" s="3">
        <v>4.6999999999999993E-3</v>
      </c>
      <c r="K197" s="3">
        <v>4.0999999999999986E-3</v>
      </c>
      <c r="L197" s="3">
        <v>0.39269999999999999</v>
      </c>
      <c r="M197" s="3">
        <v>0.35099999999999998</v>
      </c>
      <c r="N197" s="3">
        <v>7.980000000000001E-2</v>
      </c>
      <c r="O197" s="3">
        <v>6.93E-2</v>
      </c>
      <c r="P197" s="2">
        <f>Table1[[#This Row],[mod-elapsed]]-Table1[[#This Row],[elapsed]]</f>
        <v>-5.899999999999997E-5</v>
      </c>
      <c r="Q197" s="3">
        <f>Table1[[#This Row],[load]]-Table1[[#This Row],[mod-load]]</f>
        <v>6.0000000000000071E-4</v>
      </c>
      <c r="R197" s="3">
        <f>Table1[[#This Row],[store]]-Table1[[#This Row],[mod-store]]</f>
        <v>4.1700000000000015E-2</v>
      </c>
      <c r="S197" s="3">
        <f>Table1[[#This Row],[total]]-Table1[[#This Row],[mod-total]]</f>
        <v>1.0500000000000009E-2</v>
      </c>
    </row>
  </sheetData>
  <printOptions horizontalCentered="1"/>
  <pageMargins left="0.7" right="0.7" top="0.75" bottom="0.75" header="0.3" footer="0.3"/>
  <pageSetup paperSize="9" scale="51" fitToHeight="0" orientation="landscape" errors="NA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84B1-67BF-4DC2-81AB-4C6D439BAC2E}">
  <dimension ref="A1:C5"/>
  <sheetViews>
    <sheetView tabSelected="1" workbookViewId="0">
      <selection activeCell="D3" sqref="D3"/>
    </sheetView>
  </sheetViews>
  <sheetFormatPr defaultRowHeight="15" x14ac:dyDescent="0.25"/>
  <sheetData>
    <row r="1" spans="1:3" x14ac:dyDescent="0.25">
      <c r="B1" t="s">
        <v>21</v>
      </c>
      <c r="C1" t="s">
        <v>22</v>
      </c>
    </row>
    <row r="2" spans="1:3" x14ac:dyDescent="0.25">
      <c r="A2">
        <v>8</v>
      </c>
      <c r="B2" s="4">
        <v>3.3599999999999998E-2</v>
      </c>
      <c r="C2" s="4">
        <v>2.9000000000000001E-2</v>
      </c>
    </row>
    <row r="3" spans="1:3" x14ac:dyDescent="0.25">
      <c r="A3">
        <v>16</v>
      </c>
      <c r="B3" s="4">
        <v>2.64E-2</v>
      </c>
      <c r="C3" s="4">
        <v>2.2700000000000001E-2</v>
      </c>
    </row>
    <row r="4" spans="1:3" x14ac:dyDescent="0.25">
      <c r="A4">
        <v>32</v>
      </c>
      <c r="B4" s="4">
        <v>2.4500000000000001E-2</v>
      </c>
      <c r="C4" s="4">
        <v>2.1100000000000001E-2</v>
      </c>
    </row>
    <row r="5" spans="1:3" x14ac:dyDescent="0.25">
      <c r="A5">
        <v>64</v>
      </c>
      <c r="B5" s="4">
        <v>2.41E-2</v>
      </c>
      <c r="C5" s="4">
        <v>2.07E-2</v>
      </c>
    </row>
  </sheetData>
  <pageMargins left="0.7" right="0.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83AA-A8E6-48B6-80B9-753E39297E8B}">
  <dimension ref="A1:H23"/>
  <sheetViews>
    <sheetView workbookViewId="0">
      <selection activeCell="E18" sqref="E18"/>
    </sheetView>
  </sheetViews>
  <sheetFormatPr defaultRowHeight="15" x14ac:dyDescent="0.25"/>
  <cols>
    <col min="1" max="1" width="11" customWidth="1"/>
    <col min="7" max="7" width="18.42578125" bestFit="1" customWidth="1"/>
  </cols>
  <sheetData>
    <row r="1" spans="1:8" x14ac:dyDescent="0.25">
      <c r="B1">
        <v>256</v>
      </c>
      <c r="C1">
        <v>512</v>
      </c>
      <c r="D1">
        <v>1024</v>
      </c>
      <c r="E1">
        <v>2048</v>
      </c>
    </row>
    <row r="2" spans="1:8" x14ac:dyDescent="0.25">
      <c r="A2" t="s">
        <v>19</v>
      </c>
      <c r="B2">
        <v>5.3656249999999993E-4</v>
      </c>
      <c r="C2">
        <v>4.0243541666666665E-3</v>
      </c>
      <c r="D2">
        <v>2.7234208333333332E-2</v>
      </c>
      <c r="E2">
        <v>0.11569916666666669</v>
      </c>
    </row>
    <row r="3" spans="1:8" x14ac:dyDescent="0.25">
      <c r="A3" t="s">
        <v>20</v>
      </c>
      <c r="B3">
        <v>4.4970833333333316E-4</v>
      </c>
      <c r="C3">
        <v>1.7998541666666666E-3</v>
      </c>
      <c r="D3">
        <v>8.931479166666664E-3</v>
      </c>
      <c r="E3">
        <v>4.0338750000000007E-2</v>
      </c>
    </row>
    <row r="5" spans="1:8" x14ac:dyDescent="0.25">
      <c r="B5">
        <v>256</v>
      </c>
      <c r="C5">
        <v>512</v>
      </c>
      <c r="D5">
        <v>1024</v>
      </c>
      <c r="E5">
        <v>2048</v>
      </c>
    </row>
    <row r="6" spans="1:8" x14ac:dyDescent="0.25">
      <c r="A6" t="s">
        <v>19</v>
      </c>
      <c r="B6">
        <v>6.9635354166666649E-2</v>
      </c>
      <c r="C6">
        <v>0.2366706666666667</v>
      </c>
      <c r="D6">
        <v>0.91578479166666649</v>
      </c>
      <c r="E6">
        <v>3.7454669374999994</v>
      </c>
    </row>
    <row r="7" spans="1:8" x14ac:dyDescent="0.25">
      <c r="A7" t="s">
        <v>20</v>
      </c>
      <c r="B7">
        <v>9.2175895833333313E-2</v>
      </c>
      <c r="C7">
        <v>0.3143974375000001</v>
      </c>
      <c r="D7">
        <v>1.2282371250000002</v>
      </c>
      <c r="E7">
        <v>4.9260005625000014</v>
      </c>
    </row>
    <row r="9" spans="1:8" x14ac:dyDescent="0.25">
      <c r="B9" t="s">
        <v>21</v>
      </c>
      <c r="C9" t="s">
        <v>22</v>
      </c>
    </row>
    <row r="10" spans="1:8" x14ac:dyDescent="0.25">
      <c r="A10">
        <v>1</v>
      </c>
      <c r="B10" s="4">
        <v>5.0000000000000001E-3</v>
      </c>
      <c r="C10" s="4">
        <v>4.4000000000000003E-3</v>
      </c>
    </row>
    <row r="11" spans="1:8" x14ac:dyDescent="0.25">
      <c r="A11">
        <v>2</v>
      </c>
      <c r="B11" s="4">
        <v>4.7000000000000002E-3</v>
      </c>
      <c r="C11" s="4">
        <v>4.0999999999999986E-3</v>
      </c>
    </row>
    <row r="12" spans="1:8" x14ac:dyDescent="0.25">
      <c r="A12">
        <v>4</v>
      </c>
      <c r="B12" s="4">
        <v>4.6999999999999993E-3</v>
      </c>
      <c r="C12" s="4">
        <v>4.0999999999999986E-3</v>
      </c>
    </row>
    <row r="13" spans="1:8" x14ac:dyDescent="0.25">
      <c r="A13">
        <v>8</v>
      </c>
      <c r="B13" s="4">
        <v>4.6999999999999993E-3</v>
      </c>
      <c r="C13" s="4">
        <v>4.0999999999999986E-3</v>
      </c>
    </row>
    <row r="14" spans="1:8" x14ac:dyDescent="0.25">
      <c r="A14">
        <v>16</v>
      </c>
      <c r="B14" s="4">
        <v>4.7000000000000002E-3</v>
      </c>
      <c r="C14" s="4">
        <v>4.0999999999999986E-3</v>
      </c>
    </row>
    <row r="15" spans="1:8" x14ac:dyDescent="0.25">
      <c r="A15">
        <v>32</v>
      </c>
      <c r="B15" s="4">
        <v>4.6999999999999993E-3</v>
      </c>
      <c r="C15" s="4">
        <v>4.0999999999999986E-3</v>
      </c>
      <c r="G15" s="4"/>
      <c r="H15" s="4"/>
    </row>
    <row r="16" spans="1:8" x14ac:dyDescent="0.25">
      <c r="A16">
        <v>64</v>
      </c>
      <c r="B16" s="4">
        <v>4.6999999999999993E-3</v>
      </c>
      <c r="C16" s="4">
        <v>4.0999999999999986E-3</v>
      </c>
      <c r="G16" s="4"/>
      <c r="H16" s="4"/>
    </row>
    <row r="17" spans="1:8" x14ac:dyDescent="0.25">
      <c r="G17" s="4"/>
      <c r="H17" s="4"/>
    </row>
    <row r="18" spans="1:8" x14ac:dyDescent="0.25">
      <c r="B18" s="4"/>
      <c r="C18" s="4"/>
      <c r="G18" s="4"/>
      <c r="H18" s="4"/>
    </row>
    <row r="19" spans="1:8" x14ac:dyDescent="0.25">
      <c r="B19" t="s">
        <v>21</v>
      </c>
      <c r="C19" t="s">
        <v>22</v>
      </c>
      <c r="G19" s="4"/>
      <c r="H19" s="4"/>
    </row>
    <row r="20" spans="1:8" x14ac:dyDescent="0.25">
      <c r="A20">
        <v>8</v>
      </c>
      <c r="B20" s="4">
        <v>3.0000000000000001E-3</v>
      </c>
      <c r="C20" s="4">
        <v>2.5999999999999999E-3</v>
      </c>
      <c r="G20" s="4"/>
      <c r="H20" s="4"/>
    </row>
    <row r="21" spans="1:8" x14ac:dyDescent="0.25">
      <c r="A21">
        <v>16</v>
      </c>
      <c r="B21" s="4">
        <v>3.0000000000000001E-3</v>
      </c>
      <c r="C21" s="4">
        <v>2.5999999999999999E-3</v>
      </c>
      <c r="G21" s="4"/>
      <c r="H21" s="4"/>
    </row>
    <row r="22" spans="1:8" x14ac:dyDescent="0.25">
      <c r="A22">
        <v>32</v>
      </c>
      <c r="B22" s="4">
        <v>3.0000000000000001E-3</v>
      </c>
      <c r="C22" s="4">
        <v>2.5999999999999999E-3</v>
      </c>
    </row>
    <row r="23" spans="1:8" x14ac:dyDescent="0.25">
      <c r="A23">
        <v>64</v>
      </c>
      <c r="B23" s="4">
        <v>3.0000000000000001E-3</v>
      </c>
      <c r="C23" s="4">
        <v>2.5999999999999999E-3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Zekihan</cp:lastModifiedBy>
  <cp:lastPrinted>2020-05-01T02:53:21Z</cp:lastPrinted>
  <dcterms:created xsi:type="dcterms:W3CDTF">2020-04-29T17:28:06Z</dcterms:created>
  <dcterms:modified xsi:type="dcterms:W3CDTF">2020-05-01T02:58:52Z</dcterms:modified>
</cp:coreProperties>
</file>