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xampp\htdocs\ProyectoSIS325\Torneos-de-Tenis-de-Mesa-basado-en-llaves\docs\"/>
    </mc:Choice>
  </mc:AlternateContent>
  <xr:revisionPtr revIDLastSave="0" documentId="13_ncr:1_{78915738-E5AC-4708-821E-B47485C82BF7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Instrucciones" sheetId="1" r:id="rId1"/>
    <sheet name="Config" sheetId="2" r:id="rId2"/>
    <sheet name="Datos" sheetId="3" r:id="rId3"/>
    <sheet name="Gráficos" sheetId="4" r:id="rId4"/>
  </sheets>
  <definedNames>
    <definedName name="_xlnm._FilterDatabase" localSheetId="2" hidden="1">Datos!$A$9:$H$24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rnTVJvIHCZ0+8p/p2rTts1JFkzQ=="/>
    </ext>
  </extLst>
</workbook>
</file>

<file path=xl/calcChain.xml><?xml version="1.0" encoding="utf-8"?>
<calcChain xmlns="http://schemas.openxmlformats.org/spreadsheetml/2006/main">
  <c r="J5" i="3" l="1"/>
  <c r="E4" i="3"/>
  <c r="A69" i="4"/>
  <c r="Y69" i="4" s="1"/>
  <c r="V68" i="4"/>
  <c r="R68" i="4"/>
  <c r="N68" i="4"/>
  <c r="J68" i="4"/>
  <c r="F68" i="4"/>
  <c r="B68" i="4"/>
  <c r="A68" i="4"/>
  <c r="Y68" i="4" s="1"/>
  <c r="W67" i="4"/>
  <c r="S67" i="4"/>
  <c r="O67" i="4"/>
  <c r="K67" i="4"/>
  <c r="G67" i="4"/>
  <c r="F67" i="4"/>
  <c r="C67" i="4"/>
  <c r="B67" i="4"/>
  <c r="A67" i="4"/>
  <c r="V67" i="4" s="1"/>
  <c r="X66" i="4"/>
  <c r="W66" i="4"/>
  <c r="V66" i="4"/>
  <c r="T66" i="4"/>
  <c r="S66" i="4"/>
  <c r="R66" i="4"/>
  <c r="P66" i="4"/>
  <c r="O66" i="4"/>
  <c r="N66" i="4"/>
  <c r="L66" i="4"/>
  <c r="K66" i="4"/>
  <c r="J66" i="4"/>
  <c r="H66" i="4"/>
  <c r="G66" i="4"/>
  <c r="F66" i="4"/>
  <c r="D66" i="4"/>
  <c r="C66" i="4"/>
  <c r="B66" i="4"/>
  <c r="A66" i="4"/>
  <c r="Y66" i="4" s="1"/>
  <c r="A65" i="4"/>
  <c r="Y65" i="4" s="1"/>
  <c r="V64" i="4"/>
  <c r="R64" i="4"/>
  <c r="N64" i="4"/>
  <c r="J64" i="4"/>
  <c r="F64" i="4"/>
  <c r="B64" i="4"/>
  <c r="A64" i="4"/>
  <c r="Y64" i="4" s="1"/>
  <c r="W63" i="4"/>
  <c r="V63" i="4"/>
  <c r="S63" i="4"/>
  <c r="R63" i="4"/>
  <c r="O63" i="4"/>
  <c r="N63" i="4"/>
  <c r="K63" i="4"/>
  <c r="J63" i="4"/>
  <c r="G63" i="4"/>
  <c r="F63" i="4"/>
  <c r="C63" i="4"/>
  <c r="B63" i="4"/>
  <c r="A63" i="4"/>
  <c r="Y63" i="4" s="1"/>
  <c r="X62" i="4"/>
  <c r="W62" i="4"/>
  <c r="V62" i="4"/>
  <c r="T62" i="4"/>
  <c r="S62" i="4"/>
  <c r="R62" i="4"/>
  <c r="P62" i="4"/>
  <c r="O62" i="4"/>
  <c r="N62" i="4"/>
  <c r="L62" i="4"/>
  <c r="K62" i="4"/>
  <c r="J62" i="4"/>
  <c r="H62" i="4"/>
  <c r="G62" i="4"/>
  <c r="F62" i="4"/>
  <c r="D62" i="4"/>
  <c r="C62" i="4"/>
  <c r="B62" i="4"/>
  <c r="A62" i="4"/>
  <c r="Y62" i="4" s="1"/>
  <c r="A61" i="4"/>
  <c r="Y61" i="4" s="1"/>
  <c r="V60" i="4"/>
  <c r="R60" i="4"/>
  <c r="N60" i="4"/>
  <c r="J60" i="4"/>
  <c r="F60" i="4"/>
  <c r="B60" i="4"/>
  <c r="A60" i="4"/>
  <c r="Y60" i="4" s="1"/>
  <c r="W59" i="4"/>
  <c r="V59" i="4"/>
  <c r="S59" i="4"/>
  <c r="R59" i="4"/>
  <c r="O59" i="4"/>
  <c r="N59" i="4"/>
  <c r="K59" i="4"/>
  <c r="J59" i="4"/>
  <c r="G59" i="4"/>
  <c r="F59" i="4"/>
  <c r="C59" i="4"/>
  <c r="B59" i="4"/>
  <c r="A59" i="4"/>
  <c r="Y59" i="4" s="1"/>
  <c r="X58" i="4"/>
  <c r="W58" i="4"/>
  <c r="V58" i="4"/>
  <c r="T58" i="4"/>
  <c r="S58" i="4"/>
  <c r="R58" i="4"/>
  <c r="P58" i="4"/>
  <c r="O58" i="4"/>
  <c r="N58" i="4"/>
  <c r="L58" i="4"/>
  <c r="K58" i="4"/>
  <c r="J58" i="4"/>
  <c r="H58" i="4"/>
  <c r="G58" i="4"/>
  <c r="F58" i="4"/>
  <c r="D58" i="4"/>
  <c r="C58" i="4"/>
  <c r="B58" i="4"/>
  <c r="A58" i="4"/>
  <c r="Y58" i="4" s="1"/>
  <c r="B57" i="4"/>
  <c r="V3" i="4"/>
  <c r="T3" i="4"/>
  <c r="R3" i="4"/>
  <c r="B3" i="4"/>
  <c r="AP20" i="3"/>
  <c r="AO20" i="3"/>
  <c r="AN20" i="3"/>
  <c r="AP19" i="3"/>
  <c r="AO19" i="3"/>
  <c r="AN19" i="3"/>
  <c r="AP18" i="3"/>
  <c r="AO18" i="3"/>
  <c r="AN18" i="3"/>
  <c r="AP16" i="3"/>
  <c r="AO16" i="3"/>
  <c r="AN16" i="3"/>
  <c r="AP15" i="3"/>
  <c r="AO15" i="3"/>
  <c r="AN15" i="3"/>
  <c r="AP14" i="3"/>
  <c r="AO14" i="3"/>
  <c r="AN14" i="3"/>
  <c r="AP13" i="3"/>
  <c r="AO13" i="3"/>
  <c r="AN13" i="3"/>
  <c r="AP12" i="3"/>
  <c r="AO12" i="3"/>
  <c r="AN12" i="3"/>
  <c r="AP11" i="3"/>
  <c r="AO11" i="3"/>
  <c r="AN11" i="3"/>
  <c r="AP10" i="3"/>
  <c r="AO10" i="3"/>
  <c r="AN10" i="3"/>
  <c r="AP9" i="3"/>
  <c r="AO9" i="3"/>
  <c r="AN9" i="3"/>
  <c r="AP8" i="3"/>
  <c r="AO8" i="3"/>
  <c r="AN8" i="3"/>
  <c r="AP7" i="3"/>
  <c r="AO7" i="3"/>
  <c r="AN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AP6" i="3"/>
  <c r="AO6" i="3"/>
  <c r="AN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I4" i="3"/>
  <c r="F4" i="3"/>
  <c r="D4" i="3"/>
  <c r="C57" i="4" l="1"/>
  <c r="K5" i="3"/>
  <c r="J4" i="3"/>
  <c r="E58" i="4"/>
  <c r="I58" i="4"/>
  <c r="M58" i="4"/>
  <c r="Q58" i="4"/>
  <c r="U58" i="4"/>
  <c r="D59" i="4"/>
  <c r="H59" i="4"/>
  <c r="L59" i="4"/>
  <c r="P59" i="4"/>
  <c r="T59" i="4"/>
  <c r="X59" i="4"/>
  <c r="C60" i="4"/>
  <c r="G60" i="4"/>
  <c r="K60" i="4"/>
  <c r="O60" i="4"/>
  <c r="S60" i="4"/>
  <c r="W60" i="4"/>
  <c r="B61" i="4"/>
  <c r="F61" i="4"/>
  <c r="J61" i="4"/>
  <c r="N61" i="4"/>
  <c r="R61" i="4"/>
  <c r="V61" i="4"/>
  <c r="E62" i="4"/>
  <c r="I62" i="4"/>
  <c r="M62" i="4"/>
  <c r="Q62" i="4"/>
  <c r="U62" i="4"/>
  <c r="D63" i="4"/>
  <c r="H63" i="4"/>
  <c r="L63" i="4"/>
  <c r="P63" i="4"/>
  <c r="T63" i="4"/>
  <c r="X63" i="4"/>
  <c r="C64" i="4"/>
  <c r="G64" i="4"/>
  <c r="K64" i="4"/>
  <c r="O64" i="4"/>
  <c r="S64" i="4"/>
  <c r="W64" i="4"/>
  <c r="B65" i="4"/>
  <c r="F65" i="4"/>
  <c r="J65" i="4"/>
  <c r="N65" i="4"/>
  <c r="R65" i="4"/>
  <c r="V65" i="4"/>
  <c r="E66" i="4"/>
  <c r="I66" i="4"/>
  <c r="M66" i="4"/>
  <c r="Q66" i="4"/>
  <c r="U66" i="4"/>
  <c r="D67" i="4"/>
  <c r="H67" i="4"/>
  <c r="L67" i="4"/>
  <c r="P67" i="4"/>
  <c r="T67" i="4"/>
  <c r="X67" i="4"/>
  <c r="C68" i="4"/>
  <c r="G68" i="4"/>
  <c r="K68" i="4"/>
  <c r="O68" i="4"/>
  <c r="S68" i="4"/>
  <c r="W68" i="4"/>
  <c r="B69" i="4"/>
  <c r="F69" i="4"/>
  <c r="J69" i="4"/>
  <c r="N69" i="4"/>
  <c r="R69" i="4"/>
  <c r="V69" i="4"/>
  <c r="E59" i="4"/>
  <c r="I59" i="4"/>
  <c r="M59" i="4"/>
  <c r="Q59" i="4"/>
  <c r="U59" i="4"/>
  <c r="D60" i="4"/>
  <c r="H60" i="4"/>
  <c r="L60" i="4"/>
  <c r="P60" i="4"/>
  <c r="T60" i="4"/>
  <c r="X60" i="4"/>
  <c r="C61" i="4"/>
  <c r="G61" i="4"/>
  <c r="K61" i="4"/>
  <c r="O61" i="4"/>
  <c r="S61" i="4"/>
  <c r="W61" i="4"/>
  <c r="E63" i="4"/>
  <c r="I63" i="4"/>
  <c r="M63" i="4"/>
  <c r="Q63" i="4"/>
  <c r="U63" i="4"/>
  <c r="D64" i="4"/>
  <c r="H64" i="4"/>
  <c r="L64" i="4"/>
  <c r="P64" i="4"/>
  <c r="T64" i="4"/>
  <c r="X64" i="4"/>
  <c r="C65" i="4"/>
  <c r="G65" i="4"/>
  <c r="K65" i="4"/>
  <c r="O65" i="4"/>
  <c r="S65" i="4"/>
  <c r="W65" i="4"/>
  <c r="E67" i="4"/>
  <c r="I67" i="4"/>
  <c r="M67" i="4"/>
  <c r="Q67" i="4"/>
  <c r="U67" i="4"/>
  <c r="Y67" i="4"/>
  <c r="D68" i="4"/>
  <c r="H68" i="4"/>
  <c r="L68" i="4"/>
  <c r="P68" i="4"/>
  <c r="T68" i="4"/>
  <c r="X68" i="4"/>
  <c r="C69" i="4"/>
  <c r="G69" i="4"/>
  <c r="K69" i="4"/>
  <c r="O69" i="4"/>
  <c r="S69" i="4"/>
  <c r="W69" i="4"/>
  <c r="E60" i="4"/>
  <c r="I60" i="4"/>
  <c r="M60" i="4"/>
  <c r="Q60" i="4"/>
  <c r="U60" i="4"/>
  <c r="D61" i="4"/>
  <c r="H61" i="4"/>
  <c r="L61" i="4"/>
  <c r="P61" i="4"/>
  <c r="T61" i="4"/>
  <c r="X61" i="4"/>
  <c r="E64" i="4"/>
  <c r="I64" i="4"/>
  <c r="M64" i="4"/>
  <c r="Q64" i="4"/>
  <c r="U64" i="4"/>
  <c r="D65" i="4"/>
  <c r="H65" i="4"/>
  <c r="L65" i="4"/>
  <c r="P65" i="4"/>
  <c r="T65" i="4"/>
  <c r="X65" i="4"/>
  <c r="J67" i="4"/>
  <c r="N67" i="4"/>
  <c r="R67" i="4"/>
  <c r="E68" i="4"/>
  <c r="I68" i="4"/>
  <c r="M68" i="4"/>
  <c r="Q68" i="4"/>
  <c r="U68" i="4"/>
  <c r="D69" i="4"/>
  <c r="H69" i="4"/>
  <c r="L69" i="4"/>
  <c r="P69" i="4"/>
  <c r="T69" i="4"/>
  <c r="X69" i="4"/>
  <c r="E61" i="4"/>
  <c r="I61" i="4"/>
  <c r="M61" i="4"/>
  <c r="Q61" i="4"/>
  <c r="U61" i="4"/>
  <c r="E65" i="4"/>
  <c r="I65" i="4"/>
  <c r="M65" i="4"/>
  <c r="Q65" i="4"/>
  <c r="U65" i="4"/>
  <c r="E69" i="4"/>
  <c r="I69" i="4"/>
  <c r="M69" i="4"/>
  <c r="Q69" i="4"/>
  <c r="U69" i="4"/>
  <c r="D57" i="4" l="1"/>
  <c r="L5" i="3"/>
  <c r="K4" i="3"/>
  <c r="E57" i="4" l="1"/>
  <c r="L4" i="3"/>
  <c r="M5" i="3"/>
  <c r="F57" i="4" l="1"/>
  <c r="N5" i="3"/>
  <c r="M4" i="3"/>
  <c r="G57" i="4" l="1"/>
  <c r="O5" i="3"/>
  <c r="N4" i="3"/>
  <c r="H57" i="4" l="1"/>
  <c r="P5" i="3"/>
  <c r="O4" i="3"/>
  <c r="I57" i="4" l="1"/>
  <c r="Q5" i="3"/>
  <c r="P4" i="3"/>
  <c r="J57" i="4" l="1"/>
  <c r="R5" i="3"/>
  <c r="Q4" i="3"/>
  <c r="K57" i="4" l="1"/>
  <c r="S5" i="3"/>
  <c r="R4" i="3"/>
  <c r="L57" i="4" l="1"/>
  <c r="T5" i="3"/>
  <c r="S4" i="3"/>
  <c r="M57" i="4" l="1"/>
  <c r="T4" i="3"/>
  <c r="U5" i="3"/>
  <c r="N57" i="4" l="1"/>
  <c r="V5" i="3"/>
  <c r="U4" i="3"/>
  <c r="O57" i="4" l="1"/>
  <c r="W5" i="3"/>
  <c r="V4" i="3"/>
  <c r="P57" i="4" l="1"/>
  <c r="X5" i="3"/>
  <c r="W4" i="3"/>
  <c r="Q57" i="4" l="1"/>
  <c r="Y5" i="3"/>
  <c r="X4" i="3"/>
  <c r="R57" i="4" l="1"/>
  <c r="Z5" i="3"/>
  <c r="Y4" i="3"/>
  <c r="S57" i="4" l="1"/>
  <c r="AA5" i="3"/>
  <c r="Z4" i="3"/>
  <c r="T57" i="4" l="1"/>
  <c r="AA4" i="3"/>
  <c r="AB5" i="3"/>
  <c r="U57" i="4" l="1"/>
  <c r="AC5" i="3"/>
  <c r="AB4" i="3"/>
  <c r="V57" i="4" l="1"/>
  <c r="AD5" i="3"/>
  <c r="AC4" i="3"/>
  <c r="W57" i="4" l="1"/>
  <c r="AE5" i="3"/>
  <c r="AD4" i="3"/>
  <c r="X57" i="4" l="1"/>
  <c r="AF5" i="3"/>
  <c r="AE4" i="3"/>
  <c r="Y57" i="4" l="1"/>
  <c r="AF4" i="3"/>
</calcChain>
</file>

<file path=xl/sharedStrings.xml><?xml version="1.0" encoding="utf-8"?>
<sst xmlns="http://schemas.openxmlformats.org/spreadsheetml/2006/main" count="120" uniqueCount="58">
  <si>
    <t>Proyecto</t>
  </si>
  <si>
    <t>Modulo Almacenes del Sistema de Información XXXX</t>
  </si>
  <si>
    <t>Nº de sprint</t>
  </si>
  <si>
    <t>Inicio</t>
  </si>
  <si>
    <t>Días</t>
  </si>
  <si>
    <t>Jornada</t>
  </si>
  <si>
    <t>Objetivo del Sprint</t>
  </si>
  <si>
    <t>Obtener un primer release de la pagina, viendo toda la parte de registro de un torneo, partido y jugadores.</t>
  </si>
  <si>
    <t>TAREAS</t>
  </si>
  <si>
    <t>EQUIPO</t>
  </si>
  <si>
    <t>FESTIVOS</t>
  </si>
  <si>
    <t>TIPOS</t>
  </si>
  <si>
    <t>ESTADOS</t>
  </si>
  <si>
    <t>Principal</t>
  </si>
  <si>
    <t>Pendiente</t>
  </si>
  <si>
    <t>Alex</t>
  </si>
  <si>
    <t>Soporte</t>
  </si>
  <si>
    <t>En Proceso</t>
  </si>
  <si>
    <t>Luis</t>
  </si>
  <si>
    <t>Terminada</t>
  </si>
  <si>
    <t>Rodrigo</t>
  </si>
  <si>
    <t>Eliminada</t>
  </si>
  <si>
    <t>Imprevista</t>
  </si>
  <si>
    <t>SPRINT</t>
  </si>
  <si>
    <t>INICIO</t>
  </si>
  <si>
    <t>DURACIÓN</t>
  </si>
  <si>
    <t>Tareas pendientes</t>
  </si>
  <si>
    <t>Horas de trabajo pendientes</t>
  </si>
  <si>
    <t>PILA DEL SPRINT</t>
  </si>
  <si>
    <t>ESFUERZO</t>
  </si>
  <si>
    <t>Backlog ID</t>
  </si>
  <si>
    <t>Id</t>
  </si>
  <si>
    <t>Tarea</t>
  </si>
  <si>
    <t>Tipo</t>
  </si>
  <si>
    <t>Estado</t>
  </si>
  <si>
    <t>Responsable</t>
  </si>
  <si>
    <t>Crear el entorno de lado del Front End</t>
  </si>
  <si>
    <t>Crear Nav Bar</t>
  </si>
  <si>
    <t>Crar menu vertical</t>
  </si>
  <si>
    <t>Desarrollar el Header</t>
  </si>
  <si>
    <t>Crear Base de datos del Sistema</t>
  </si>
  <si>
    <t>Crear tabla de torneos</t>
  </si>
  <si>
    <t>Crear formulario de registro para el torneo</t>
  </si>
  <si>
    <t>Crear formulario de resgistro para el partido</t>
  </si>
  <si>
    <t>Diseñar la Vista (formulario) registro del torneo</t>
  </si>
  <si>
    <t>Desarrollar la Comunicación con el Backend</t>
  </si>
  <si>
    <t>Generar datos de prueba</t>
  </si>
  <si>
    <t>Realizar prueba</t>
  </si>
  <si>
    <t>Crear tabla de Partidos</t>
  </si>
  <si>
    <t>Crear formulario de registro para los partidos</t>
  </si>
  <si>
    <t>Implementar interfaz del formulario de Registro</t>
  </si>
  <si>
    <t>Realizar PUT a la Base de Datos</t>
  </si>
  <si>
    <t>Crear tabla jugador</t>
  </si>
  <si>
    <t xml:space="preserve">Crear Formulario de Registro de Jugadores </t>
  </si>
  <si>
    <t>Diseñar la Vista (formulario) registro de los torneos</t>
  </si>
  <si>
    <t xml:space="preserve">Realizar conexión con la Base de Datos </t>
  </si>
  <si>
    <t>Realizar Prueba</t>
  </si>
  <si>
    <t>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</si>
</sst>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-mmm\-yy"/>
    <numFmt numFmtId="165" formatCode="[$-C0A]d\-mmm"/>
  </numFmts>
  <fonts count="11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b/>
      <sz val="10"/>
      <color rgb="FF808080"/>
      <name val="Arial"/>
    </font>
    <font>
      <b/>
      <sz val="10"/>
      <color theme="1"/>
      <name val="Arial"/>
    </font>
    <font>
      <sz val="10"/>
      <color rgb="FF808080"/>
      <name val="Arial"/>
    </font>
    <font>
      <sz val="10"/>
      <color rgb="FFC0C0C0"/>
      <name val="Arial"/>
    </font>
    <font>
      <sz val="8"/>
      <color theme="1"/>
      <name val="Arial"/>
    </font>
    <font>
      <sz val="10"/>
      <color theme="1"/>
      <name val="Arial"/>
      <scheme val="minor"/>
    </font>
    <font>
      <u/>
      <sz val="10"/>
      <color theme="1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</fills>
  <borders count="42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 style="thin">
        <color rgb="FF808080"/>
      </bottom>
      <diagonal/>
    </border>
    <border>
      <left/>
      <right/>
      <top style="thin">
        <color rgb="FFC0C0C0"/>
      </top>
      <bottom style="thin">
        <color rgb="FF808080"/>
      </bottom>
      <diagonal/>
    </border>
    <border>
      <left/>
      <right style="thin">
        <color rgb="FF808080"/>
      </right>
      <top style="thin">
        <color rgb="FFC0C0C0"/>
      </top>
      <bottom style="thin">
        <color rgb="FF808080"/>
      </bottom>
      <diagonal/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  <diagonal/>
    </border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 style="thin">
        <color rgb="FFFFFFFF"/>
      </left>
      <right style="thin">
        <color rgb="FFFFFFFF"/>
      </right>
      <top style="thin">
        <color rgb="FFC0C0C0"/>
      </top>
      <bottom/>
      <diagonal/>
    </border>
    <border>
      <left style="thin">
        <color rgb="FFFFFFFF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C0C0C0"/>
      </bottom>
      <diagonal/>
    </border>
    <border>
      <left style="thin">
        <color rgb="FFFFFFFF"/>
      </left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C0C0C0"/>
      </right>
      <top/>
      <bottom/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FFFFFF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/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" fontId="1" fillId="0" borderId="11" xfId="0" applyNumberFormat="1" applyFont="1" applyBorder="1" applyAlignment="1">
      <alignment horizontal="center"/>
    </xf>
    <xf numFmtId="0" fontId="1" fillId="0" borderId="0" xfId="0" applyFont="1" applyAlignment="1"/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49" fontId="1" fillId="0" borderId="20" xfId="0" applyNumberFormat="1" applyFont="1" applyBorder="1" applyAlignment="1"/>
    <xf numFmtId="49" fontId="1" fillId="0" borderId="21" xfId="0" applyNumberFormat="1" applyFont="1" applyBorder="1" applyAlignment="1"/>
    <xf numFmtId="165" fontId="1" fillId="0" borderId="20" xfId="0" applyNumberFormat="1" applyFont="1" applyBorder="1" applyAlignment="1">
      <alignment horizontal="left"/>
    </xf>
    <xf numFmtId="49" fontId="1" fillId="0" borderId="22" xfId="0" applyNumberFormat="1" applyFont="1" applyBorder="1" applyAlignment="1"/>
    <xf numFmtId="49" fontId="1" fillId="0" borderId="23" xfId="0" applyNumberFormat="1" applyFont="1" applyBorder="1" applyAlignment="1"/>
    <xf numFmtId="165" fontId="1" fillId="0" borderId="22" xfId="0" applyNumberFormat="1" applyFont="1" applyBorder="1" applyAlignment="1">
      <alignment horizontal="left"/>
    </xf>
    <xf numFmtId="164" fontId="1" fillId="0" borderId="0" xfId="0" applyNumberFormat="1" applyFont="1" applyAlignment="1"/>
    <xf numFmtId="0" fontId="1" fillId="2" borderId="10" xfId="0" applyFont="1" applyFill="1" applyBorder="1" applyAlignment="1">
      <alignment horizontal="center"/>
    </xf>
    <xf numFmtId="165" fontId="1" fillId="0" borderId="0" xfId="0" applyNumberFormat="1" applyFont="1" applyAlignment="1"/>
    <xf numFmtId="0" fontId="5" fillId="3" borderId="10" xfId="0" applyFont="1" applyFill="1" applyBorder="1" applyAlignment="1">
      <alignment horizontal="center"/>
    </xf>
    <xf numFmtId="164" fontId="5" fillId="3" borderId="10" xfId="0" applyNumberFormat="1" applyFont="1" applyFill="1" applyBorder="1" applyAlignment="1">
      <alignment horizontal="center"/>
    </xf>
    <xf numFmtId="1" fontId="5" fillId="3" borderId="10" xfId="0" applyNumberFormat="1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5" fontId="5" fillId="3" borderId="24" xfId="0" applyNumberFormat="1" applyFont="1" applyFill="1" applyBorder="1" applyAlignment="1">
      <alignment horizontal="center" vertical="center" textRotation="90"/>
    </xf>
    <xf numFmtId="165" fontId="1" fillId="0" borderId="0" xfId="0" applyNumberFormat="1" applyFont="1" applyAlignment="1">
      <alignment horizontal="center" vertical="center" textRotation="90"/>
    </xf>
    <xf numFmtId="1" fontId="1" fillId="4" borderId="24" xfId="0" applyNumberFormat="1" applyFont="1" applyFill="1" applyBorder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49" fontId="6" fillId="3" borderId="10" xfId="0" applyNumberFormat="1" applyFont="1" applyFill="1" applyBorder="1" applyAlignment="1"/>
    <xf numFmtId="0" fontId="7" fillId="4" borderId="24" xfId="0" applyFont="1" applyFill="1" applyBorder="1" applyAlignment="1"/>
    <xf numFmtId="0" fontId="4" fillId="2" borderId="10" xfId="0" applyFont="1" applyFill="1" applyBorder="1" applyAlignment="1">
      <alignment horizontal="center"/>
    </xf>
    <xf numFmtId="0" fontId="4" fillId="2" borderId="17" xfId="0" applyFont="1" applyFill="1" applyBorder="1" applyAlignment="1"/>
    <xf numFmtId="0" fontId="1" fillId="0" borderId="24" xfId="0" applyFont="1" applyBorder="1" applyAlignment="1"/>
    <xf numFmtId="0" fontId="1" fillId="0" borderId="1" xfId="0" applyFont="1" applyBorder="1" applyAlignment="1"/>
    <xf numFmtId="0" fontId="1" fillId="0" borderId="24" xfId="0" applyFont="1" applyBorder="1" applyAlignment="1"/>
    <xf numFmtId="0" fontId="1" fillId="0" borderId="1" xfId="0" applyFont="1" applyBorder="1" applyAlignment="1"/>
    <xf numFmtId="0" fontId="1" fillId="0" borderId="24" xfId="0" applyFont="1" applyBorder="1" applyAlignment="1">
      <alignment shrinkToFit="1"/>
    </xf>
    <xf numFmtId="0" fontId="1" fillId="0" borderId="24" xfId="0" applyFont="1" applyBorder="1" applyAlignment="1">
      <alignment shrinkToFit="1"/>
    </xf>
    <xf numFmtId="0" fontId="1" fillId="0" borderId="36" xfId="0" applyFont="1" applyBorder="1" applyAlignment="1"/>
    <xf numFmtId="0" fontId="8" fillId="0" borderId="0" xfId="0" applyFont="1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7" fillId="3" borderId="10" xfId="0" applyFont="1" applyFill="1" applyBorder="1" applyAlignment="1"/>
    <xf numFmtId="165" fontId="7" fillId="3" borderId="10" xfId="0" applyNumberFormat="1" applyFont="1" applyFill="1" applyBorder="1" applyAlignment="1">
      <alignment textRotation="90"/>
    </xf>
    <xf numFmtId="49" fontId="7" fillId="3" borderId="10" xfId="0" applyNumberFormat="1" applyFont="1" applyFill="1" applyBorder="1" applyAlignment="1"/>
    <xf numFmtId="1" fontId="7" fillId="3" borderId="10" xfId="0" applyNumberFormat="1" applyFont="1" applyFill="1" applyBorder="1" applyAlignment="1"/>
    <xf numFmtId="1" fontId="1" fillId="0" borderId="0" xfId="0" applyNumberFormat="1" applyFont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2" borderId="12" xfId="0" applyFont="1" applyFill="1" applyBorder="1" applyAlignment="1">
      <alignment horizontal="center"/>
    </xf>
    <xf numFmtId="0" fontId="2" fillId="0" borderId="13" xfId="0" applyFont="1" applyBorder="1"/>
    <xf numFmtId="0" fontId="4" fillId="2" borderId="14" xfId="0" applyFont="1" applyFill="1" applyBorder="1" applyAlignment="1">
      <alignment horizontal="center" vertical="center"/>
    </xf>
    <xf numFmtId="0" fontId="2" fillId="0" borderId="18" xfId="0" applyFont="1" applyBorder="1"/>
    <xf numFmtId="0" fontId="4" fillId="2" borderId="15" xfId="0" applyFont="1" applyFill="1" applyBorder="1" applyAlignment="1">
      <alignment horizontal="center" vertical="center"/>
    </xf>
    <xf numFmtId="0" fontId="2" fillId="0" borderId="19" xfId="0" applyFont="1" applyBorder="1"/>
    <xf numFmtId="0" fontId="1" fillId="0" borderId="1" xfId="0" applyFont="1" applyBorder="1" applyAlignment="1"/>
    <xf numFmtId="0" fontId="1" fillId="0" borderId="1" xfId="0" applyFont="1" applyBorder="1" applyAlignment="1">
      <alignment shrinkToFit="1"/>
    </xf>
    <xf numFmtId="0" fontId="9" fillId="0" borderId="1" xfId="0" applyFont="1" applyBorder="1" applyAlignment="1">
      <alignment shrinkToFit="1"/>
    </xf>
    <xf numFmtId="0" fontId="10" fillId="0" borderId="2" xfId="0" applyFont="1" applyBorder="1"/>
    <xf numFmtId="0" fontId="10" fillId="0" borderId="3" xfId="0" applyFont="1" applyBorder="1"/>
    <xf numFmtId="0" fontId="1" fillId="0" borderId="0" xfId="0" applyFont="1" applyAlignment="1">
      <alignment horizontal="right" vertical="center"/>
    </xf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25" xfId="0" applyFont="1" applyBorder="1"/>
    <xf numFmtId="0" fontId="4" fillId="2" borderId="26" xfId="0" applyFont="1" applyFill="1" applyBorder="1" applyAlignment="1">
      <alignment horizontal="center"/>
    </xf>
    <xf numFmtId="0" fontId="2" fillId="0" borderId="27" xfId="0" applyFont="1" applyBorder="1"/>
    <xf numFmtId="0" fontId="2" fillId="0" borderId="28" xfId="0" applyFont="1" applyBorder="1"/>
    <xf numFmtId="0" fontId="4" fillId="2" borderId="29" xfId="0" applyFont="1" applyFill="1" applyBorder="1" applyAlignment="1">
      <alignment horizontal="center" vertical="center"/>
    </xf>
    <xf numFmtId="0" fontId="2" fillId="0" borderId="30" xfId="0" applyFont="1" applyBorder="1"/>
    <xf numFmtId="0" fontId="2" fillId="0" borderId="31" xfId="0" applyFont="1" applyBorder="1"/>
    <xf numFmtId="0" fontId="2" fillId="0" borderId="33" xfId="0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2" xfId="0" applyFont="1" applyBorder="1"/>
    <xf numFmtId="0" fontId="1" fillId="2" borderId="37" xfId="0" applyFont="1" applyFill="1" applyBorder="1" applyAlignment="1">
      <alignment horizontal="center"/>
    </xf>
    <xf numFmtId="0" fontId="2" fillId="0" borderId="38" xfId="0" applyFont="1" applyBorder="1"/>
    <xf numFmtId="0" fontId="2" fillId="0" borderId="39" xfId="0" applyFont="1" applyBorder="1"/>
    <xf numFmtId="0" fontId="2" fillId="0" borderId="40" xfId="0" applyFont="1" applyBorder="1"/>
    <xf numFmtId="164" fontId="1" fillId="2" borderId="41" xfId="0" applyNumberFormat="1" applyFont="1" applyFill="1" applyBorder="1" applyAlignment="1">
      <alignment horizontal="center"/>
    </xf>
    <xf numFmtId="0" fontId="1" fillId="2" borderId="41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164" fontId="1" fillId="3" borderId="37" xfId="0" applyNumberFormat="1" applyFont="1" applyFill="1" applyBorder="1" applyAlignment="1">
      <alignment horizontal="center"/>
    </xf>
    <xf numFmtId="1" fontId="1" fillId="3" borderId="37" xfId="0" applyNumberFormat="1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sz="1000" b="1" i="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numRef>
              <c:f>Datos!$I$5:$AF$5</c:f>
              <c:numCache>
                <c:formatCode>[$-C0A]d\-mmm</c:formatCode>
                <c:ptCount val="24"/>
                <c:pt idx="0">
                  <c:v>44874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cat>
          <c:val>
            <c:numRef>
              <c:f>Datos!$I$7:$AF$7</c:f>
              <c:numCache>
                <c:formatCode>General</c:formatCode>
                <c:ptCount val="24"/>
                <c:pt idx="0">
                  <c:v>36</c:v>
                </c:pt>
                <c:pt idx="1">
                  <c:v>18</c:v>
                </c:pt>
                <c:pt idx="2">
                  <c:v>14</c:v>
                </c:pt>
                <c:pt idx="3">
                  <c:v>13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D-453D-8C8B-279A1468C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566513"/>
        <c:axId val="852202668"/>
      </c:areaChart>
      <c:dateAx>
        <c:axId val="1855566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[$-C0A]d\-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852202668"/>
        <c:crosses val="autoZero"/>
        <c:auto val="1"/>
        <c:lblOffset val="100"/>
        <c:baseTimeUnit val="days"/>
      </c:dateAx>
      <c:valAx>
        <c:axId val="852202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1855566513"/>
        <c:crosses val="autoZero"/>
        <c:crossBetween val="midCat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419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sz="1000" b="1" i="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mpd="sng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Datos!$I$5:$AF$5</c:f>
              <c:numCache>
                <c:formatCode>[$-C0A]d\-mmm</c:formatCode>
                <c:ptCount val="24"/>
                <c:pt idx="0">
                  <c:v>44874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cat>
          <c:val>
            <c:numRef>
              <c:f>Datos!$I$6:$AF$6</c:f>
              <c:numCache>
                <c:formatCode>0</c:formatCode>
                <c:ptCount val="24"/>
                <c:pt idx="0">
                  <c:v>21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3-4AEE-A4CC-5DE8C2E32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834954"/>
        <c:axId val="457922067"/>
      </c:lineChart>
      <c:dateAx>
        <c:axId val="10598349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[$-C0A]d\-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457922067"/>
        <c:crosses val="autoZero"/>
        <c:auto val="1"/>
        <c:lblOffset val="100"/>
        <c:baseTimeUnit val="days"/>
      </c:dateAx>
      <c:valAx>
        <c:axId val="4579220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1059834954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419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sz="1000" b="1" i="0">
                <a:solidFill>
                  <a:srgbClr val="000000"/>
                </a:solidFill>
                <a:latin typeface="+mn-lt"/>
              </a:rPr>
              <a:t>Gráfico individual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Gráficos!$A$58</c:f>
              <c:strCache>
                <c:ptCount val="1"/>
                <c:pt idx="0">
                  <c:v>Alex</c:v>
                </c:pt>
              </c:strCache>
            </c:strRef>
          </c:tx>
          <c:spPr>
            <a:ln w="9525" cmpd="sng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Gráficos!$B$57:$Y$57</c:f>
              <c:numCache>
                <c:formatCode>[$-C0A]d\-mmm</c:formatCode>
                <c:ptCount val="24"/>
                <c:pt idx="0">
                  <c:v>44874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cat>
          <c:val>
            <c:numRef>
              <c:f>Gráficos!$B$58:$Y$58</c:f>
              <c:numCache>
                <c:formatCode>0</c:formatCode>
                <c:ptCount val="24"/>
                <c:pt idx="0">
                  <c:v>8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D-4770-A13F-D873A3305668}"/>
            </c:ext>
          </c:extLst>
        </c:ser>
        <c:ser>
          <c:idx val="1"/>
          <c:order val="1"/>
          <c:tx>
            <c:strRef>
              <c:f>Gráficos!$A$59</c:f>
              <c:strCache>
                <c:ptCount val="1"/>
                <c:pt idx="0">
                  <c:v>Luis</c:v>
                </c:pt>
              </c:strCache>
            </c:strRef>
          </c:tx>
          <c:spPr>
            <a:ln w="9525" cmpd="sng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Gráficos!$B$57:$Y$57</c:f>
              <c:numCache>
                <c:formatCode>[$-C0A]d\-mmm</c:formatCode>
                <c:ptCount val="24"/>
                <c:pt idx="0">
                  <c:v>44874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cat>
          <c:val>
            <c:numRef>
              <c:f>Gráficos!$B$59:$Y$59</c:f>
              <c:numCache>
                <c:formatCode>0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D-4770-A13F-D873A3305668}"/>
            </c:ext>
          </c:extLst>
        </c:ser>
        <c:ser>
          <c:idx val="2"/>
          <c:order val="2"/>
          <c:tx>
            <c:strRef>
              <c:f>Gráficos!$A$60</c:f>
              <c:strCache>
                <c:ptCount val="1"/>
                <c:pt idx="0">
                  <c:v>Rodrigo</c:v>
                </c:pt>
              </c:strCache>
            </c:strRef>
          </c:tx>
          <c:spPr>
            <a:ln w="9525" cmpd="sng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Gráficos!$B$57:$Y$57</c:f>
              <c:numCache>
                <c:formatCode>[$-C0A]d\-mmm</c:formatCode>
                <c:ptCount val="24"/>
                <c:pt idx="0">
                  <c:v>44874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cat>
          <c:val>
            <c:numRef>
              <c:f>Gráficos!$B$60:$Y$60</c:f>
              <c:numCache>
                <c:formatCode>0</c:formatCode>
                <c:ptCount val="24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D-4770-A13F-D873A3305668}"/>
            </c:ext>
          </c:extLst>
        </c:ser>
        <c:ser>
          <c:idx val="3"/>
          <c:order val="3"/>
          <c:tx>
            <c:strRef>
              <c:f>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9525"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Gráficos!$B$57:$Y$57</c:f>
              <c:numCache>
                <c:formatCode>[$-C0A]d\-mmm</c:formatCode>
                <c:ptCount val="24"/>
                <c:pt idx="0">
                  <c:v>44874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cat>
          <c:val>
            <c:numRef>
              <c:f>Gráficos!$B$61:$Y$61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BD-4770-A13F-D873A3305668}"/>
            </c:ext>
          </c:extLst>
        </c:ser>
        <c:ser>
          <c:idx val="4"/>
          <c:order val="4"/>
          <c:tx>
            <c:strRef>
              <c:f>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9525" cmpd="sng">
              <a:solidFill>
                <a:srgbClr val="80008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Gráficos!$B$57:$Y$57</c:f>
              <c:numCache>
                <c:formatCode>[$-C0A]d\-mmm</c:formatCode>
                <c:ptCount val="24"/>
                <c:pt idx="0">
                  <c:v>44874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cat>
          <c:val>
            <c:numRef>
              <c:f>Gráficos!$B$62:$Y$62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BD-4770-A13F-D873A3305668}"/>
            </c:ext>
          </c:extLst>
        </c:ser>
        <c:ser>
          <c:idx val="5"/>
          <c:order val="5"/>
          <c:tx>
            <c:strRef>
              <c:f>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9525" cmpd="sng">
              <a:solidFill>
                <a:srgbClr val="8000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Gráficos!$B$57:$Y$57</c:f>
              <c:numCache>
                <c:formatCode>[$-C0A]d\-mmm</c:formatCode>
                <c:ptCount val="24"/>
                <c:pt idx="0">
                  <c:v>44874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cat>
          <c:val>
            <c:numRef>
              <c:f>Gráficos!$B$63:$Y$63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BD-4770-A13F-D873A3305668}"/>
            </c:ext>
          </c:extLst>
        </c:ser>
        <c:ser>
          <c:idx val="6"/>
          <c:order val="6"/>
          <c:tx>
            <c:strRef>
              <c:f>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9525" cmpd="sng">
              <a:solidFill>
                <a:srgbClr val="00808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Gráficos!$B$57:$Y$57</c:f>
              <c:numCache>
                <c:formatCode>[$-C0A]d\-mmm</c:formatCode>
                <c:ptCount val="24"/>
                <c:pt idx="0">
                  <c:v>44874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cat>
          <c:val>
            <c:numRef>
              <c:f>Gráficos!$B$64:$Y$64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BD-4770-A13F-D873A3305668}"/>
            </c:ext>
          </c:extLst>
        </c:ser>
        <c:ser>
          <c:idx val="7"/>
          <c:order val="7"/>
          <c:tx>
            <c:strRef>
              <c:f>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9525"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Gráficos!$B$57:$Y$57</c:f>
              <c:numCache>
                <c:formatCode>[$-C0A]d\-mmm</c:formatCode>
                <c:ptCount val="24"/>
                <c:pt idx="0">
                  <c:v>44874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cat>
          <c:val>
            <c:numRef>
              <c:f>Gráficos!$B$65:$Y$65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BD-4770-A13F-D873A3305668}"/>
            </c:ext>
          </c:extLst>
        </c:ser>
        <c:ser>
          <c:idx val="8"/>
          <c:order val="8"/>
          <c:tx>
            <c:strRef>
              <c:f>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9525" cmpd="sng">
              <a:solidFill>
                <a:srgbClr val="00CC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Gráficos!$B$57:$Y$57</c:f>
              <c:numCache>
                <c:formatCode>[$-C0A]d\-mmm</c:formatCode>
                <c:ptCount val="24"/>
                <c:pt idx="0">
                  <c:v>44874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cat>
          <c:val>
            <c:numRef>
              <c:f>Gráficos!$B$66:$Y$66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BD-4770-A13F-D873A3305668}"/>
            </c:ext>
          </c:extLst>
        </c:ser>
        <c:ser>
          <c:idx val="9"/>
          <c:order val="9"/>
          <c:tx>
            <c:strRef>
              <c:f>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9525" cmpd="sng">
              <a:solidFill>
                <a:srgbClr val="CCFFC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Gráficos!$B$57:$Y$57</c:f>
              <c:numCache>
                <c:formatCode>[$-C0A]d\-mmm</c:formatCode>
                <c:ptCount val="24"/>
                <c:pt idx="0">
                  <c:v>44874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cat>
          <c:val>
            <c:numRef>
              <c:f>Gráficos!$B$67:$Y$67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BD-4770-A13F-D873A3305668}"/>
            </c:ext>
          </c:extLst>
        </c:ser>
        <c:ser>
          <c:idx val="10"/>
          <c:order val="10"/>
          <c:tx>
            <c:strRef>
              <c:f>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9525" cmpd="sng">
              <a:solidFill>
                <a:srgbClr val="CCFF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Gráficos!$B$57:$Y$57</c:f>
              <c:numCache>
                <c:formatCode>[$-C0A]d\-mmm</c:formatCode>
                <c:ptCount val="24"/>
                <c:pt idx="0">
                  <c:v>44874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cat>
          <c:val>
            <c:numRef>
              <c:f>Gráficos!$B$68:$Y$68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BD-4770-A13F-D873A3305668}"/>
            </c:ext>
          </c:extLst>
        </c:ser>
        <c:ser>
          <c:idx val="11"/>
          <c:order val="11"/>
          <c:tx>
            <c:strRef>
              <c:f>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9525" cmpd="sng">
              <a:solidFill>
                <a:srgbClr val="FFFF99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Gráficos!$B$57:$Y$57</c:f>
              <c:numCache>
                <c:formatCode>[$-C0A]d\-mmm</c:formatCode>
                <c:ptCount val="24"/>
                <c:pt idx="0">
                  <c:v>44874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cat>
          <c:val>
            <c:numRef>
              <c:f>Gráficos!$B$69:$Y$69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BD-4770-A13F-D873A3305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93711"/>
        <c:axId val="1454237052"/>
      </c:lineChart>
      <c:dateAx>
        <c:axId val="31993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[$-C0A]d\-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1454237052"/>
        <c:crosses val="autoZero"/>
        <c:auto val="1"/>
        <c:lblOffset val="100"/>
        <c:baseTimeUnit val="days"/>
      </c:dateAx>
      <c:valAx>
        <c:axId val="14542370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+mn-lt"/>
                  </a:rPr>
                  <a:t>Horas pendientes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31993711"/>
        <c:crosses val="autoZero"/>
        <c:crossBetween val="between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419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714375</xdr:colOff>
      <xdr:row>4</xdr:row>
      <xdr:rowOff>9525</xdr:rowOff>
    </xdr:from>
    <xdr:ext cx="8124825" cy="2466975"/>
    <xdr:graphicFrame macro="">
      <xdr:nvGraphicFramePr>
        <xdr:cNvPr id="2135231548" name="Chart 1" descr="Chart 0">
          <a:extLst>
            <a:ext uri="{FF2B5EF4-FFF2-40B4-BE49-F238E27FC236}">
              <a16:creationId xmlns:a16="http://schemas.microsoft.com/office/drawing/2014/main" id="{00000000-0008-0000-0300-00003C0C4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723900</xdr:colOff>
      <xdr:row>20</xdr:row>
      <xdr:rowOff>9525</xdr:rowOff>
    </xdr:from>
    <xdr:ext cx="8124825" cy="2466975"/>
    <xdr:graphicFrame macro="">
      <xdr:nvGraphicFramePr>
        <xdr:cNvPr id="1363176220" name="Chart 2" descr="Chart 1">
          <a:extLst>
            <a:ext uri="{FF2B5EF4-FFF2-40B4-BE49-F238E27FC236}">
              <a16:creationId xmlns:a16="http://schemas.microsoft.com/office/drawing/2014/main" id="{00000000-0008-0000-0300-00001C6B4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742950</xdr:colOff>
      <xdr:row>36</xdr:row>
      <xdr:rowOff>104775</xdr:rowOff>
    </xdr:from>
    <xdr:ext cx="8162925" cy="2486025"/>
    <xdr:graphicFrame macro="">
      <xdr:nvGraphicFramePr>
        <xdr:cNvPr id="63746283" name="Chart 3" descr="Chart 2">
          <a:extLst>
            <a:ext uri="{FF2B5EF4-FFF2-40B4-BE49-F238E27FC236}">
              <a16:creationId xmlns:a16="http://schemas.microsoft.com/office/drawing/2014/main" id="{00000000-0008-0000-0300-0000EBB0C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workbookViewId="0"/>
  </sheetViews>
  <sheetFormatPr baseColWidth="10" defaultColWidth="12.5703125" defaultRowHeight="15" customHeight="1" x14ac:dyDescent="0.2"/>
  <cols>
    <col min="1" max="26" width="10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G1000"/>
  <sheetViews>
    <sheetView showGridLines="0" workbookViewId="0"/>
  </sheetViews>
  <sheetFormatPr baseColWidth="10" defaultColWidth="12.5703125" defaultRowHeight="15" customHeight="1" x14ac:dyDescent="0.2"/>
  <cols>
    <col min="1" max="4" width="15.7109375" customWidth="1"/>
    <col min="5" max="5" width="18.140625" customWidth="1"/>
    <col min="6" max="26" width="10" customWidth="1"/>
  </cols>
  <sheetData>
    <row r="1" spans="1:5" ht="12.75" customHeight="1" x14ac:dyDescent="0.2"/>
    <row r="2" spans="1:5" ht="12.75" customHeight="1" x14ac:dyDescent="0.2"/>
    <row r="3" spans="1:5" ht="12.75" customHeight="1" x14ac:dyDescent="0.2"/>
    <row r="4" spans="1:5" ht="12.75" customHeight="1" x14ac:dyDescent="0.2"/>
    <row r="5" spans="1:5" ht="12.75" customHeight="1" x14ac:dyDescent="0.2">
      <c r="A5" s="49" t="s">
        <v>0</v>
      </c>
      <c r="B5" s="50"/>
      <c r="C5" s="50"/>
      <c r="D5" s="51"/>
    </row>
    <row r="6" spans="1:5" ht="12.75" customHeight="1" x14ac:dyDescent="0.2">
      <c r="A6" s="52" t="s">
        <v>1</v>
      </c>
      <c r="B6" s="53"/>
      <c r="C6" s="53"/>
      <c r="D6" s="54"/>
    </row>
    <row r="7" spans="1:5" ht="12.75" customHeight="1" x14ac:dyDescent="0.2"/>
    <row r="8" spans="1:5" ht="12.75" customHeight="1" x14ac:dyDescent="0.2">
      <c r="A8" s="1" t="s">
        <v>2</v>
      </c>
      <c r="B8" s="2" t="s">
        <v>3</v>
      </c>
      <c r="C8" s="2" t="s">
        <v>4</v>
      </c>
      <c r="D8" s="3" t="s">
        <v>5</v>
      </c>
      <c r="E8" s="4" t="s">
        <v>6</v>
      </c>
    </row>
    <row r="9" spans="1:5" ht="12.75" customHeight="1" x14ac:dyDescent="0.2">
      <c r="A9" s="5">
        <v>1</v>
      </c>
      <c r="B9" s="6">
        <v>44874</v>
      </c>
      <c r="C9" s="7">
        <v>15</v>
      </c>
      <c r="D9" s="5">
        <v>4</v>
      </c>
      <c r="E9" s="8" t="s">
        <v>7</v>
      </c>
    </row>
    <row r="10" spans="1:5" ht="12.75" customHeight="1" x14ac:dyDescent="0.2"/>
    <row r="11" spans="1:5" ht="12.75" customHeight="1" x14ac:dyDescent="0.2"/>
    <row r="12" spans="1:5" ht="12.75" customHeight="1" x14ac:dyDescent="0.2">
      <c r="A12" s="55" t="s">
        <v>8</v>
      </c>
      <c r="B12" s="56"/>
      <c r="C12" s="57" t="s">
        <v>9</v>
      </c>
      <c r="D12" s="59" t="s">
        <v>10</v>
      </c>
    </row>
    <row r="13" spans="1:5" ht="12.75" customHeight="1" x14ac:dyDescent="0.2">
      <c r="A13" s="9" t="s">
        <v>11</v>
      </c>
      <c r="B13" s="10" t="s">
        <v>12</v>
      </c>
      <c r="C13" s="58"/>
      <c r="D13" s="60"/>
    </row>
    <row r="14" spans="1:5" ht="12.75" customHeight="1" x14ac:dyDescent="0.2">
      <c r="A14" s="11" t="s">
        <v>13</v>
      </c>
      <c r="B14" s="12" t="s">
        <v>14</v>
      </c>
      <c r="C14" s="11" t="s">
        <v>15</v>
      </c>
      <c r="D14" s="13">
        <v>44920</v>
      </c>
    </row>
    <row r="15" spans="1:5" ht="12.75" customHeight="1" x14ac:dyDescent="0.2">
      <c r="A15" s="11" t="s">
        <v>16</v>
      </c>
      <c r="B15" s="12" t="s">
        <v>17</v>
      </c>
      <c r="C15" s="11" t="s">
        <v>18</v>
      </c>
      <c r="D15" s="13">
        <v>44927</v>
      </c>
    </row>
    <row r="16" spans="1:5" ht="12.75" customHeight="1" x14ac:dyDescent="0.2">
      <c r="A16" s="11"/>
      <c r="B16" s="12" t="s">
        <v>19</v>
      </c>
      <c r="C16" s="11" t="s">
        <v>20</v>
      </c>
      <c r="D16" s="13"/>
    </row>
    <row r="17" spans="1:7" ht="12.75" customHeight="1" x14ac:dyDescent="0.2">
      <c r="A17" s="11"/>
      <c r="B17" s="12" t="s">
        <v>21</v>
      </c>
      <c r="C17" s="11"/>
      <c r="D17" s="13"/>
    </row>
    <row r="18" spans="1:7" ht="12.75" customHeight="1" x14ac:dyDescent="0.2">
      <c r="A18" s="11"/>
      <c r="B18" s="12" t="s">
        <v>22</v>
      </c>
      <c r="C18" s="11"/>
      <c r="D18" s="13"/>
    </row>
    <row r="19" spans="1:7" ht="12.75" customHeight="1" x14ac:dyDescent="0.2">
      <c r="A19" s="11"/>
      <c r="B19" s="12"/>
      <c r="C19" s="11"/>
      <c r="D19" s="13"/>
    </row>
    <row r="20" spans="1:7" ht="12.75" customHeight="1" x14ac:dyDescent="0.2">
      <c r="A20" s="11"/>
      <c r="B20" s="12"/>
      <c r="C20" s="11"/>
      <c r="D20" s="13"/>
    </row>
    <row r="21" spans="1:7" ht="12.75" customHeight="1" x14ac:dyDescent="0.2">
      <c r="A21" s="11"/>
      <c r="B21" s="12"/>
      <c r="C21" s="11"/>
      <c r="D21" s="13"/>
    </row>
    <row r="22" spans="1:7" ht="12.75" customHeight="1" x14ac:dyDescent="0.2">
      <c r="A22" s="11"/>
      <c r="B22" s="12"/>
      <c r="C22" s="11"/>
      <c r="D22" s="13"/>
    </row>
    <row r="23" spans="1:7" ht="12.75" customHeight="1" x14ac:dyDescent="0.2">
      <c r="A23" s="11"/>
      <c r="B23" s="12"/>
      <c r="C23" s="11"/>
      <c r="D23" s="13"/>
    </row>
    <row r="24" spans="1:7" ht="12.75" customHeight="1" x14ac:dyDescent="0.2">
      <c r="A24" s="11"/>
      <c r="B24" s="12"/>
      <c r="C24" s="11"/>
      <c r="D24" s="13"/>
    </row>
    <row r="25" spans="1:7" ht="12.75" customHeight="1" x14ac:dyDescent="0.2">
      <c r="A25" s="14"/>
      <c r="B25" s="15"/>
      <c r="C25" s="14"/>
      <c r="D25" s="16"/>
    </row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"/>
    <row r="31" spans="1:7" ht="12.75" customHeight="1" x14ac:dyDescent="0.2">
      <c r="F31" s="17"/>
      <c r="G31" s="17"/>
    </row>
    <row r="32" spans="1:7" ht="12.75" customHeight="1" x14ac:dyDescent="0.2">
      <c r="F32" s="17"/>
      <c r="G32" s="17"/>
    </row>
    <row r="33" spans="6:7" ht="12.75" customHeight="1" x14ac:dyDescent="0.2">
      <c r="F33" s="17"/>
      <c r="G33" s="17"/>
    </row>
    <row r="34" spans="6:7" ht="12.75" customHeight="1" x14ac:dyDescent="0.2"/>
    <row r="35" spans="6:7" ht="12.75" customHeight="1" x14ac:dyDescent="0.2"/>
    <row r="36" spans="6:7" ht="12.75" customHeight="1" x14ac:dyDescent="0.2"/>
    <row r="37" spans="6:7" ht="12.75" customHeight="1" x14ac:dyDescent="0.2"/>
    <row r="38" spans="6:7" ht="12.75" customHeight="1" x14ac:dyDescent="0.2"/>
    <row r="39" spans="6:7" ht="12.75" customHeight="1" x14ac:dyDescent="0.2"/>
    <row r="40" spans="6:7" ht="12.75" customHeight="1" x14ac:dyDescent="0.2"/>
    <row r="41" spans="6:7" ht="12.75" customHeight="1" x14ac:dyDescent="0.2"/>
    <row r="42" spans="6:7" ht="12.75" customHeight="1" x14ac:dyDescent="0.2"/>
    <row r="43" spans="6:7" ht="12.75" customHeight="1" x14ac:dyDescent="0.2"/>
    <row r="44" spans="6:7" ht="12.75" customHeight="1" x14ac:dyDescent="0.2"/>
    <row r="45" spans="6:7" ht="12.75" customHeight="1" x14ac:dyDescent="0.2"/>
    <row r="46" spans="6:7" ht="12.75" customHeight="1" x14ac:dyDescent="0.2"/>
    <row r="47" spans="6:7" ht="12.75" customHeight="1" x14ac:dyDescent="0.2"/>
    <row r="48" spans="6:7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5">
    <mergeCell ref="A5:D5"/>
    <mergeCell ref="A6:D6"/>
    <mergeCell ref="A12:B12"/>
    <mergeCell ref="C12:C13"/>
    <mergeCell ref="D12:D13"/>
  </mergeCells>
  <dataValidations count="3">
    <dataValidation type="date" operator="greaterThanOrEqual" allowBlank="1" showInputMessage="1" showErrorMessage="1" prompt=" - " sqref="B9" xr:uid="{00000000-0002-0000-0100-000000000000}">
      <formula1>1</formula1>
    </dataValidation>
    <dataValidation type="decimal" allowBlank="1" showInputMessage="1" showErrorMessage="1" prompt=" - " sqref="C9" xr:uid="{00000000-0002-0000-0100-000001000000}">
      <formula1>3</formula1>
      <formula2>24</formula2>
    </dataValidation>
    <dataValidation type="decimal" operator="greaterThanOrEqual" allowBlank="1" showInputMessage="1" showErrorMessage="1" prompt=" - " sqref="A9" xr:uid="{00000000-0002-0000-0100-000002000000}">
      <formula1>1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</sheetPr>
  <dimension ref="A1:AP1002"/>
  <sheetViews>
    <sheetView showGridLines="0" tabSelected="1" topLeftCell="A5" workbookViewId="0">
      <selection activeCell="L17" sqref="L17"/>
    </sheetView>
  </sheetViews>
  <sheetFormatPr baseColWidth="10" defaultColWidth="12.5703125" defaultRowHeight="15" customHeight="1" x14ac:dyDescent="0.2"/>
  <cols>
    <col min="1" max="2" width="10.140625" customWidth="1"/>
    <col min="3" max="3" width="41.7109375" customWidth="1"/>
    <col min="4" max="4" width="20.7109375" customWidth="1"/>
    <col min="5" max="5" width="4.5703125" customWidth="1"/>
    <col min="6" max="6" width="10.140625" customWidth="1"/>
    <col min="7" max="7" width="9.7109375" customWidth="1"/>
    <col min="8" max="8" width="20.7109375" customWidth="1"/>
    <col min="9" max="9" width="4.28515625" customWidth="1"/>
    <col min="10" max="10" width="3.85546875" customWidth="1"/>
    <col min="11" max="33" width="4.28515625" customWidth="1"/>
    <col min="34" max="39" width="20.7109375" customWidth="1"/>
    <col min="40" max="42" width="10" hidden="1" customWidth="1"/>
  </cols>
  <sheetData>
    <row r="1" spans="1:42" ht="12.75" customHeight="1" x14ac:dyDescent="0.2">
      <c r="A1" s="8"/>
      <c r="B1" s="8"/>
      <c r="C1" s="8"/>
      <c r="D1" s="8"/>
      <c r="E1" s="8"/>
    </row>
    <row r="2" spans="1:42" ht="12.75" customHeight="1" x14ac:dyDescent="0.2">
      <c r="A2" s="8"/>
      <c r="B2" s="8"/>
    </row>
    <row r="3" spans="1:42" ht="12.75" customHeight="1" x14ac:dyDescent="0.2">
      <c r="A3" s="8"/>
      <c r="B3" s="8"/>
      <c r="D3" s="18" t="s">
        <v>23</v>
      </c>
      <c r="E3" s="18" t="s">
        <v>24</v>
      </c>
      <c r="F3" s="18" t="s">
        <v>25</v>
      </c>
      <c r="J3" s="19"/>
    </row>
    <row r="4" spans="1:42" ht="12.75" customHeight="1" x14ac:dyDescent="0.2">
      <c r="A4" s="8"/>
      <c r="B4" s="8"/>
      <c r="C4" s="8"/>
      <c r="D4" s="20">
        <f>Config!A9</f>
        <v>1</v>
      </c>
      <c r="E4" s="21">
        <f>Config!B9</f>
        <v>44874</v>
      </c>
      <c r="F4" s="22">
        <f>Config!C9</f>
        <v>15</v>
      </c>
      <c r="I4" s="23" t="str">
        <f t="shared" ref="I4:AF4" si="0">IF(I5=""," ",CHOOSE(WEEKDAY(I5,2),"L","M","X","J","V","S","D"))</f>
        <v>X</v>
      </c>
      <c r="J4" s="23" t="e">
        <f t="shared" ca="1" si="0"/>
        <v>#NAME?</v>
      </c>
      <c r="K4" s="23" t="e">
        <f t="shared" ca="1" si="0"/>
        <v>#NAME?</v>
      </c>
      <c r="L4" s="23" t="e">
        <f t="shared" ca="1" si="0"/>
        <v>#NAME?</v>
      </c>
      <c r="M4" s="23" t="e">
        <f t="shared" ca="1" si="0"/>
        <v>#NAME?</v>
      </c>
      <c r="N4" s="23" t="e">
        <f t="shared" ca="1" si="0"/>
        <v>#NAME?</v>
      </c>
      <c r="O4" s="23" t="e">
        <f t="shared" ca="1" si="0"/>
        <v>#NAME?</v>
      </c>
      <c r="P4" s="23" t="e">
        <f t="shared" ca="1" si="0"/>
        <v>#NAME?</v>
      </c>
      <c r="Q4" s="23" t="e">
        <f t="shared" ca="1" si="0"/>
        <v>#NAME?</v>
      </c>
      <c r="R4" s="23" t="e">
        <f t="shared" ca="1" si="0"/>
        <v>#NAME?</v>
      </c>
      <c r="S4" s="23" t="e">
        <f t="shared" ca="1" si="0"/>
        <v>#NAME?</v>
      </c>
      <c r="T4" s="23" t="e">
        <f t="shared" ca="1" si="0"/>
        <v>#NAME?</v>
      </c>
      <c r="U4" s="23" t="e">
        <f t="shared" ca="1" si="0"/>
        <v>#NAME?</v>
      </c>
      <c r="V4" s="23" t="e">
        <f t="shared" ca="1" si="0"/>
        <v>#NAME?</v>
      </c>
      <c r="W4" s="23" t="e">
        <f t="shared" ca="1" si="0"/>
        <v>#NAME?</v>
      </c>
      <c r="X4" s="23" t="e">
        <f t="shared" ca="1" si="0"/>
        <v>#NAME?</v>
      </c>
      <c r="Y4" s="23" t="e">
        <f t="shared" ca="1" si="0"/>
        <v>#NAME?</v>
      </c>
      <c r="Z4" s="23" t="e">
        <f t="shared" ca="1" si="0"/>
        <v>#NAME?</v>
      </c>
      <c r="AA4" s="23" t="e">
        <f t="shared" ca="1" si="0"/>
        <v>#NAME?</v>
      </c>
      <c r="AB4" s="23" t="e">
        <f t="shared" ca="1" si="0"/>
        <v>#NAME?</v>
      </c>
      <c r="AC4" s="23" t="e">
        <f t="shared" ca="1" si="0"/>
        <v>#NAME?</v>
      </c>
      <c r="AD4" s="23" t="e">
        <f t="shared" ca="1" si="0"/>
        <v>#NAME?</v>
      </c>
      <c r="AE4" s="23" t="e">
        <f t="shared" ca="1" si="0"/>
        <v>#NAME?</v>
      </c>
      <c r="AF4" s="23" t="e">
        <f t="shared" ca="1" si="0"/>
        <v>#NAME?</v>
      </c>
      <c r="AG4" s="24"/>
    </row>
    <row r="5" spans="1:42" ht="39.75" customHeight="1" x14ac:dyDescent="0.2">
      <c r="A5" s="25"/>
      <c r="B5" s="25"/>
      <c r="C5" s="25"/>
      <c r="D5" s="25"/>
      <c r="E5" s="25"/>
      <c r="F5" s="25"/>
      <c r="G5" s="25"/>
      <c r="H5" s="25"/>
      <c r="I5" s="26">
        <v>44874</v>
      </c>
      <c r="J5" s="26" t="e">
        <f ca="1">_xlfn.SINGLE(IF(AND(I5&lt;_xlfn.SINGLE(WORKDAY($E$4,$F$4))-1,I5&lt;&gt;0),D6DIA.LAB(I5,1,Config!$D$14:$D$25),""))</f>
        <v>#NAME?</v>
      </c>
      <c r="K5" s="26" t="e">
        <f ca="1">IF(AND(J5&lt;DIA.LAB($E$4,$F$4)-1,J5&lt;&gt;0),DIA.LAB(J5,1,Config!$D$14:$D$25),"")</f>
        <v>#NAME?</v>
      </c>
      <c r="L5" s="26" t="e">
        <f ca="1">IF(AND(K5&lt;DIA.LAB($E$4,$F$4)-1,K5&lt;&gt;0),DIA.LAB(K5,1,Config!$D$14:$D$25),"")</f>
        <v>#NAME?</v>
      </c>
      <c r="M5" s="26" t="e">
        <f ca="1">IF(AND(L5&lt;DIA.LAB($E$4,$F$4)-1,L5&lt;&gt;0),DIA.LAB(L5,1,Config!$D$14:$D$25),"")</f>
        <v>#NAME?</v>
      </c>
      <c r="N5" s="26" t="e">
        <f ca="1">IF(AND(M5&lt;DIA.LAB($E$4,$F$4)-1,M5&lt;&gt;0),DIA.LAB(M5,1,Config!$D$14:$D$25),"")</f>
        <v>#NAME?</v>
      </c>
      <c r="O5" s="26" t="e">
        <f ca="1">IF(AND(N5&lt;DIA.LAB($E$4,$F$4)-1,N5&lt;&gt;0),DIA.LAB(N5,1,Config!$D$14:$D$25),"")</f>
        <v>#NAME?</v>
      </c>
      <c r="P5" s="26" t="e">
        <f ca="1">IF(AND(O5&lt;DIA.LAB($E$4,$F$4)-1,O5&lt;&gt;0),DIA.LAB(O5,1,Config!$D$14:$D$25),"")</f>
        <v>#NAME?</v>
      </c>
      <c r="Q5" s="26" t="e">
        <f ca="1">IF(AND(P5&lt;DIA.LAB($E$4,$F$4)-1,P5&lt;&gt;0),DIA.LAB(P5,1,Config!$D$14:$D$25),"")</f>
        <v>#NAME?</v>
      </c>
      <c r="R5" s="26" t="e">
        <f ca="1">IF(AND(Q5&lt;DIA.LAB($E$4,$F$4)-1,Q5&lt;&gt;0),DIA.LAB(Q5,1,Config!$D$14:$D$25),"")</f>
        <v>#NAME?</v>
      </c>
      <c r="S5" s="26" t="e">
        <f ca="1">IF(AND(R5&lt;DIA.LAB($E$4,$F$4)-1,R5&lt;&gt;0),DIA.LAB(R5,1,Config!$D$14:$D$25),"")</f>
        <v>#NAME?</v>
      </c>
      <c r="T5" s="26" t="e">
        <f ca="1">IF(AND(S5&lt;DIA.LAB($E$4,$F$4)-1,S5&lt;&gt;0),DIA.LAB(S5,1,Config!$D$14:$D$25),"")</f>
        <v>#NAME?</v>
      </c>
      <c r="U5" s="26" t="e">
        <f ca="1">IF(AND(T5&lt;DIA.LAB($E$4,$F$4)-1,T5&lt;&gt;0),DIA.LAB(T5,1,Config!$D$14:$D$25),"")</f>
        <v>#NAME?</v>
      </c>
      <c r="V5" s="26" t="e">
        <f ca="1">IF(AND(U5&lt;DIA.LAB($E$4,$F$4)-1,U5&lt;&gt;0),DIA.LAB(U5,1,Config!$D$14:$D$25),"")</f>
        <v>#NAME?</v>
      </c>
      <c r="W5" s="26" t="e">
        <f ca="1">IF(AND(V5&lt;DIA.LAB($E$4,$F$4)-1,V5&lt;&gt;0),DIA.LAB(V5,1,Config!$D$14:$D$25),"")</f>
        <v>#NAME?</v>
      </c>
      <c r="X5" s="26" t="e">
        <f ca="1">IF(AND(W5&lt;DIA.LAB($E$4,$F$4)-1,W5&lt;&gt;0),DIA.LAB(W5,1,Config!$D$14:$D$25),"")</f>
        <v>#NAME?</v>
      </c>
      <c r="Y5" s="26" t="e">
        <f ca="1">IF(AND(X5&lt;DIA.LAB($E$4,$F$4)-1,X5&lt;&gt;0),DIA.LAB(X5,1,Config!$D$14:$D$25),"")</f>
        <v>#NAME?</v>
      </c>
      <c r="Z5" s="26" t="e">
        <f ca="1">IF(AND(Y5&lt;DIA.LAB($E$4,$F$4)-1,Y5&lt;&gt;0),DIA.LAB(Y5,1,Config!$D$14:$D$25),"")</f>
        <v>#NAME?</v>
      </c>
      <c r="AA5" s="26" t="e">
        <f ca="1">IF(AND(Z5&lt;DIA.LAB($E$4,$F$4)-1,Z5&lt;&gt;0),DIA.LAB(Z5,1,Config!$D$14:$D$25),"")</f>
        <v>#NAME?</v>
      </c>
      <c r="AB5" s="26" t="e">
        <f ca="1">IF(AND(AA5&lt;DIA.LAB($E$4,$F$4)-1,AA5&lt;&gt;0),DIA.LAB(AA5,1,Config!$D$14:$D$25),"")</f>
        <v>#NAME?</v>
      </c>
      <c r="AC5" s="26" t="e">
        <f ca="1">IF(AND(AB5&lt;DIA.LAB($E$4,$F$4)-1,AB5&lt;&gt;0),DIA.LAB(AB5,1,Config!$D$14:$D$25),"")</f>
        <v>#NAME?</v>
      </c>
      <c r="AD5" s="26" t="e">
        <f ca="1">IF(AND(AC5&lt;DIA.LAB($E$4,$F$4)-1,AC5&lt;&gt;0),DIA.LAB(AC5,1,Config!$D$14:$D$25),"")</f>
        <v>#NAME?</v>
      </c>
      <c r="AE5" s="26" t="e">
        <f ca="1">IF(AND(AD5&lt;DIA.LAB($E$4,$F$4)-1,AD5&lt;&gt;0),DIA.LAB(AD5,1,Config!$D$14:$D$25),"")</f>
        <v>#NAME?</v>
      </c>
      <c r="AF5" s="26" t="e">
        <f ca="1">IF(AND(AE5&lt;DIA.LAB($E$4,$F$4)-1,AE5&lt;&gt;0),DIA.LAB(AE5,1,Config!$D$14:$D$25),"")</f>
        <v>#NAME?</v>
      </c>
      <c r="AG5" s="27"/>
      <c r="AH5" s="25"/>
      <c r="AI5" s="25"/>
      <c r="AJ5" s="25"/>
      <c r="AK5" s="25"/>
      <c r="AL5" s="25"/>
      <c r="AM5" s="25"/>
      <c r="AN5" s="25"/>
      <c r="AO5" s="25"/>
      <c r="AP5" s="25"/>
    </row>
    <row r="6" spans="1:42" ht="12.75" customHeight="1" x14ac:dyDescent="0.2">
      <c r="A6" s="25"/>
      <c r="B6" s="25"/>
      <c r="C6" s="25"/>
      <c r="D6" s="25"/>
      <c r="E6" s="25"/>
      <c r="F6" s="66" t="s">
        <v>26</v>
      </c>
      <c r="G6" s="67"/>
      <c r="H6" s="67"/>
      <c r="I6" s="28">
        <f>COUNTIF(I11:I992,"&gt;0")</f>
        <v>21</v>
      </c>
      <c r="J6" s="28">
        <f t="shared" ref="J6:AF6" si="1">COUNTIF(J11:J1003,"&gt;0")</f>
        <v>9</v>
      </c>
      <c r="K6" s="28">
        <f t="shared" si="1"/>
        <v>9</v>
      </c>
      <c r="L6" s="28">
        <f t="shared" si="1"/>
        <v>8</v>
      </c>
      <c r="M6" s="28">
        <f t="shared" si="1"/>
        <v>2</v>
      </c>
      <c r="N6" s="28">
        <f t="shared" si="1"/>
        <v>1</v>
      </c>
      <c r="O6" s="28">
        <f t="shared" si="1"/>
        <v>1</v>
      </c>
      <c r="P6" s="28">
        <f t="shared" si="1"/>
        <v>1</v>
      </c>
      <c r="Q6" s="28">
        <f t="shared" si="1"/>
        <v>1</v>
      </c>
      <c r="R6" s="28">
        <f t="shared" si="1"/>
        <v>0</v>
      </c>
      <c r="S6" s="28">
        <f t="shared" si="1"/>
        <v>0</v>
      </c>
      <c r="T6" s="28">
        <f t="shared" si="1"/>
        <v>0</v>
      </c>
      <c r="U6" s="28">
        <f t="shared" si="1"/>
        <v>0</v>
      </c>
      <c r="V6" s="28">
        <f t="shared" si="1"/>
        <v>0</v>
      </c>
      <c r="W6" s="28">
        <f t="shared" si="1"/>
        <v>0</v>
      </c>
      <c r="X6" s="28">
        <f t="shared" si="1"/>
        <v>0</v>
      </c>
      <c r="Y6" s="28">
        <f t="shared" si="1"/>
        <v>0</v>
      </c>
      <c r="Z6" s="28">
        <f t="shared" si="1"/>
        <v>0</v>
      </c>
      <c r="AA6" s="28">
        <f t="shared" si="1"/>
        <v>0</v>
      </c>
      <c r="AB6" s="28">
        <f t="shared" si="1"/>
        <v>0</v>
      </c>
      <c r="AC6" s="28">
        <f t="shared" si="1"/>
        <v>0</v>
      </c>
      <c r="AD6" s="28">
        <f t="shared" si="1"/>
        <v>0</v>
      </c>
      <c r="AE6" s="28">
        <f t="shared" si="1"/>
        <v>0</v>
      </c>
      <c r="AF6" s="28">
        <f t="shared" si="1"/>
        <v>0</v>
      </c>
      <c r="AG6" s="29"/>
      <c r="AH6" s="25"/>
      <c r="AI6" s="25"/>
      <c r="AJ6" s="25"/>
      <c r="AK6" s="25"/>
      <c r="AL6" s="25"/>
      <c r="AM6" s="25"/>
      <c r="AN6" s="30" t="str">
        <f>Config!A14</f>
        <v>Principal</v>
      </c>
      <c r="AO6" s="30" t="str">
        <f>Config!B14</f>
        <v>Pendiente</v>
      </c>
      <c r="AP6" s="30" t="str">
        <f>Config!C14</f>
        <v>Alex</v>
      </c>
    </row>
    <row r="7" spans="1:42" ht="12.75" customHeight="1" x14ac:dyDescent="0.2">
      <c r="F7" s="68" t="s">
        <v>27</v>
      </c>
      <c r="G7" s="67"/>
      <c r="H7" s="69"/>
      <c r="I7" s="31">
        <f>SUM(I9:I992)</f>
        <v>36</v>
      </c>
      <c r="J7" s="31">
        <f t="shared" ref="J7:AF7" si="2">SUM(J9:J1003)</f>
        <v>18</v>
      </c>
      <c r="K7" s="31">
        <f t="shared" si="2"/>
        <v>14</v>
      </c>
      <c r="L7" s="31">
        <f t="shared" si="2"/>
        <v>13</v>
      </c>
      <c r="M7" s="31">
        <f t="shared" si="2"/>
        <v>2</v>
      </c>
      <c r="N7" s="31">
        <f t="shared" si="2"/>
        <v>1</v>
      </c>
      <c r="O7" s="31">
        <f t="shared" si="2"/>
        <v>1</v>
      </c>
      <c r="P7" s="31">
        <f t="shared" si="2"/>
        <v>1</v>
      </c>
      <c r="Q7" s="31">
        <f t="shared" si="2"/>
        <v>1</v>
      </c>
      <c r="R7" s="31">
        <f t="shared" si="2"/>
        <v>0</v>
      </c>
      <c r="S7" s="31">
        <f t="shared" si="2"/>
        <v>0</v>
      </c>
      <c r="T7" s="31">
        <f t="shared" si="2"/>
        <v>0</v>
      </c>
      <c r="U7" s="31">
        <f t="shared" si="2"/>
        <v>0</v>
      </c>
      <c r="V7" s="31">
        <f t="shared" si="2"/>
        <v>0</v>
      </c>
      <c r="W7" s="31">
        <f t="shared" si="2"/>
        <v>0</v>
      </c>
      <c r="X7" s="31">
        <f t="shared" si="2"/>
        <v>0</v>
      </c>
      <c r="Y7" s="31">
        <f t="shared" si="2"/>
        <v>0</v>
      </c>
      <c r="Z7" s="31">
        <f t="shared" si="2"/>
        <v>0</v>
      </c>
      <c r="AA7" s="31">
        <f t="shared" si="2"/>
        <v>0</v>
      </c>
      <c r="AB7" s="31">
        <f t="shared" si="2"/>
        <v>0</v>
      </c>
      <c r="AC7" s="31">
        <f t="shared" si="2"/>
        <v>0</v>
      </c>
      <c r="AD7" s="31">
        <f t="shared" si="2"/>
        <v>0</v>
      </c>
      <c r="AE7" s="31">
        <f t="shared" si="2"/>
        <v>0</v>
      </c>
      <c r="AF7" s="31">
        <f t="shared" si="2"/>
        <v>0</v>
      </c>
      <c r="AN7" s="30" t="str">
        <f>Config!A15</f>
        <v>Soporte</v>
      </c>
      <c r="AO7" s="30" t="str">
        <f>Config!B15</f>
        <v>En Proceso</v>
      </c>
      <c r="AP7" s="30" t="str">
        <f>Config!C15</f>
        <v>Luis</v>
      </c>
    </row>
    <row r="8" spans="1:42" ht="12.75" customHeight="1" x14ac:dyDescent="0.2">
      <c r="A8" s="70" t="s">
        <v>28</v>
      </c>
      <c r="B8" s="71"/>
      <c r="C8" s="71"/>
      <c r="D8" s="71"/>
      <c r="E8" s="71"/>
      <c r="F8" s="71"/>
      <c r="G8" s="71"/>
      <c r="H8" s="72"/>
      <c r="I8" s="73" t="s">
        <v>29</v>
      </c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5"/>
      <c r="AN8" s="30">
        <f>Config!A16</f>
        <v>0</v>
      </c>
      <c r="AO8" s="30" t="str">
        <f>Config!B16</f>
        <v>Terminada</v>
      </c>
      <c r="AP8" s="30" t="str">
        <f>Config!C16</f>
        <v>Rodrigo</v>
      </c>
    </row>
    <row r="9" spans="1:42" ht="12.75" customHeight="1" x14ac:dyDescent="0.2">
      <c r="A9" s="32" t="s">
        <v>30</v>
      </c>
      <c r="B9" s="33" t="s">
        <v>31</v>
      </c>
      <c r="C9" s="70" t="s">
        <v>32</v>
      </c>
      <c r="D9" s="71"/>
      <c r="E9" s="79"/>
      <c r="F9" s="32" t="s">
        <v>33</v>
      </c>
      <c r="G9" s="32" t="s">
        <v>34</v>
      </c>
      <c r="H9" s="32" t="s">
        <v>35</v>
      </c>
      <c r="I9" s="76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8"/>
      <c r="AG9" s="8"/>
      <c r="AN9" s="30">
        <f>Config!A17</f>
        <v>0</v>
      </c>
      <c r="AO9" s="30" t="str">
        <f>Config!B17</f>
        <v>Eliminada</v>
      </c>
      <c r="AP9" s="30">
        <f>Config!C17</f>
        <v>0</v>
      </c>
    </row>
    <row r="10" spans="1:42" ht="12.75" customHeight="1" x14ac:dyDescent="0.2">
      <c r="A10" s="34">
        <v>1</v>
      </c>
      <c r="B10" s="35">
        <v>1</v>
      </c>
      <c r="C10" s="62" t="s">
        <v>36</v>
      </c>
      <c r="D10" s="50"/>
      <c r="E10" s="51"/>
      <c r="F10" s="34" t="s">
        <v>13</v>
      </c>
      <c r="G10" s="34" t="s">
        <v>19</v>
      </c>
      <c r="H10" s="34" t="s">
        <v>15</v>
      </c>
      <c r="I10" s="36">
        <v>2</v>
      </c>
      <c r="J10" s="36">
        <v>2</v>
      </c>
      <c r="K10" s="36">
        <v>1</v>
      </c>
      <c r="L10" s="36">
        <v>1</v>
      </c>
      <c r="M10" s="36">
        <v>0</v>
      </c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N10" s="30">
        <f>Config!A17</f>
        <v>0</v>
      </c>
      <c r="AO10" s="30" t="str">
        <f>Config!B17</f>
        <v>Eliminada</v>
      </c>
      <c r="AP10" s="30">
        <f>Config!C17</f>
        <v>0</v>
      </c>
    </row>
    <row r="11" spans="1:42" ht="12.75" customHeight="1" x14ac:dyDescent="0.2">
      <c r="A11" s="34">
        <v>1</v>
      </c>
      <c r="B11" s="37">
        <v>10</v>
      </c>
      <c r="C11" s="62" t="s">
        <v>37</v>
      </c>
      <c r="D11" s="50"/>
      <c r="E11" s="51"/>
      <c r="F11" s="34" t="s">
        <v>13</v>
      </c>
      <c r="G11" s="34" t="s">
        <v>19</v>
      </c>
      <c r="H11" s="34" t="s">
        <v>15</v>
      </c>
      <c r="I11" s="36">
        <v>2</v>
      </c>
      <c r="J11" s="36">
        <v>2</v>
      </c>
      <c r="K11" s="36">
        <v>1</v>
      </c>
      <c r="L11" s="36">
        <v>1</v>
      </c>
      <c r="M11" s="36">
        <v>0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N11" s="30">
        <f>Config!A18</f>
        <v>0</v>
      </c>
      <c r="AO11" s="30" t="str">
        <f>Config!B18</f>
        <v>Imprevista</v>
      </c>
      <c r="AP11" s="30">
        <f>Config!C18</f>
        <v>0</v>
      </c>
    </row>
    <row r="12" spans="1:42" ht="12.75" customHeight="1" x14ac:dyDescent="0.2">
      <c r="A12" s="34">
        <v>1</v>
      </c>
      <c r="B12" s="37">
        <v>20</v>
      </c>
      <c r="C12" s="62" t="s">
        <v>38</v>
      </c>
      <c r="D12" s="50"/>
      <c r="E12" s="51"/>
      <c r="F12" s="34" t="s">
        <v>13</v>
      </c>
      <c r="G12" s="34" t="s">
        <v>19</v>
      </c>
      <c r="H12" s="34" t="s">
        <v>20</v>
      </c>
      <c r="I12" s="34">
        <v>2</v>
      </c>
      <c r="J12" s="36">
        <v>2</v>
      </c>
      <c r="K12" s="36">
        <v>2</v>
      </c>
      <c r="L12" s="36">
        <v>2</v>
      </c>
      <c r="M12" s="36">
        <v>0</v>
      </c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N12" s="30">
        <f>Config!A19</f>
        <v>0</v>
      </c>
      <c r="AO12" s="30">
        <f>Config!B19</f>
        <v>0</v>
      </c>
      <c r="AP12" s="30">
        <f>Config!C19</f>
        <v>0</v>
      </c>
    </row>
    <row r="13" spans="1:42" ht="12.75" customHeight="1" x14ac:dyDescent="0.2">
      <c r="A13" s="34">
        <v>1</v>
      </c>
      <c r="B13" s="37">
        <v>30</v>
      </c>
      <c r="C13" s="62" t="s">
        <v>39</v>
      </c>
      <c r="D13" s="50"/>
      <c r="E13" s="51"/>
      <c r="F13" s="34" t="s">
        <v>13</v>
      </c>
      <c r="G13" s="34" t="s">
        <v>19</v>
      </c>
      <c r="H13" s="34" t="s">
        <v>20</v>
      </c>
      <c r="I13" s="34">
        <v>1</v>
      </c>
      <c r="J13" s="36">
        <v>1</v>
      </c>
      <c r="K13" s="36">
        <v>1</v>
      </c>
      <c r="L13" s="36">
        <v>0</v>
      </c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N13" s="30">
        <f>Config!A20</f>
        <v>0</v>
      </c>
      <c r="AO13" s="30">
        <f>Config!B20</f>
        <v>0</v>
      </c>
      <c r="AP13" s="30">
        <f>Config!C20</f>
        <v>0</v>
      </c>
    </row>
    <row r="14" spans="1:42" ht="12.75" customHeight="1" x14ac:dyDescent="0.2">
      <c r="A14" s="34">
        <v>1</v>
      </c>
      <c r="B14" s="37">
        <v>40</v>
      </c>
      <c r="C14" s="62" t="s">
        <v>40</v>
      </c>
      <c r="D14" s="50"/>
      <c r="E14" s="51"/>
      <c r="F14" s="34" t="s">
        <v>13</v>
      </c>
      <c r="G14" s="36" t="s">
        <v>19</v>
      </c>
      <c r="H14" s="34" t="s">
        <v>18</v>
      </c>
      <c r="I14" s="34">
        <v>2</v>
      </c>
      <c r="J14" s="36">
        <v>2</v>
      </c>
      <c r="K14" s="36">
        <v>2</v>
      </c>
      <c r="L14" s="36">
        <v>2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N14" s="30">
        <f>Config!A21</f>
        <v>0</v>
      </c>
      <c r="AO14" s="30">
        <f>Config!B21</f>
        <v>0</v>
      </c>
      <c r="AP14" s="30">
        <f>Config!C21</f>
        <v>0</v>
      </c>
    </row>
    <row r="15" spans="1:42" ht="12.75" customHeight="1" x14ac:dyDescent="0.2">
      <c r="A15" s="34">
        <v>1</v>
      </c>
      <c r="B15" s="37">
        <v>50</v>
      </c>
      <c r="C15" s="62" t="s">
        <v>41</v>
      </c>
      <c r="D15" s="50"/>
      <c r="E15" s="51"/>
      <c r="F15" s="34" t="s">
        <v>13</v>
      </c>
      <c r="G15" s="36" t="s">
        <v>19</v>
      </c>
      <c r="H15" s="34" t="s">
        <v>18</v>
      </c>
      <c r="I15" s="34">
        <v>2</v>
      </c>
      <c r="J15" s="36">
        <v>2</v>
      </c>
      <c r="K15" s="36">
        <v>1</v>
      </c>
      <c r="L15" s="36">
        <v>1</v>
      </c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N15" s="30">
        <f>Config!A22</f>
        <v>0</v>
      </c>
      <c r="AO15" s="30">
        <f>Config!B22</f>
        <v>0</v>
      </c>
      <c r="AP15" s="30">
        <f>Config!C22</f>
        <v>0</v>
      </c>
    </row>
    <row r="16" spans="1:42" ht="12.75" customHeight="1" x14ac:dyDescent="0.2">
      <c r="A16" s="34">
        <v>1</v>
      </c>
      <c r="B16" s="37">
        <v>60</v>
      </c>
      <c r="C16" s="63" t="s">
        <v>42</v>
      </c>
      <c r="D16" s="64"/>
      <c r="E16" s="65"/>
      <c r="F16" s="34" t="s">
        <v>13</v>
      </c>
      <c r="G16" s="36" t="s">
        <v>19</v>
      </c>
      <c r="H16" s="34" t="s">
        <v>20</v>
      </c>
      <c r="I16" s="36">
        <v>2</v>
      </c>
      <c r="J16" s="36">
        <v>2</v>
      </c>
      <c r="K16" s="36">
        <v>2</v>
      </c>
      <c r="L16" s="36">
        <v>2</v>
      </c>
      <c r="M16" s="36">
        <v>1</v>
      </c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N16" s="30">
        <f>Config!A23</f>
        <v>0</v>
      </c>
      <c r="AO16" s="30">
        <f>Config!B23</f>
        <v>0</v>
      </c>
      <c r="AP16" s="30">
        <f>Config!C23</f>
        <v>0</v>
      </c>
    </row>
    <row r="17" spans="1:42" ht="12.75" customHeight="1" x14ac:dyDescent="0.2">
      <c r="A17" s="36">
        <v>1</v>
      </c>
      <c r="B17" s="35">
        <v>65</v>
      </c>
      <c r="C17" s="38" t="s">
        <v>43</v>
      </c>
      <c r="D17" s="39"/>
      <c r="E17" s="39"/>
      <c r="F17" s="36" t="s">
        <v>13</v>
      </c>
      <c r="G17" s="36" t="s">
        <v>19</v>
      </c>
      <c r="H17" s="36" t="s">
        <v>15</v>
      </c>
      <c r="I17" s="36">
        <v>2</v>
      </c>
      <c r="J17" s="36">
        <v>2</v>
      </c>
      <c r="K17" s="36">
        <v>2</v>
      </c>
      <c r="L17" s="36">
        <v>2</v>
      </c>
      <c r="M17" s="36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N17" s="30"/>
      <c r="AO17" s="30"/>
      <c r="AP17" s="30"/>
    </row>
    <row r="18" spans="1:42" ht="12.75" customHeight="1" x14ac:dyDescent="0.2">
      <c r="A18" s="34">
        <v>1</v>
      </c>
      <c r="B18" s="37">
        <v>70</v>
      </c>
      <c r="C18" s="62" t="s">
        <v>44</v>
      </c>
      <c r="D18" s="50"/>
      <c r="E18" s="51"/>
      <c r="F18" s="34" t="s">
        <v>13</v>
      </c>
      <c r="G18" s="34" t="s">
        <v>19</v>
      </c>
      <c r="H18" s="34" t="s">
        <v>20</v>
      </c>
      <c r="I18" s="34">
        <v>1</v>
      </c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N18" s="30">
        <f>Config!A24</f>
        <v>0</v>
      </c>
      <c r="AO18" s="30">
        <f>Config!B24</f>
        <v>0</v>
      </c>
      <c r="AP18" s="30">
        <f>Config!C24</f>
        <v>0</v>
      </c>
    </row>
    <row r="19" spans="1:42" ht="12.75" customHeight="1" x14ac:dyDescent="0.2">
      <c r="A19" s="34">
        <v>1</v>
      </c>
      <c r="B19" s="37">
        <v>80</v>
      </c>
      <c r="C19" s="62" t="s">
        <v>45</v>
      </c>
      <c r="D19" s="50"/>
      <c r="E19" s="51"/>
      <c r="F19" s="34" t="s">
        <v>13</v>
      </c>
      <c r="G19" s="34" t="s">
        <v>14</v>
      </c>
      <c r="H19" s="36" t="s">
        <v>15</v>
      </c>
      <c r="I19" s="34">
        <v>2</v>
      </c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N19" s="30">
        <f>Config!A25</f>
        <v>0</v>
      </c>
      <c r="AO19" s="30">
        <f>Config!B25</f>
        <v>0</v>
      </c>
      <c r="AP19" s="30">
        <f>Config!C25</f>
        <v>0</v>
      </c>
    </row>
    <row r="20" spans="1:42" ht="12.75" customHeight="1" x14ac:dyDescent="0.2">
      <c r="A20" s="34">
        <v>1</v>
      </c>
      <c r="B20" s="37">
        <v>90</v>
      </c>
      <c r="C20" s="62" t="s">
        <v>46</v>
      </c>
      <c r="D20" s="50"/>
      <c r="E20" s="51"/>
      <c r="F20" s="34" t="s">
        <v>13</v>
      </c>
      <c r="G20" s="34" t="s">
        <v>14</v>
      </c>
      <c r="H20" s="36" t="s">
        <v>15</v>
      </c>
      <c r="I20" s="34">
        <v>1</v>
      </c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N20" s="30">
        <f>Config!G14</f>
        <v>0</v>
      </c>
      <c r="AO20" s="30">
        <f>Config!H14</f>
        <v>0</v>
      </c>
      <c r="AP20" s="30">
        <f>Config!I14</f>
        <v>0</v>
      </c>
    </row>
    <row r="21" spans="1:42" ht="12.75" customHeight="1" x14ac:dyDescent="0.2">
      <c r="A21" s="34">
        <v>1</v>
      </c>
      <c r="B21" s="37">
        <v>100</v>
      </c>
      <c r="C21" s="62" t="s">
        <v>47</v>
      </c>
      <c r="D21" s="50"/>
      <c r="E21" s="51"/>
      <c r="F21" s="34" t="s">
        <v>13</v>
      </c>
      <c r="G21" s="34" t="s">
        <v>14</v>
      </c>
      <c r="H21" s="36" t="s">
        <v>15</v>
      </c>
      <c r="I21" s="34">
        <v>1</v>
      </c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</row>
    <row r="22" spans="1:42" ht="12.75" customHeight="1" x14ac:dyDescent="0.2">
      <c r="A22" s="34">
        <v>2</v>
      </c>
      <c r="B22" s="37">
        <v>110</v>
      </c>
      <c r="C22" s="62" t="s">
        <v>48</v>
      </c>
      <c r="D22" s="50"/>
      <c r="E22" s="51"/>
      <c r="F22" s="34" t="s">
        <v>13</v>
      </c>
      <c r="G22" s="36" t="s">
        <v>19</v>
      </c>
      <c r="H22" s="36" t="s">
        <v>18</v>
      </c>
      <c r="I22" s="34">
        <v>2</v>
      </c>
      <c r="J22" s="36">
        <v>2</v>
      </c>
      <c r="K22" s="36">
        <v>1</v>
      </c>
      <c r="L22" s="36">
        <v>1</v>
      </c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>
        <v>0</v>
      </c>
      <c r="AC22" s="34">
        <v>0</v>
      </c>
      <c r="AD22" s="34"/>
      <c r="AE22" s="34"/>
      <c r="AF22" s="34"/>
    </row>
    <row r="23" spans="1:42" ht="12.75" customHeight="1" x14ac:dyDescent="0.2">
      <c r="A23" s="34">
        <v>1</v>
      </c>
      <c r="B23" s="37">
        <v>120</v>
      </c>
      <c r="C23" s="62" t="s">
        <v>49</v>
      </c>
      <c r="D23" s="50"/>
      <c r="E23" s="51"/>
      <c r="F23" s="34" t="s">
        <v>13</v>
      </c>
      <c r="G23" s="34" t="s">
        <v>14</v>
      </c>
      <c r="H23" s="34"/>
      <c r="I23" s="34">
        <v>2</v>
      </c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</row>
    <row r="24" spans="1:42" ht="12.75" customHeight="1" x14ac:dyDescent="0.2">
      <c r="A24" s="34">
        <v>1</v>
      </c>
      <c r="B24" s="37">
        <v>130</v>
      </c>
      <c r="C24" s="62" t="s">
        <v>50</v>
      </c>
      <c r="D24" s="50"/>
      <c r="E24" s="51"/>
      <c r="F24" s="34" t="s">
        <v>13</v>
      </c>
      <c r="G24" s="34" t="s">
        <v>14</v>
      </c>
      <c r="H24" s="34"/>
      <c r="I24" s="34">
        <v>2</v>
      </c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</row>
    <row r="25" spans="1:42" ht="12.75" customHeight="1" x14ac:dyDescent="0.2">
      <c r="A25" s="34">
        <v>1</v>
      </c>
      <c r="B25" s="37">
        <v>140</v>
      </c>
      <c r="C25" s="62" t="s">
        <v>51</v>
      </c>
      <c r="D25" s="50"/>
      <c r="E25" s="51"/>
      <c r="F25" s="34" t="s">
        <v>13</v>
      </c>
      <c r="G25" s="34" t="s">
        <v>14</v>
      </c>
      <c r="H25" s="34"/>
      <c r="I25" s="34">
        <v>2</v>
      </c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</row>
    <row r="26" spans="1:42" ht="12.75" customHeight="1" x14ac:dyDescent="0.2">
      <c r="A26" s="34">
        <v>1</v>
      </c>
      <c r="B26" s="37">
        <v>150</v>
      </c>
      <c r="C26" s="62" t="s">
        <v>46</v>
      </c>
      <c r="D26" s="50"/>
      <c r="E26" s="51"/>
      <c r="F26" s="34" t="s">
        <v>13</v>
      </c>
      <c r="G26" s="34" t="s">
        <v>14</v>
      </c>
      <c r="H26" s="34"/>
      <c r="I26" s="34">
        <v>1</v>
      </c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</row>
    <row r="27" spans="1:42" ht="12.75" customHeight="1" x14ac:dyDescent="0.2">
      <c r="A27" s="34">
        <v>1</v>
      </c>
      <c r="B27" s="37">
        <v>160</v>
      </c>
      <c r="C27" s="62" t="s">
        <v>52</v>
      </c>
      <c r="D27" s="50"/>
      <c r="E27" s="51"/>
      <c r="F27" s="34" t="s">
        <v>13</v>
      </c>
      <c r="G27" s="34" t="s">
        <v>14</v>
      </c>
      <c r="H27" s="34"/>
      <c r="I27" s="34">
        <v>2</v>
      </c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</row>
    <row r="28" spans="1:42" ht="12.75" customHeight="1" x14ac:dyDescent="0.2">
      <c r="A28" s="34">
        <v>1</v>
      </c>
      <c r="B28" s="37">
        <v>170</v>
      </c>
      <c r="C28" s="62" t="s">
        <v>53</v>
      </c>
      <c r="D28" s="50"/>
      <c r="E28" s="51"/>
      <c r="F28" s="34" t="s">
        <v>13</v>
      </c>
      <c r="G28" s="34" t="s">
        <v>14</v>
      </c>
      <c r="H28" s="34"/>
      <c r="I28" s="34">
        <v>1</v>
      </c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</row>
    <row r="29" spans="1:42" ht="12.75" customHeight="1" x14ac:dyDescent="0.2">
      <c r="A29" s="34">
        <v>1</v>
      </c>
      <c r="B29" s="37">
        <v>180</v>
      </c>
      <c r="C29" s="62" t="s">
        <v>54</v>
      </c>
      <c r="D29" s="50"/>
      <c r="E29" s="51"/>
      <c r="F29" s="34" t="s">
        <v>13</v>
      </c>
      <c r="G29" s="34" t="s">
        <v>19</v>
      </c>
      <c r="H29" s="34" t="s">
        <v>20</v>
      </c>
      <c r="I29" s="34">
        <v>1</v>
      </c>
      <c r="J29" s="34">
        <v>1</v>
      </c>
      <c r="K29" s="34">
        <v>1</v>
      </c>
      <c r="L29" s="34">
        <v>1</v>
      </c>
      <c r="M29" s="34">
        <v>1</v>
      </c>
      <c r="N29" s="34">
        <v>1</v>
      </c>
      <c r="O29" s="34">
        <v>1</v>
      </c>
      <c r="P29" s="34">
        <v>1</v>
      </c>
      <c r="Q29" s="34">
        <v>1</v>
      </c>
      <c r="R29" s="34">
        <v>0</v>
      </c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</row>
    <row r="30" spans="1:42" ht="12.75" customHeight="1" x14ac:dyDescent="0.2">
      <c r="A30" s="34">
        <v>2</v>
      </c>
      <c r="B30" s="37">
        <v>190</v>
      </c>
      <c r="C30" s="62" t="s">
        <v>55</v>
      </c>
      <c r="D30" s="50"/>
      <c r="E30" s="51"/>
      <c r="F30" s="34" t="s">
        <v>13</v>
      </c>
      <c r="G30" s="34" t="s">
        <v>14</v>
      </c>
      <c r="H30" s="34"/>
      <c r="I30" s="34">
        <v>2</v>
      </c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</row>
    <row r="31" spans="1:42" ht="12.75" customHeight="1" x14ac:dyDescent="0.2">
      <c r="A31" s="34">
        <v>2</v>
      </c>
      <c r="B31" s="37">
        <v>200</v>
      </c>
      <c r="C31" s="62" t="s">
        <v>56</v>
      </c>
      <c r="D31" s="50"/>
      <c r="E31" s="51"/>
      <c r="F31" s="34" t="s">
        <v>13</v>
      </c>
      <c r="G31" s="34" t="s">
        <v>14</v>
      </c>
      <c r="H31" s="34"/>
      <c r="I31" s="34">
        <v>1</v>
      </c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</row>
    <row r="32" spans="1:42" ht="12.75" customHeight="1" x14ac:dyDescent="0.2">
      <c r="A32" s="34"/>
      <c r="B32" s="37"/>
      <c r="C32" s="62"/>
      <c r="D32" s="50"/>
      <c r="E32" s="51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</row>
    <row r="33" spans="1:32" ht="12.75" customHeight="1" x14ac:dyDescent="0.2">
      <c r="A33" s="34"/>
      <c r="B33" s="37"/>
      <c r="C33" s="62"/>
      <c r="D33" s="50"/>
      <c r="E33" s="51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</row>
    <row r="34" spans="1:32" ht="12.75" customHeight="1" x14ac:dyDescent="0.2">
      <c r="A34" s="34"/>
      <c r="B34" s="37"/>
      <c r="C34" s="62"/>
      <c r="D34" s="50"/>
      <c r="E34" s="51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</row>
    <row r="35" spans="1:32" ht="12.75" customHeight="1" x14ac:dyDescent="0.2">
      <c r="A35" s="34"/>
      <c r="B35" s="37"/>
      <c r="C35" s="62"/>
      <c r="D35" s="50"/>
      <c r="E35" s="51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</row>
    <row r="36" spans="1:32" ht="12.75" customHeight="1" x14ac:dyDescent="0.2">
      <c r="A36" s="34"/>
      <c r="B36" s="37"/>
      <c r="C36" s="62"/>
      <c r="D36" s="50"/>
      <c r="E36" s="51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</row>
    <row r="37" spans="1:32" ht="12.75" customHeight="1" x14ac:dyDescent="0.2">
      <c r="A37" s="34"/>
      <c r="B37" s="37"/>
      <c r="C37" s="62"/>
      <c r="D37" s="50"/>
      <c r="E37" s="51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</row>
    <row r="38" spans="1:32" ht="12.75" customHeight="1" x14ac:dyDescent="0.2">
      <c r="A38" s="40"/>
      <c r="B38" s="37"/>
      <c r="C38" s="62"/>
      <c r="D38" s="50"/>
      <c r="E38" s="51"/>
      <c r="F38" s="34"/>
      <c r="G38" s="34"/>
      <c r="H38" s="34"/>
      <c r="I38" s="40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</row>
    <row r="39" spans="1:32" ht="12.75" customHeight="1" x14ac:dyDescent="0.2">
      <c r="A39" s="40"/>
      <c r="B39" s="37"/>
      <c r="C39" s="62"/>
      <c r="D39" s="50"/>
      <c r="E39" s="51"/>
      <c r="F39" s="34"/>
      <c r="G39" s="34"/>
      <c r="H39" s="34"/>
      <c r="I39" s="40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</row>
    <row r="40" spans="1:32" ht="12.75" customHeight="1" x14ac:dyDescent="0.2">
      <c r="A40" s="40"/>
      <c r="B40" s="37"/>
      <c r="C40" s="62"/>
      <c r="D40" s="50"/>
      <c r="E40" s="51"/>
      <c r="F40" s="34"/>
      <c r="G40" s="34"/>
      <c r="H40" s="34"/>
      <c r="I40" s="40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</row>
    <row r="41" spans="1:32" ht="12.75" customHeight="1" x14ac:dyDescent="0.2">
      <c r="A41" s="40"/>
      <c r="B41" s="37"/>
      <c r="C41" s="62"/>
      <c r="D41" s="50"/>
      <c r="E41" s="51"/>
      <c r="F41" s="34"/>
      <c r="G41" s="34"/>
      <c r="H41" s="34"/>
      <c r="I41" s="40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</row>
    <row r="42" spans="1:32" ht="12.75" customHeight="1" x14ac:dyDescent="0.2">
      <c r="A42" s="34"/>
      <c r="B42" s="37"/>
      <c r="C42" s="62"/>
      <c r="D42" s="50"/>
      <c r="E42" s="51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</row>
    <row r="43" spans="1:32" ht="12.75" customHeight="1" x14ac:dyDescent="0.2">
      <c r="A43" s="34"/>
      <c r="B43" s="37"/>
      <c r="C43" s="62"/>
      <c r="D43" s="50"/>
      <c r="E43" s="51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</row>
    <row r="44" spans="1:32" ht="12.75" customHeight="1" x14ac:dyDescent="0.2">
      <c r="A44" s="34"/>
      <c r="B44" s="37"/>
      <c r="C44" s="62"/>
      <c r="D44" s="50"/>
      <c r="E44" s="51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</row>
    <row r="45" spans="1:32" ht="12.75" customHeight="1" x14ac:dyDescent="0.2">
      <c r="A45" s="34"/>
      <c r="B45" s="37"/>
      <c r="C45" s="62"/>
      <c r="D45" s="50"/>
      <c r="E45" s="51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</row>
    <row r="46" spans="1:32" ht="12.75" customHeight="1" x14ac:dyDescent="0.2">
      <c r="A46" s="34"/>
      <c r="B46" s="37"/>
      <c r="C46" s="62"/>
      <c r="D46" s="50"/>
      <c r="E46" s="51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</row>
    <row r="47" spans="1:32" ht="12.75" customHeight="1" x14ac:dyDescent="0.2">
      <c r="A47" s="34"/>
      <c r="B47" s="37"/>
      <c r="C47" s="62"/>
      <c r="D47" s="50"/>
      <c r="E47" s="51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</row>
    <row r="48" spans="1:32" ht="12.75" customHeight="1" x14ac:dyDescent="0.2">
      <c r="A48" s="34"/>
      <c r="B48" s="37"/>
      <c r="C48" s="62"/>
      <c r="D48" s="50"/>
      <c r="E48" s="51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</row>
    <row r="49" spans="1:32" ht="12.75" customHeight="1" x14ac:dyDescent="0.2">
      <c r="A49" s="34"/>
      <c r="B49" s="37"/>
      <c r="C49" s="62"/>
      <c r="D49" s="50"/>
      <c r="E49" s="51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</row>
    <row r="50" spans="1:32" ht="12.75" customHeight="1" x14ac:dyDescent="0.2">
      <c r="A50" s="34"/>
      <c r="B50" s="37"/>
      <c r="C50" s="62"/>
      <c r="D50" s="50"/>
      <c r="E50" s="51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</row>
    <row r="51" spans="1:32" ht="12.75" customHeight="1" x14ac:dyDescent="0.2">
      <c r="A51" s="34"/>
      <c r="B51" s="37"/>
      <c r="C51" s="62"/>
      <c r="D51" s="50"/>
      <c r="E51" s="51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</row>
    <row r="52" spans="1:32" ht="12.75" customHeight="1" x14ac:dyDescent="0.2">
      <c r="A52" s="34"/>
      <c r="B52" s="37"/>
      <c r="C52" s="62"/>
      <c r="D52" s="50"/>
      <c r="E52" s="51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</row>
    <row r="53" spans="1:32" ht="12.75" customHeight="1" x14ac:dyDescent="0.2">
      <c r="A53" s="34"/>
      <c r="B53" s="37"/>
      <c r="C53" s="62"/>
      <c r="D53" s="50"/>
      <c r="E53" s="51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</row>
    <row r="54" spans="1:32" ht="12.75" customHeight="1" x14ac:dyDescent="0.2">
      <c r="A54" s="34"/>
      <c r="B54" s="37"/>
      <c r="C54" s="62"/>
      <c r="D54" s="50"/>
      <c r="E54" s="51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</row>
    <row r="55" spans="1:32" ht="12.75" customHeight="1" x14ac:dyDescent="0.2">
      <c r="A55" s="34"/>
      <c r="B55" s="37"/>
      <c r="C55" s="62"/>
      <c r="D55" s="50"/>
      <c r="E55" s="51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</row>
    <row r="56" spans="1:32" ht="12.75" customHeight="1" x14ac:dyDescent="0.2">
      <c r="A56" s="34"/>
      <c r="B56" s="37"/>
      <c r="C56" s="62"/>
      <c r="D56" s="50"/>
      <c r="E56" s="51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</row>
    <row r="57" spans="1:32" ht="12.75" customHeight="1" x14ac:dyDescent="0.2">
      <c r="A57" s="34"/>
      <c r="B57" s="37"/>
      <c r="C57" s="62"/>
      <c r="D57" s="50"/>
      <c r="E57" s="51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</row>
    <row r="58" spans="1:32" ht="12.75" customHeight="1" x14ac:dyDescent="0.2">
      <c r="A58" s="34"/>
      <c r="B58" s="34"/>
      <c r="C58" s="61"/>
      <c r="D58" s="50"/>
      <c r="E58" s="51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</row>
    <row r="59" spans="1:32" ht="12.75" customHeight="1" x14ac:dyDescent="0.2">
      <c r="A59" s="34"/>
      <c r="B59" s="34"/>
      <c r="C59" s="61"/>
      <c r="D59" s="50"/>
      <c r="E59" s="51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</row>
    <row r="60" spans="1:32" ht="12.75" customHeight="1" x14ac:dyDescent="0.2">
      <c r="A60" s="34"/>
      <c r="B60" s="34"/>
      <c r="C60" s="61"/>
      <c r="D60" s="50"/>
      <c r="E60" s="51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</row>
    <row r="61" spans="1:32" ht="12.75" customHeight="1" x14ac:dyDescent="0.2">
      <c r="A61" s="34"/>
      <c r="B61" s="34"/>
      <c r="C61" s="61"/>
      <c r="D61" s="50"/>
      <c r="E61" s="51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</row>
    <row r="62" spans="1:32" ht="12.75" customHeight="1" x14ac:dyDescent="0.2">
      <c r="A62" s="34"/>
      <c r="B62" s="34"/>
      <c r="C62" s="61"/>
      <c r="D62" s="50"/>
      <c r="E62" s="51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</row>
    <row r="63" spans="1:32" ht="12.75" customHeight="1" x14ac:dyDescent="0.2">
      <c r="A63" s="34"/>
      <c r="B63" s="34"/>
      <c r="C63" s="61"/>
      <c r="D63" s="50"/>
      <c r="E63" s="51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</row>
    <row r="64" spans="1:32" ht="12.75" customHeight="1" x14ac:dyDescent="0.2">
      <c r="A64" s="34"/>
      <c r="B64" s="34"/>
      <c r="C64" s="61"/>
      <c r="D64" s="50"/>
      <c r="E64" s="51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</row>
    <row r="65" spans="1:32" ht="12.75" customHeight="1" x14ac:dyDescent="0.2">
      <c r="A65" s="34"/>
      <c r="B65" s="34"/>
      <c r="C65" s="61"/>
      <c r="D65" s="50"/>
      <c r="E65" s="51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</row>
    <row r="66" spans="1:32" ht="12.75" customHeight="1" x14ac:dyDescent="0.2">
      <c r="A66" s="34"/>
      <c r="B66" s="34"/>
      <c r="C66" s="61"/>
      <c r="D66" s="50"/>
      <c r="E66" s="51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1:32" ht="12.75" customHeight="1" x14ac:dyDescent="0.2">
      <c r="A67" s="34"/>
      <c r="B67" s="34"/>
      <c r="C67" s="61"/>
      <c r="D67" s="50"/>
      <c r="E67" s="51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1:32" ht="12.75" customHeight="1" x14ac:dyDescent="0.2">
      <c r="A68" s="34"/>
      <c r="B68" s="34"/>
      <c r="C68" s="61"/>
      <c r="D68" s="50"/>
      <c r="E68" s="51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</row>
    <row r="69" spans="1:32" ht="12.75" customHeight="1" x14ac:dyDescent="0.2">
      <c r="A69" s="34"/>
      <c r="B69" s="34"/>
      <c r="C69" s="61"/>
      <c r="D69" s="50"/>
      <c r="E69" s="51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</row>
    <row r="70" spans="1:32" ht="12.75" customHeight="1" x14ac:dyDescent="0.2">
      <c r="A70" s="34"/>
      <c r="B70" s="34"/>
      <c r="C70" s="61"/>
      <c r="D70" s="50"/>
      <c r="E70" s="51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</row>
    <row r="71" spans="1:32" ht="12.75" customHeight="1" x14ac:dyDescent="0.2">
      <c r="A71" s="34"/>
      <c r="B71" s="34"/>
      <c r="C71" s="61"/>
      <c r="D71" s="50"/>
      <c r="E71" s="51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</row>
    <row r="72" spans="1:32" ht="12.75" customHeight="1" x14ac:dyDescent="0.2">
      <c r="A72" s="34"/>
      <c r="B72" s="34"/>
      <c r="C72" s="61"/>
      <c r="D72" s="50"/>
      <c r="E72" s="51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</row>
    <row r="73" spans="1:32" ht="12.75" customHeight="1" x14ac:dyDescent="0.2">
      <c r="A73" s="34"/>
      <c r="B73" s="34"/>
      <c r="C73" s="61"/>
      <c r="D73" s="50"/>
      <c r="E73" s="51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1:32" ht="12.75" customHeight="1" x14ac:dyDescent="0.2">
      <c r="A74" s="34"/>
      <c r="B74" s="34"/>
      <c r="C74" s="61"/>
      <c r="D74" s="50"/>
      <c r="E74" s="51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</row>
    <row r="75" spans="1:32" ht="12.75" customHeight="1" x14ac:dyDescent="0.2">
      <c r="A75" s="34"/>
      <c r="B75" s="34"/>
      <c r="C75" s="61"/>
      <c r="D75" s="50"/>
      <c r="E75" s="51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</row>
    <row r="76" spans="1:32" ht="12.75" customHeight="1" x14ac:dyDescent="0.2">
      <c r="A76" s="34"/>
      <c r="B76" s="34"/>
      <c r="C76" s="61"/>
      <c r="D76" s="50"/>
      <c r="E76" s="51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</row>
    <row r="77" spans="1:32" ht="12.75" customHeight="1" x14ac:dyDescent="0.2">
      <c r="A77" s="34"/>
      <c r="B77" s="34"/>
      <c r="C77" s="61"/>
      <c r="D77" s="50"/>
      <c r="E77" s="51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</row>
    <row r="78" spans="1:32" ht="12.75" customHeight="1" x14ac:dyDescent="0.2">
      <c r="A78" s="34"/>
      <c r="B78" s="34"/>
      <c r="C78" s="61"/>
      <c r="D78" s="50"/>
      <c r="E78" s="51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</row>
    <row r="79" spans="1:32" ht="12.75" customHeight="1" x14ac:dyDescent="0.2">
      <c r="A79" s="34"/>
      <c r="B79" s="34"/>
      <c r="C79" s="61"/>
      <c r="D79" s="50"/>
      <c r="E79" s="51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1:32" ht="12.75" customHeight="1" x14ac:dyDescent="0.2">
      <c r="A80" s="34"/>
      <c r="B80" s="34"/>
      <c r="C80" s="61"/>
      <c r="D80" s="50"/>
      <c r="E80" s="51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</row>
    <row r="81" spans="1:32" ht="12.75" customHeight="1" x14ac:dyDescent="0.2">
      <c r="A81" s="34"/>
      <c r="B81" s="34"/>
      <c r="C81" s="61"/>
      <c r="D81" s="50"/>
      <c r="E81" s="51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</row>
    <row r="82" spans="1:32" ht="12.75" customHeight="1" x14ac:dyDescent="0.2">
      <c r="A82" s="34"/>
      <c r="B82" s="34"/>
      <c r="C82" s="61"/>
      <c r="D82" s="50"/>
      <c r="E82" s="51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</row>
    <row r="83" spans="1:32" ht="12.75" customHeight="1" x14ac:dyDescent="0.2">
      <c r="A83" s="34"/>
      <c r="B83" s="34"/>
      <c r="C83" s="61"/>
      <c r="D83" s="50"/>
      <c r="E83" s="51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</row>
    <row r="84" spans="1:32" ht="12.75" customHeight="1" x14ac:dyDescent="0.2">
      <c r="A84" s="34"/>
      <c r="B84" s="34"/>
      <c r="C84" s="61"/>
      <c r="D84" s="50"/>
      <c r="E84" s="51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</row>
    <row r="85" spans="1:32" ht="12.75" customHeight="1" x14ac:dyDescent="0.2">
      <c r="A85" s="34"/>
      <c r="B85" s="34"/>
      <c r="C85" s="61"/>
      <c r="D85" s="50"/>
      <c r="E85" s="51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</row>
    <row r="86" spans="1:32" ht="12.75" customHeight="1" x14ac:dyDescent="0.2">
      <c r="A86" s="34"/>
      <c r="B86" s="34"/>
      <c r="C86" s="61"/>
      <c r="D86" s="50"/>
      <c r="E86" s="51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</row>
    <row r="87" spans="1:32" ht="12.75" customHeight="1" x14ac:dyDescent="0.2">
      <c r="A87" s="34"/>
      <c r="B87" s="34"/>
      <c r="C87" s="61"/>
      <c r="D87" s="50"/>
      <c r="E87" s="51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</row>
    <row r="88" spans="1:32" ht="12.75" customHeight="1" x14ac:dyDescent="0.2">
      <c r="A88" s="34"/>
      <c r="B88" s="34"/>
      <c r="C88" s="61"/>
      <c r="D88" s="50"/>
      <c r="E88" s="51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</row>
    <row r="89" spans="1:32" ht="12.75" customHeight="1" x14ac:dyDescent="0.2">
      <c r="A89" s="34"/>
      <c r="B89" s="34"/>
      <c r="C89" s="61"/>
      <c r="D89" s="50"/>
      <c r="E89" s="51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</row>
    <row r="90" spans="1:32" ht="12.75" customHeight="1" x14ac:dyDescent="0.2">
      <c r="A90" s="34"/>
      <c r="B90" s="34"/>
      <c r="C90" s="61"/>
      <c r="D90" s="50"/>
      <c r="E90" s="51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</row>
    <row r="91" spans="1:32" ht="12.75" customHeight="1" x14ac:dyDescent="0.2">
      <c r="A91" s="34"/>
      <c r="B91" s="34"/>
      <c r="C91" s="61"/>
      <c r="D91" s="50"/>
      <c r="E91" s="51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</row>
    <row r="92" spans="1:32" ht="12.75" customHeight="1" x14ac:dyDescent="0.2">
      <c r="A92" s="34"/>
      <c r="B92" s="34"/>
      <c r="C92" s="61"/>
      <c r="D92" s="50"/>
      <c r="E92" s="51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</row>
    <row r="93" spans="1:32" ht="12.75" customHeight="1" x14ac:dyDescent="0.2">
      <c r="A93" s="34"/>
      <c r="B93" s="34"/>
      <c r="C93" s="61"/>
      <c r="D93" s="50"/>
      <c r="E93" s="51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</row>
    <row r="94" spans="1:32" ht="12.75" customHeight="1" x14ac:dyDescent="0.2">
      <c r="A94" s="34"/>
      <c r="B94" s="34"/>
      <c r="C94" s="61"/>
      <c r="D94" s="50"/>
      <c r="E94" s="51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</row>
    <row r="95" spans="1:32" ht="12.75" customHeight="1" x14ac:dyDescent="0.2">
      <c r="A95" s="34"/>
      <c r="B95" s="34"/>
      <c r="C95" s="61"/>
      <c r="D95" s="50"/>
      <c r="E95" s="51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</row>
    <row r="96" spans="1:32" ht="12.75" customHeight="1" x14ac:dyDescent="0.2">
      <c r="A96" s="34"/>
      <c r="B96" s="34"/>
      <c r="C96" s="61"/>
      <c r="D96" s="50"/>
      <c r="E96" s="51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</row>
    <row r="97" spans="1:32" ht="12.75" customHeight="1" x14ac:dyDescent="0.2">
      <c r="A97" s="34"/>
      <c r="B97" s="34"/>
      <c r="C97" s="61"/>
      <c r="D97" s="50"/>
      <c r="E97" s="51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</row>
    <row r="98" spans="1:32" ht="12.75" customHeight="1" x14ac:dyDescent="0.2">
      <c r="A98" s="34"/>
      <c r="B98" s="34"/>
      <c r="C98" s="61"/>
      <c r="D98" s="50"/>
      <c r="E98" s="51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</row>
    <row r="99" spans="1:32" ht="12.75" customHeight="1" x14ac:dyDescent="0.2">
      <c r="A99" s="34"/>
      <c r="B99" s="34"/>
      <c r="C99" s="61"/>
      <c r="D99" s="50"/>
      <c r="E99" s="51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</row>
    <row r="100" spans="1:32" ht="12.75" customHeight="1" x14ac:dyDescent="0.2">
      <c r="A100" s="34"/>
      <c r="B100" s="34"/>
      <c r="C100" s="61"/>
      <c r="D100" s="50"/>
      <c r="E100" s="51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</row>
    <row r="101" spans="1:32" ht="12.75" customHeight="1" x14ac:dyDescent="0.2">
      <c r="A101" s="34"/>
      <c r="B101" s="34"/>
      <c r="C101" s="61"/>
      <c r="D101" s="50"/>
      <c r="E101" s="51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</row>
    <row r="102" spans="1:32" ht="12.75" customHeight="1" x14ac:dyDescent="0.2">
      <c r="A102" s="34"/>
      <c r="B102" s="34"/>
      <c r="C102" s="61"/>
      <c r="D102" s="50"/>
      <c r="E102" s="51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</row>
    <row r="103" spans="1:32" ht="12.75" customHeight="1" x14ac:dyDescent="0.2">
      <c r="A103" s="34"/>
      <c r="B103" s="34"/>
      <c r="C103" s="61"/>
      <c r="D103" s="50"/>
      <c r="E103" s="51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</row>
    <row r="104" spans="1:32" ht="12.75" customHeight="1" x14ac:dyDescent="0.2">
      <c r="A104" s="34"/>
      <c r="B104" s="34"/>
      <c r="C104" s="61"/>
      <c r="D104" s="50"/>
      <c r="E104" s="51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</row>
    <row r="105" spans="1:32" ht="12.75" customHeight="1" x14ac:dyDescent="0.2">
      <c r="A105" s="34"/>
      <c r="B105" s="34"/>
      <c r="C105" s="61"/>
      <c r="D105" s="50"/>
      <c r="E105" s="51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</row>
    <row r="106" spans="1:32" ht="12.75" customHeight="1" x14ac:dyDescent="0.2">
      <c r="A106" s="34"/>
      <c r="B106" s="34"/>
      <c r="C106" s="61"/>
      <c r="D106" s="50"/>
      <c r="E106" s="51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</row>
    <row r="107" spans="1:32" ht="12.75" customHeight="1" x14ac:dyDescent="0.2">
      <c r="A107" s="34"/>
      <c r="B107" s="34"/>
      <c r="C107" s="61"/>
      <c r="D107" s="50"/>
      <c r="E107" s="51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</row>
    <row r="108" spans="1:32" ht="12.75" customHeight="1" x14ac:dyDescent="0.2">
      <c r="A108" s="34"/>
      <c r="B108" s="34"/>
      <c r="C108" s="61"/>
      <c r="D108" s="50"/>
      <c r="E108" s="51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</row>
    <row r="109" spans="1:32" ht="12.75" customHeight="1" x14ac:dyDescent="0.2">
      <c r="A109" s="34"/>
      <c r="B109" s="34"/>
      <c r="C109" s="61"/>
      <c r="D109" s="50"/>
      <c r="E109" s="51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</row>
    <row r="110" spans="1:32" ht="12.75" customHeight="1" x14ac:dyDescent="0.2">
      <c r="A110" s="34"/>
      <c r="B110" s="34"/>
      <c r="C110" s="61"/>
      <c r="D110" s="50"/>
      <c r="E110" s="51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</row>
    <row r="111" spans="1:32" ht="12.75" customHeight="1" x14ac:dyDescent="0.2">
      <c r="A111" s="34"/>
      <c r="B111" s="34"/>
      <c r="C111" s="61"/>
      <c r="D111" s="50"/>
      <c r="E111" s="51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</row>
    <row r="112" spans="1:32" ht="12.75" customHeight="1" x14ac:dyDescent="0.2">
      <c r="A112" s="34"/>
      <c r="B112" s="34"/>
      <c r="C112" s="61"/>
      <c r="D112" s="50"/>
      <c r="E112" s="51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</row>
    <row r="113" spans="1:32" ht="12.75" customHeight="1" x14ac:dyDescent="0.2">
      <c r="A113" s="34"/>
      <c r="B113" s="34"/>
      <c r="C113" s="61"/>
      <c r="D113" s="50"/>
      <c r="E113" s="51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</row>
    <row r="114" spans="1:32" ht="12.75" customHeight="1" x14ac:dyDescent="0.2">
      <c r="A114" s="34"/>
      <c r="B114" s="34"/>
      <c r="C114" s="61"/>
      <c r="D114" s="50"/>
      <c r="E114" s="51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</row>
    <row r="115" spans="1:32" ht="12.75" customHeight="1" x14ac:dyDescent="0.2">
      <c r="A115" s="34"/>
      <c r="B115" s="34"/>
      <c r="C115" s="61"/>
      <c r="D115" s="50"/>
      <c r="E115" s="51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</row>
    <row r="116" spans="1:32" ht="12.75" customHeight="1" x14ac:dyDescent="0.2">
      <c r="A116" s="34"/>
      <c r="B116" s="34"/>
      <c r="C116" s="61"/>
      <c r="D116" s="50"/>
      <c r="E116" s="51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</row>
    <row r="117" spans="1:32" ht="12.75" customHeight="1" x14ac:dyDescent="0.2">
      <c r="A117" s="34"/>
      <c r="B117" s="34"/>
      <c r="C117" s="61"/>
      <c r="D117" s="50"/>
      <c r="E117" s="51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</row>
    <row r="118" spans="1:32" ht="12.75" customHeight="1" x14ac:dyDescent="0.2">
      <c r="A118" s="34"/>
      <c r="B118" s="34"/>
      <c r="C118" s="61"/>
      <c r="D118" s="50"/>
      <c r="E118" s="51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</row>
    <row r="119" spans="1:32" ht="12.75" customHeight="1" x14ac:dyDescent="0.2">
      <c r="A119" s="34"/>
      <c r="B119" s="34"/>
      <c r="C119" s="61"/>
      <c r="D119" s="50"/>
      <c r="E119" s="51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</row>
    <row r="120" spans="1:32" ht="12.75" customHeight="1" x14ac:dyDescent="0.2">
      <c r="A120" s="34"/>
      <c r="B120" s="34"/>
      <c r="C120" s="61"/>
      <c r="D120" s="50"/>
      <c r="E120" s="51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</row>
    <row r="121" spans="1:32" ht="12.75" customHeight="1" x14ac:dyDescent="0.2">
      <c r="A121" s="34"/>
      <c r="B121" s="34"/>
      <c r="C121" s="61"/>
      <c r="D121" s="50"/>
      <c r="E121" s="51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</row>
    <row r="122" spans="1:32" ht="12.75" customHeight="1" x14ac:dyDescent="0.2">
      <c r="A122" s="34"/>
      <c r="B122" s="34"/>
      <c r="C122" s="61"/>
      <c r="D122" s="50"/>
      <c r="E122" s="51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</row>
    <row r="123" spans="1:32" ht="12.75" customHeight="1" x14ac:dyDescent="0.2">
      <c r="A123" s="34"/>
      <c r="B123" s="34"/>
      <c r="C123" s="61"/>
      <c r="D123" s="50"/>
      <c r="E123" s="51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</row>
    <row r="124" spans="1:32" ht="12.75" customHeight="1" x14ac:dyDescent="0.2">
      <c r="A124" s="34"/>
      <c r="B124" s="34"/>
      <c r="C124" s="61"/>
      <c r="D124" s="50"/>
      <c r="E124" s="51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</row>
    <row r="125" spans="1:32" ht="12.75" customHeight="1" x14ac:dyDescent="0.2">
      <c r="A125" s="34"/>
      <c r="B125" s="34"/>
      <c r="C125" s="61"/>
      <c r="D125" s="50"/>
      <c r="E125" s="51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</row>
    <row r="126" spans="1:32" ht="12.75" customHeight="1" x14ac:dyDescent="0.2">
      <c r="A126" s="34"/>
      <c r="B126" s="34"/>
      <c r="C126" s="61"/>
      <c r="D126" s="50"/>
      <c r="E126" s="51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</row>
    <row r="127" spans="1:32" ht="12.75" customHeight="1" x14ac:dyDescent="0.2">
      <c r="A127" s="34"/>
      <c r="B127" s="34"/>
      <c r="C127" s="61"/>
      <c r="D127" s="50"/>
      <c r="E127" s="51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</row>
    <row r="128" spans="1:32" ht="12.75" customHeight="1" x14ac:dyDescent="0.2">
      <c r="A128" s="34"/>
      <c r="B128" s="34"/>
      <c r="C128" s="61"/>
      <c r="D128" s="50"/>
      <c r="E128" s="51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</row>
    <row r="129" spans="1:32" ht="12.75" customHeight="1" x14ac:dyDescent="0.2">
      <c r="A129" s="34"/>
      <c r="B129" s="34"/>
      <c r="C129" s="61"/>
      <c r="D129" s="50"/>
      <c r="E129" s="51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</row>
    <row r="130" spans="1:32" ht="12.75" customHeight="1" x14ac:dyDescent="0.2">
      <c r="A130" s="34"/>
      <c r="B130" s="34"/>
      <c r="C130" s="61"/>
      <c r="D130" s="50"/>
      <c r="E130" s="51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</row>
    <row r="131" spans="1:32" ht="12.75" customHeight="1" x14ac:dyDescent="0.2">
      <c r="A131" s="34"/>
      <c r="B131" s="34"/>
      <c r="C131" s="61"/>
      <c r="D131" s="50"/>
      <c r="E131" s="51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</row>
    <row r="132" spans="1:32" ht="12.75" customHeight="1" x14ac:dyDescent="0.2">
      <c r="A132" s="34"/>
      <c r="B132" s="34"/>
      <c r="C132" s="61"/>
      <c r="D132" s="50"/>
      <c r="E132" s="51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</row>
    <row r="133" spans="1:32" ht="12.75" customHeight="1" x14ac:dyDescent="0.2">
      <c r="A133" s="34"/>
      <c r="B133" s="34"/>
      <c r="C133" s="61"/>
      <c r="D133" s="50"/>
      <c r="E133" s="51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</row>
    <row r="134" spans="1:32" ht="12.75" customHeight="1" x14ac:dyDescent="0.2">
      <c r="A134" s="34"/>
      <c r="B134" s="34"/>
      <c r="C134" s="61"/>
      <c r="D134" s="50"/>
      <c r="E134" s="51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</row>
    <row r="135" spans="1:32" ht="12.75" customHeight="1" x14ac:dyDescent="0.2">
      <c r="A135" s="34"/>
      <c r="B135" s="34"/>
      <c r="C135" s="61"/>
      <c r="D135" s="50"/>
      <c r="E135" s="51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</row>
    <row r="136" spans="1:32" ht="12.75" customHeight="1" x14ac:dyDescent="0.2">
      <c r="A136" s="34"/>
      <c r="B136" s="34"/>
      <c r="C136" s="61"/>
      <c r="D136" s="50"/>
      <c r="E136" s="51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</row>
    <row r="137" spans="1:32" ht="12.75" customHeight="1" x14ac:dyDescent="0.2">
      <c r="A137" s="34"/>
      <c r="B137" s="34"/>
      <c r="C137" s="61"/>
      <c r="D137" s="50"/>
      <c r="E137" s="51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</row>
    <row r="138" spans="1:32" ht="12.75" customHeight="1" x14ac:dyDescent="0.2">
      <c r="A138" s="34"/>
      <c r="B138" s="34"/>
      <c r="C138" s="61"/>
      <c r="D138" s="50"/>
      <c r="E138" s="51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</row>
    <row r="139" spans="1:32" ht="12.75" customHeight="1" x14ac:dyDescent="0.2">
      <c r="A139" s="34"/>
      <c r="B139" s="34"/>
      <c r="C139" s="61"/>
      <c r="D139" s="50"/>
      <c r="E139" s="51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</row>
    <row r="140" spans="1:32" ht="12.75" customHeight="1" x14ac:dyDescent="0.2">
      <c r="A140" s="34"/>
      <c r="B140" s="34"/>
      <c r="C140" s="61"/>
      <c r="D140" s="50"/>
      <c r="E140" s="51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</row>
    <row r="141" spans="1:32" ht="12.75" customHeight="1" x14ac:dyDescent="0.2">
      <c r="A141" s="34"/>
      <c r="B141" s="34"/>
      <c r="C141" s="61"/>
      <c r="D141" s="50"/>
      <c r="E141" s="51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</row>
    <row r="142" spans="1:32" ht="12.75" customHeight="1" x14ac:dyDescent="0.2">
      <c r="A142" s="34"/>
      <c r="B142" s="34"/>
      <c r="C142" s="61"/>
      <c r="D142" s="50"/>
      <c r="E142" s="51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</row>
    <row r="143" spans="1:32" ht="12.75" customHeight="1" x14ac:dyDescent="0.2">
      <c r="A143" s="34"/>
      <c r="B143" s="34"/>
      <c r="C143" s="61"/>
      <c r="D143" s="50"/>
      <c r="E143" s="51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</row>
    <row r="144" spans="1:32" ht="12.75" customHeight="1" x14ac:dyDescent="0.2">
      <c r="A144" s="34"/>
      <c r="B144" s="34"/>
      <c r="C144" s="61"/>
      <c r="D144" s="50"/>
      <c r="E144" s="51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</row>
    <row r="145" spans="1:32" ht="12.75" customHeight="1" x14ac:dyDescent="0.2">
      <c r="A145" s="34"/>
      <c r="B145" s="34"/>
      <c r="C145" s="61"/>
      <c r="D145" s="50"/>
      <c r="E145" s="51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</row>
    <row r="146" spans="1:32" ht="12.75" customHeight="1" x14ac:dyDescent="0.2">
      <c r="A146" s="34"/>
      <c r="B146" s="34"/>
      <c r="C146" s="61"/>
      <c r="D146" s="50"/>
      <c r="E146" s="51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</row>
    <row r="147" spans="1:32" ht="12.75" customHeight="1" x14ac:dyDescent="0.2">
      <c r="A147" s="34"/>
      <c r="B147" s="34"/>
      <c r="C147" s="61"/>
      <c r="D147" s="50"/>
      <c r="E147" s="51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</row>
    <row r="148" spans="1:32" ht="12.75" customHeight="1" x14ac:dyDescent="0.2">
      <c r="A148" s="34"/>
      <c r="B148" s="34"/>
      <c r="C148" s="61"/>
      <c r="D148" s="50"/>
      <c r="E148" s="51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</row>
    <row r="149" spans="1:32" ht="12.75" customHeight="1" x14ac:dyDescent="0.2">
      <c r="A149" s="34"/>
      <c r="B149" s="34"/>
      <c r="C149" s="61"/>
      <c r="D149" s="50"/>
      <c r="E149" s="51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</row>
    <row r="150" spans="1:32" ht="12.75" customHeight="1" x14ac:dyDescent="0.2">
      <c r="A150" s="34"/>
      <c r="B150" s="34"/>
      <c r="C150" s="61"/>
      <c r="D150" s="50"/>
      <c r="E150" s="51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</row>
    <row r="151" spans="1:32" ht="12.75" customHeight="1" x14ac:dyDescent="0.2">
      <c r="A151" s="34"/>
      <c r="B151" s="34"/>
      <c r="C151" s="61"/>
      <c r="D151" s="50"/>
      <c r="E151" s="51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</row>
    <row r="152" spans="1:32" ht="12.75" customHeight="1" x14ac:dyDescent="0.2">
      <c r="A152" s="34"/>
      <c r="B152" s="34"/>
      <c r="C152" s="61"/>
      <c r="D152" s="50"/>
      <c r="E152" s="51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</row>
    <row r="153" spans="1:32" ht="12.75" customHeight="1" x14ac:dyDescent="0.2">
      <c r="A153" s="34"/>
      <c r="B153" s="34"/>
      <c r="C153" s="61"/>
      <c r="D153" s="50"/>
      <c r="E153" s="51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</row>
    <row r="154" spans="1:32" ht="12.75" customHeight="1" x14ac:dyDescent="0.2">
      <c r="A154" s="34"/>
      <c r="B154" s="34"/>
      <c r="C154" s="61"/>
      <c r="D154" s="50"/>
      <c r="E154" s="51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</row>
    <row r="155" spans="1:32" ht="12.75" customHeight="1" x14ac:dyDescent="0.2">
      <c r="A155" s="34"/>
      <c r="B155" s="34"/>
      <c r="C155" s="61"/>
      <c r="D155" s="50"/>
      <c r="E155" s="51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</row>
    <row r="156" spans="1:32" ht="12.75" customHeight="1" x14ac:dyDescent="0.2">
      <c r="A156" s="34"/>
      <c r="B156" s="34"/>
      <c r="C156" s="61"/>
      <c r="D156" s="50"/>
      <c r="E156" s="51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</row>
    <row r="157" spans="1:32" ht="12.75" customHeight="1" x14ac:dyDescent="0.2">
      <c r="A157" s="34"/>
      <c r="B157" s="34"/>
      <c r="C157" s="61"/>
      <c r="D157" s="50"/>
      <c r="E157" s="51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</row>
    <row r="158" spans="1:32" ht="12.75" customHeight="1" x14ac:dyDescent="0.2">
      <c r="A158" s="34"/>
      <c r="B158" s="34"/>
      <c r="C158" s="61"/>
      <c r="D158" s="50"/>
      <c r="E158" s="51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</row>
    <row r="159" spans="1:32" ht="12.75" customHeight="1" x14ac:dyDescent="0.2">
      <c r="A159" s="34"/>
      <c r="B159" s="34"/>
      <c r="C159" s="61"/>
      <c r="D159" s="50"/>
      <c r="E159" s="51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</row>
    <row r="160" spans="1:32" ht="12.75" customHeight="1" x14ac:dyDescent="0.2">
      <c r="A160" s="34"/>
      <c r="B160" s="34"/>
      <c r="C160" s="61"/>
      <c r="D160" s="50"/>
      <c r="E160" s="51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</row>
    <row r="161" spans="1:32" ht="12.75" customHeight="1" x14ac:dyDescent="0.2">
      <c r="A161" s="34"/>
      <c r="B161" s="34"/>
      <c r="C161" s="61"/>
      <c r="D161" s="50"/>
      <c r="E161" s="51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</row>
    <row r="162" spans="1:32" ht="12.75" customHeight="1" x14ac:dyDescent="0.2">
      <c r="A162" s="34"/>
      <c r="B162" s="34"/>
      <c r="C162" s="61"/>
      <c r="D162" s="50"/>
      <c r="E162" s="51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</row>
    <row r="163" spans="1:32" ht="12.75" customHeight="1" x14ac:dyDescent="0.2">
      <c r="A163" s="34"/>
      <c r="B163" s="34"/>
      <c r="C163" s="61"/>
      <c r="D163" s="50"/>
      <c r="E163" s="51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</row>
    <row r="164" spans="1:32" ht="12.75" customHeight="1" x14ac:dyDescent="0.2">
      <c r="A164" s="34"/>
      <c r="B164" s="34"/>
      <c r="C164" s="61"/>
      <c r="D164" s="50"/>
      <c r="E164" s="51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</row>
    <row r="165" spans="1:32" ht="12.75" customHeight="1" x14ac:dyDescent="0.2">
      <c r="A165" s="34"/>
      <c r="B165" s="34"/>
      <c r="C165" s="61"/>
      <c r="D165" s="50"/>
      <c r="E165" s="51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</row>
    <row r="166" spans="1:32" ht="12.75" customHeight="1" x14ac:dyDescent="0.2">
      <c r="A166" s="34"/>
      <c r="B166" s="34"/>
      <c r="C166" s="61"/>
      <c r="D166" s="50"/>
      <c r="E166" s="51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</row>
    <row r="167" spans="1:32" ht="12.75" customHeight="1" x14ac:dyDescent="0.2">
      <c r="A167" s="34"/>
      <c r="B167" s="34"/>
      <c r="C167" s="61"/>
      <c r="D167" s="50"/>
      <c r="E167" s="51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</row>
    <row r="168" spans="1:32" ht="12.75" customHeight="1" x14ac:dyDescent="0.2">
      <c r="A168" s="34"/>
      <c r="B168" s="34"/>
      <c r="C168" s="61"/>
      <c r="D168" s="50"/>
      <c r="E168" s="51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</row>
    <row r="169" spans="1:32" ht="12.75" customHeight="1" x14ac:dyDescent="0.2">
      <c r="A169" s="34"/>
      <c r="B169" s="34"/>
      <c r="C169" s="61"/>
      <c r="D169" s="50"/>
      <c r="E169" s="51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</row>
    <row r="170" spans="1:32" ht="12.75" customHeight="1" x14ac:dyDescent="0.2">
      <c r="A170" s="34"/>
      <c r="B170" s="34"/>
      <c r="C170" s="61"/>
      <c r="D170" s="50"/>
      <c r="E170" s="51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</row>
    <row r="171" spans="1:32" ht="12.75" customHeight="1" x14ac:dyDescent="0.2">
      <c r="A171" s="34"/>
      <c r="B171" s="34"/>
      <c r="C171" s="61"/>
      <c r="D171" s="50"/>
      <c r="E171" s="51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</row>
    <row r="172" spans="1:32" ht="12.75" customHeight="1" x14ac:dyDescent="0.2">
      <c r="A172" s="34"/>
      <c r="B172" s="34"/>
      <c r="C172" s="61"/>
      <c r="D172" s="50"/>
      <c r="E172" s="51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</row>
    <row r="173" spans="1:32" ht="12.75" customHeight="1" x14ac:dyDescent="0.2">
      <c r="A173" s="34"/>
      <c r="B173" s="34"/>
      <c r="C173" s="61"/>
      <c r="D173" s="50"/>
      <c r="E173" s="51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</row>
    <row r="174" spans="1:32" ht="12.75" customHeight="1" x14ac:dyDescent="0.2">
      <c r="A174" s="34"/>
      <c r="B174" s="34"/>
      <c r="C174" s="61"/>
      <c r="D174" s="50"/>
      <c r="E174" s="51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</row>
    <row r="175" spans="1:32" ht="12.75" customHeight="1" x14ac:dyDescent="0.2">
      <c r="A175" s="34"/>
      <c r="B175" s="34"/>
      <c r="C175" s="61"/>
      <c r="D175" s="50"/>
      <c r="E175" s="51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</row>
    <row r="176" spans="1:32" ht="12.75" customHeight="1" x14ac:dyDescent="0.2">
      <c r="A176" s="34"/>
      <c r="B176" s="34"/>
      <c r="C176" s="61"/>
      <c r="D176" s="50"/>
      <c r="E176" s="51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</row>
    <row r="177" spans="1:32" ht="12.75" customHeight="1" x14ac:dyDescent="0.2">
      <c r="A177" s="34"/>
      <c r="B177" s="34"/>
      <c r="C177" s="61"/>
      <c r="D177" s="50"/>
      <c r="E177" s="51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</row>
    <row r="178" spans="1:32" ht="12.75" customHeight="1" x14ac:dyDescent="0.2">
      <c r="A178" s="34"/>
      <c r="B178" s="34"/>
      <c r="C178" s="61"/>
      <c r="D178" s="50"/>
      <c r="E178" s="51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</row>
    <row r="179" spans="1:32" ht="12.75" customHeight="1" x14ac:dyDescent="0.2">
      <c r="A179" s="34"/>
      <c r="B179" s="34"/>
      <c r="C179" s="61"/>
      <c r="D179" s="50"/>
      <c r="E179" s="51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</row>
    <row r="180" spans="1:32" ht="12.75" customHeight="1" x14ac:dyDescent="0.2">
      <c r="A180" s="34"/>
      <c r="B180" s="34"/>
      <c r="C180" s="61"/>
      <c r="D180" s="50"/>
      <c r="E180" s="51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</row>
    <row r="181" spans="1:32" ht="12.75" customHeight="1" x14ac:dyDescent="0.2">
      <c r="A181" s="34"/>
      <c r="B181" s="34"/>
      <c r="C181" s="61"/>
      <c r="D181" s="50"/>
      <c r="E181" s="51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</row>
    <row r="182" spans="1:32" ht="12.75" customHeight="1" x14ac:dyDescent="0.2">
      <c r="A182" s="34"/>
      <c r="B182" s="34"/>
      <c r="C182" s="61"/>
      <c r="D182" s="50"/>
      <c r="E182" s="51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</row>
    <row r="183" spans="1:32" ht="12.75" customHeight="1" x14ac:dyDescent="0.2">
      <c r="A183" s="34"/>
      <c r="B183" s="34"/>
      <c r="C183" s="61"/>
      <c r="D183" s="50"/>
      <c r="E183" s="51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</row>
    <row r="184" spans="1:32" ht="12.75" customHeight="1" x14ac:dyDescent="0.2">
      <c r="A184" s="34"/>
      <c r="B184" s="34"/>
      <c r="C184" s="61"/>
      <c r="D184" s="50"/>
      <c r="E184" s="51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</row>
    <row r="185" spans="1:32" ht="12.75" customHeight="1" x14ac:dyDescent="0.2">
      <c r="A185" s="34"/>
      <c r="B185" s="34"/>
      <c r="C185" s="61"/>
      <c r="D185" s="50"/>
      <c r="E185" s="51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</row>
    <row r="186" spans="1:32" ht="12.75" customHeight="1" x14ac:dyDescent="0.2">
      <c r="A186" s="34"/>
      <c r="B186" s="34"/>
      <c r="C186" s="61"/>
      <c r="D186" s="50"/>
      <c r="E186" s="51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</row>
    <row r="187" spans="1:32" ht="12.75" customHeight="1" x14ac:dyDescent="0.2">
      <c r="A187" s="34"/>
      <c r="B187" s="34"/>
      <c r="C187" s="61"/>
      <c r="D187" s="50"/>
      <c r="E187" s="51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</row>
    <row r="188" spans="1:32" ht="12.75" customHeight="1" x14ac:dyDescent="0.2">
      <c r="A188" s="34"/>
      <c r="B188" s="34"/>
      <c r="C188" s="61"/>
      <c r="D188" s="50"/>
      <c r="E188" s="51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</row>
    <row r="189" spans="1:32" ht="12.75" customHeight="1" x14ac:dyDescent="0.2">
      <c r="A189" s="34"/>
      <c r="B189" s="34"/>
      <c r="C189" s="61"/>
      <c r="D189" s="50"/>
      <c r="E189" s="51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</row>
    <row r="190" spans="1:32" ht="12.75" customHeight="1" x14ac:dyDescent="0.2">
      <c r="A190" s="34"/>
      <c r="B190" s="34"/>
      <c r="C190" s="61"/>
      <c r="D190" s="50"/>
      <c r="E190" s="51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</row>
    <row r="191" spans="1:32" ht="12.75" customHeight="1" x14ac:dyDescent="0.2">
      <c r="A191" s="34"/>
      <c r="B191" s="34"/>
      <c r="C191" s="61"/>
      <c r="D191" s="50"/>
      <c r="E191" s="51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</row>
    <row r="192" spans="1:32" ht="12.75" customHeight="1" x14ac:dyDescent="0.2">
      <c r="A192" s="34"/>
      <c r="B192" s="34"/>
      <c r="C192" s="61"/>
      <c r="D192" s="50"/>
      <c r="E192" s="51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</row>
    <row r="193" spans="1:32" ht="12.75" customHeight="1" x14ac:dyDescent="0.2">
      <c r="A193" s="34"/>
      <c r="B193" s="34"/>
      <c r="C193" s="61"/>
      <c r="D193" s="50"/>
      <c r="E193" s="51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</row>
    <row r="194" spans="1:32" ht="12.75" customHeight="1" x14ac:dyDescent="0.2">
      <c r="A194" s="34"/>
      <c r="B194" s="34"/>
      <c r="C194" s="61"/>
      <c r="D194" s="50"/>
      <c r="E194" s="51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</row>
    <row r="195" spans="1:32" ht="12.75" customHeight="1" x14ac:dyDescent="0.2">
      <c r="A195" s="34"/>
      <c r="B195" s="34"/>
      <c r="C195" s="61"/>
      <c r="D195" s="50"/>
      <c r="E195" s="51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</row>
    <row r="196" spans="1:32" ht="12.75" customHeight="1" x14ac:dyDescent="0.2">
      <c r="A196" s="34"/>
      <c r="B196" s="34"/>
      <c r="C196" s="61"/>
      <c r="D196" s="50"/>
      <c r="E196" s="51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</row>
    <row r="197" spans="1:32" ht="12.75" customHeight="1" x14ac:dyDescent="0.2">
      <c r="A197" s="34"/>
      <c r="B197" s="34"/>
      <c r="C197" s="61"/>
      <c r="D197" s="50"/>
      <c r="E197" s="51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</row>
    <row r="198" spans="1:32" ht="12.75" customHeight="1" x14ac:dyDescent="0.2">
      <c r="A198" s="34"/>
      <c r="B198" s="34"/>
      <c r="C198" s="61"/>
      <c r="D198" s="50"/>
      <c r="E198" s="51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</row>
    <row r="199" spans="1:32" ht="12.75" customHeight="1" x14ac:dyDescent="0.2">
      <c r="A199" s="34"/>
      <c r="B199" s="34"/>
      <c r="C199" s="61"/>
      <c r="D199" s="50"/>
      <c r="E199" s="51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</row>
    <row r="200" spans="1:32" ht="12.75" customHeight="1" x14ac:dyDescent="0.2">
      <c r="A200" s="34"/>
      <c r="B200" s="34"/>
      <c r="C200" s="61"/>
      <c r="D200" s="50"/>
      <c r="E200" s="51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</row>
    <row r="201" spans="1:32" ht="12.75" customHeight="1" x14ac:dyDescent="0.2">
      <c r="A201" s="34"/>
      <c r="B201" s="34"/>
      <c r="C201" s="61"/>
      <c r="D201" s="50"/>
      <c r="E201" s="51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</row>
    <row r="202" spans="1:32" ht="12.75" customHeight="1" x14ac:dyDescent="0.2">
      <c r="A202" s="34"/>
      <c r="B202" s="34"/>
      <c r="C202" s="61"/>
      <c r="D202" s="50"/>
      <c r="E202" s="51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</row>
    <row r="203" spans="1:32" ht="12.75" customHeight="1" x14ac:dyDescent="0.2">
      <c r="A203" s="34"/>
      <c r="B203" s="34"/>
      <c r="C203" s="61"/>
      <c r="D203" s="50"/>
      <c r="E203" s="51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</row>
    <row r="204" spans="1:32" ht="12.75" customHeight="1" x14ac:dyDescent="0.2">
      <c r="A204" s="34"/>
      <c r="B204" s="34"/>
      <c r="C204" s="61"/>
      <c r="D204" s="50"/>
      <c r="E204" s="51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</row>
    <row r="205" spans="1:32" ht="12.75" customHeight="1" x14ac:dyDescent="0.2">
      <c r="A205" s="34"/>
      <c r="B205" s="34"/>
      <c r="C205" s="61"/>
      <c r="D205" s="50"/>
      <c r="E205" s="51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</row>
    <row r="206" spans="1:32" ht="12.75" customHeight="1" x14ac:dyDescent="0.2">
      <c r="A206" s="34"/>
      <c r="B206" s="34"/>
      <c r="C206" s="61"/>
      <c r="D206" s="50"/>
      <c r="E206" s="51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</row>
    <row r="207" spans="1:32" ht="12.75" customHeight="1" x14ac:dyDescent="0.2">
      <c r="A207" s="34"/>
      <c r="B207" s="34"/>
      <c r="C207" s="61"/>
      <c r="D207" s="50"/>
      <c r="E207" s="51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</row>
    <row r="208" spans="1:32" ht="12.75" customHeight="1" x14ac:dyDescent="0.2">
      <c r="A208" s="34"/>
      <c r="B208" s="34"/>
      <c r="C208" s="61"/>
      <c r="D208" s="50"/>
      <c r="E208" s="51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</row>
    <row r="209" spans="1:32" ht="12.75" customHeight="1" x14ac:dyDescent="0.2">
      <c r="A209" s="34"/>
      <c r="B209" s="34"/>
      <c r="C209" s="61"/>
      <c r="D209" s="50"/>
      <c r="E209" s="51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</row>
    <row r="210" spans="1:32" ht="12.75" customHeight="1" x14ac:dyDescent="0.2">
      <c r="A210" s="34"/>
      <c r="B210" s="34"/>
      <c r="C210" s="61"/>
      <c r="D210" s="50"/>
      <c r="E210" s="51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</row>
    <row r="211" spans="1:32" ht="12.75" customHeight="1" x14ac:dyDescent="0.2">
      <c r="A211" s="34"/>
      <c r="B211" s="34"/>
      <c r="C211" s="61"/>
      <c r="D211" s="50"/>
      <c r="E211" s="51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</row>
    <row r="212" spans="1:32" ht="12.75" customHeight="1" x14ac:dyDescent="0.2">
      <c r="A212" s="34"/>
      <c r="B212" s="34"/>
      <c r="C212" s="61"/>
      <c r="D212" s="50"/>
      <c r="E212" s="51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</row>
    <row r="213" spans="1:32" ht="12.75" customHeight="1" x14ac:dyDescent="0.2">
      <c r="A213" s="34"/>
      <c r="B213" s="34"/>
      <c r="C213" s="61"/>
      <c r="D213" s="50"/>
      <c r="E213" s="51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</row>
    <row r="214" spans="1:32" ht="12.75" customHeight="1" x14ac:dyDescent="0.2">
      <c r="A214" s="34"/>
      <c r="B214" s="34"/>
      <c r="C214" s="61"/>
      <c r="D214" s="50"/>
      <c r="E214" s="51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</row>
    <row r="215" spans="1:32" ht="12.75" customHeight="1" x14ac:dyDescent="0.2">
      <c r="A215" s="34"/>
      <c r="B215" s="34"/>
      <c r="C215" s="61"/>
      <c r="D215" s="50"/>
      <c r="E215" s="51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</row>
    <row r="216" spans="1:32" ht="12.75" customHeight="1" x14ac:dyDescent="0.2">
      <c r="A216" s="34"/>
      <c r="B216" s="34"/>
      <c r="C216" s="61"/>
      <c r="D216" s="50"/>
      <c r="E216" s="51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</row>
    <row r="217" spans="1:32" ht="12.75" customHeight="1" x14ac:dyDescent="0.2">
      <c r="A217" s="34"/>
      <c r="B217" s="34"/>
      <c r="C217" s="61"/>
      <c r="D217" s="50"/>
      <c r="E217" s="51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</row>
    <row r="218" spans="1:32" ht="12.75" customHeight="1" x14ac:dyDescent="0.2">
      <c r="A218" s="34"/>
      <c r="B218" s="34"/>
      <c r="C218" s="61"/>
      <c r="D218" s="50"/>
      <c r="E218" s="51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</row>
    <row r="219" spans="1:32" ht="12.75" customHeight="1" x14ac:dyDescent="0.2">
      <c r="A219" s="34"/>
      <c r="B219" s="34"/>
      <c r="C219" s="61"/>
      <c r="D219" s="50"/>
      <c r="E219" s="51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</row>
    <row r="220" spans="1:32" ht="12.75" customHeight="1" x14ac:dyDescent="0.2">
      <c r="A220" s="34"/>
      <c r="B220" s="34"/>
      <c r="C220" s="61"/>
      <c r="D220" s="50"/>
      <c r="E220" s="51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</row>
    <row r="221" spans="1:32" ht="12.75" customHeight="1" x14ac:dyDescent="0.2">
      <c r="A221" s="34"/>
      <c r="B221" s="34"/>
      <c r="C221" s="61"/>
      <c r="D221" s="50"/>
      <c r="E221" s="51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</row>
    <row r="222" spans="1:32" ht="12.75" customHeight="1" x14ac:dyDescent="0.2">
      <c r="A222" s="34"/>
      <c r="B222" s="34"/>
      <c r="C222" s="61"/>
      <c r="D222" s="50"/>
      <c r="E222" s="51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</row>
    <row r="223" spans="1:32" ht="12.75" customHeight="1" x14ac:dyDescent="0.2">
      <c r="A223" s="34"/>
      <c r="B223" s="34"/>
      <c r="C223" s="61"/>
      <c r="D223" s="50"/>
      <c r="E223" s="51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</row>
    <row r="224" spans="1:32" ht="12.75" customHeight="1" x14ac:dyDescent="0.2">
      <c r="A224" s="34"/>
      <c r="B224" s="34"/>
      <c r="C224" s="61"/>
      <c r="D224" s="50"/>
      <c r="E224" s="51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</row>
    <row r="225" spans="1:32" ht="12.75" customHeight="1" x14ac:dyDescent="0.2">
      <c r="A225" s="34"/>
      <c r="B225" s="34"/>
      <c r="C225" s="61"/>
      <c r="D225" s="50"/>
      <c r="E225" s="51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</row>
    <row r="226" spans="1:32" ht="12.75" customHeight="1" x14ac:dyDescent="0.2">
      <c r="A226" s="34"/>
      <c r="B226" s="34"/>
      <c r="C226" s="61"/>
      <c r="D226" s="50"/>
      <c r="E226" s="51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</row>
    <row r="227" spans="1:32" ht="12.75" customHeight="1" x14ac:dyDescent="0.2">
      <c r="A227" s="34"/>
      <c r="B227" s="34"/>
      <c r="C227" s="61"/>
      <c r="D227" s="50"/>
      <c r="E227" s="51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</row>
    <row r="228" spans="1:32" ht="12.75" customHeight="1" x14ac:dyDescent="0.2">
      <c r="A228" s="34"/>
      <c r="B228" s="34"/>
      <c r="C228" s="61"/>
      <c r="D228" s="50"/>
      <c r="E228" s="51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</row>
    <row r="229" spans="1:32" ht="12.75" customHeight="1" x14ac:dyDescent="0.2">
      <c r="A229" s="34"/>
      <c r="B229" s="34"/>
      <c r="C229" s="61"/>
      <c r="D229" s="50"/>
      <c r="E229" s="51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</row>
    <row r="230" spans="1:32" ht="12.75" customHeight="1" x14ac:dyDescent="0.2">
      <c r="A230" s="34"/>
      <c r="B230" s="34"/>
      <c r="C230" s="61"/>
      <c r="D230" s="50"/>
      <c r="E230" s="51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</row>
    <row r="231" spans="1:32" ht="12.75" customHeight="1" x14ac:dyDescent="0.2">
      <c r="A231" s="34"/>
      <c r="B231" s="34"/>
      <c r="C231" s="61"/>
      <c r="D231" s="50"/>
      <c r="E231" s="51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</row>
    <row r="232" spans="1:32" ht="12.75" customHeight="1" x14ac:dyDescent="0.2">
      <c r="F232" s="41"/>
      <c r="G232" s="41"/>
      <c r="H232" s="41"/>
    </row>
    <row r="233" spans="1:32" ht="12.75" customHeight="1" x14ac:dyDescent="0.2">
      <c r="F233" s="41"/>
      <c r="G233" s="41"/>
      <c r="H233" s="41"/>
    </row>
    <row r="234" spans="1:32" ht="12.75" customHeight="1" x14ac:dyDescent="0.2">
      <c r="F234" s="41"/>
      <c r="G234" s="41"/>
      <c r="H234" s="41"/>
    </row>
    <row r="235" spans="1:32" ht="12.75" customHeight="1" x14ac:dyDescent="0.2">
      <c r="F235" s="41"/>
      <c r="G235" s="41"/>
      <c r="H235" s="41"/>
    </row>
    <row r="236" spans="1:32" ht="12.75" customHeight="1" x14ac:dyDescent="0.2">
      <c r="F236" s="41"/>
      <c r="G236" s="41"/>
      <c r="H236" s="41"/>
    </row>
    <row r="237" spans="1:32" ht="12.75" customHeight="1" x14ac:dyDescent="0.2">
      <c r="F237" s="41"/>
      <c r="G237" s="41"/>
      <c r="H237" s="41"/>
    </row>
    <row r="238" spans="1:32" ht="12.75" customHeight="1" x14ac:dyDescent="0.2">
      <c r="F238" s="41"/>
      <c r="G238" s="41"/>
      <c r="H238" s="41"/>
    </row>
    <row r="239" spans="1:32" ht="12.75" customHeight="1" x14ac:dyDescent="0.2">
      <c r="F239" s="41"/>
      <c r="G239" s="41"/>
      <c r="H239" s="41"/>
    </row>
    <row r="240" spans="1:32" ht="12.75" customHeight="1" x14ac:dyDescent="0.2">
      <c r="F240" s="41"/>
      <c r="G240" s="41"/>
      <c r="H240" s="41"/>
    </row>
    <row r="241" spans="6:8" ht="12.75" customHeight="1" x14ac:dyDescent="0.2">
      <c r="F241" s="41"/>
      <c r="G241" s="41"/>
      <c r="H241" s="41"/>
    </row>
    <row r="242" spans="6:8" ht="12.75" customHeight="1" x14ac:dyDescent="0.2">
      <c r="F242" s="41"/>
      <c r="G242" s="41"/>
      <c r="H242" s="41"/>
    </row>
    <row r="243" spans="6:8" ht="12.75" customHeight="1" x14ac:dyDescent="0.2">
      <c r="F243" s="41"/>
      <c r="G243" s="41"/>
      <c r="H243" s="41"/>
    </row>
    <row r="244" spans="6:8" ht="12.75" customHeight="1" x14ac:dyDescent="0.2">
      <c r="F244" s="41"/>
      <c r="G244" s="41"/>
      <c r="H244" s="41"/>
    </row>
    <row r="245" spans="6:8" ht="12.75" customHeight="1" x14ac:dyDescent="0.2">
      <c r="F245" s="41"/>
      <c r="G245" s="41"/>
      <c r="H245" s="41"/>
    </row>
    <row r="246" spans="6:8" ht="12.75" customHeight="1" x14ac:dyDescent="0.2">
      <c r="F246" s="41"/>
      <c r="G246" s="41"/>
      <c r="H246" s="41"/>
    </row>
    <row r="247" spans="6:8" ht="12.75" customHeight="1" x14ac:dyDescent="0.2">
      <c r="F247" s="41"/>
      <c r="G247" s="41"/>
      <c r="H247" s="41"/>
    </row>
    <row r="248" spans="6:8" ht="12.75" customHeight="1" x14ac:dyDescent="0.2">
      <c r="F248" s="41"/>
      <c r="G248" s="41"/>
      <c r="H248" s="41"/>
    </row>
    <row r="249" spans="6:8" ht="12.75" customHeight="1" x14ac:dyDescent="0.2">
      <c r="F249" s="41"/>
      <c r="G249" s="41"/>
      <c r="H249" s="41"/>
    </row>
    <row r="250" spans="6:8" ht="12.75" customHeight="1" x14ac:dyDescent="0.2">
      <c r="F250" s="41"/>
      <c r="G250" s="41"/>
      <c r="H250" s="41"/>
    </row>
    <row r="251" spans="6:8" ht="12.75" customHeight="1" x14ac:dyDescent="0.2">
      <c r="F251" s="41"/>
      <c r="G251" s="41"/>
      <c r="H251" s="41"/>
    </row>
    <row r="252" spans="6:8" ht="12.75" customHeight="1" x14ac:dyDescent="0.2">
      <c r="F252" s="41"/>
      <c r="G252" s="41"/>
      <c r="H252" s="41"/>
    </row>
    <row r="253" spans="6:8" ht="12.75" customHeight="1" x14ac:dyDescent="0.2">
      <c r="F253" s="41"/>
      <c r="G253" s="41"/>
      <c r="H253" s="41"/>
    </row>
    <row r="254" spans="6:8" ht="12.75" customHeight="1" x14ac:dyDescent="0.2">
      <c r="F254" s="41"/>
      <c r="G254" s="41"/>
      <c r="H254" s="41"/>
    </row>
    <row r="255" spans="6:8" ht="12.75" customHeight="1" x14ac:dyDescent="0.2">
      <c r="F255" s="41"/>
      <c r="G255" s="41"/>
      <c r="H255" s="41"/>
    </row>
    <row r="256" spans="6:8" ht="12.75" customHeight="1" x14ac:dyDescent="0.2">
      <c r="F256" s="41"/>
      <c r="G256" s="41"/>
      <c r="H256" s="41"/>
    </row>
    <row r="257" spans="6:8" ht="12.75" customHeight="1" x14ac:dyDescent="0.2">
      <c r="F257" s="41"/>
      <c r="G257" s="41"/>
      <c r="H257" s="41"/>
    </row>
    <row r="258" spans="6:8" ht="12.75" customHeight="1" x14ac:dyDescent="0.2">
      <c r="F258" s="41"/>
      <c r="G258" s="41"/>
      <c r="H258" s="41"/>
    </row>
    <row r="259" spans="6:8" ht="12.75" customHeight="1" x14ac:dyDescent="0.2">
      <c r="F259" s="41"/>
      <c r="G259" s="41"/>
      <c r="H259" s="41"/>
    </row>
    <row r="260" spans="6:8" ht="12.75" customHeight="1" x14ac:dyDescent="0.2">
      <c r="F260" s="41"/>
      <c r="G260" s="41"/>
      <c r="H260" s="41"/>
    </row>
    <row r="261" spans="6:8" ht="12.75" customHeight="1" x14ac:dyDescent="0.2">
      <c r="F261" s="41"/>
      <c r="G261" s="41"/>
      <c r="H261" s="41"/>
    </row>
    <row r="262" spans="6:8" ht="12.75" customHeight="1" x14ac:dyDescent="0.2">
      <c r="F262" s="41"/>
      <c r="G262" s="41"/>
      <c r="H262" s="41"/>
    </row>
    <row r="263" spans="6:8" ht="12.75" customHeight="1" x14ac:dyDescent="0.2">
      <c r="F263" s="41"/>
      <c r="G263" s="41"/>
      <c r="H263" s="41"/>
    </row>
    <row r="264" spans="6:8" ht="12.75" customHeight="1" x14ac:dyDescent="0.2">
      <c r="F264" s="41"/>
      <c r="G264" s="41"/>
      <c r="H264" s="41"/>
    </row>
    <row r="265" spans="6:8" ht="12.75" customHeight="1" x14ac:dyDescent="0.2">
      <c r="F265" s="41"/>
      <c r="G265" s="41"/>
      <c r="H265" s="41"/>
    </row>
    <row r="266" spans="6:8" ht="12.75" customHeight="1" x14ac:dyDescent="0.2">
      <c r="F266" s="41"/>
      <c r="G266" s="41"/>
      <c r="H266" s="41"/>
    </row>
    <row r="267" spans="6:8" ht="12.75" customHeight="1" x14ac:dyDescent="0.2">
      <c r="F267" s="41"/>
      <c r="G267" s="41"/>
      <c r="H267" s="41"/>
    </row>
    <row r="268" spans="6:8" ht="12.75" customHeight="1" x14ac:dyDescent="0.2">
      <c r="F268" s="41"/>
      <c r="G268" s="41"/>
      <c r="H268" s="41"/>
    </row>
    <row r="269" spans="6:8" ht="12.75" customHeight="1" x14ac:dyDescent="0.2">
      <c r="F269" s="41"/>
      <c r="G269" s="41"/>
      <c r="H269" s="41"/>
    </row>
    <row r="270" spans="6:8" ht="12.75" customHeight="1" x14ac:dyDescent="0.2">
      <c r="F270" s="41"/>
      <c r="G270" s="41"/>
      <c r="H270" s="41"/>
    </row>
    <row r="271" spans="6:8" ht="12.75" customHeight="1" x14ac:dyDescent="0.2">
      <c r="F271" s="41"/>
      <c r="G271" s="41"/>
      <c r="H271" s="41"/>
    </row>
    <row r="272" spans="6:8" ht="12.75" customHeight="1" x14ac:dyDescent="0.2">
      <c r="F272" s="41"/>
      <c r="G272" s="41"/>
      <c r="H272" s="41"/>
    </row>
    <row r="273" spans="6:8" ht="12.75" customHeight="1" x14ac:dyDescent="0.2">
      <c r="F273" s="41"/>
      <c r="G273" s="41"/>
      <c r="H273" s="41"/>
    </row>
    <row r="274" spans="6:8" ht="12.75" customHeight="1" x14ac:dyDescent="0.2">
      <c r="F274" s="41"/>
      <c r="G274" s="41"/>
      <c r="H274" s="41"/>
    </row>
    <row r="275" spans="6:8" ht="12.75" customHeight="1" x14ac:dyDescent="0.2">
      <c r="F275" s="41"/>
      <c r="G275" s="41"/>
      <c r="H275" s="41"/>
    </row>
    <row r="276" spans="6:8" ht="12.75" customHeight="1" x14ac:dyDescent="0.2">
      <c r="F276" s="41"/>
      <c r="G276" s="41"/>
      <c r="H276" s="41"/>
    </row>
    <row r="277" spans="6:8" ht="12.75" customHeight="1" x14ac:dyDescent="0.2">
      <c r="F277" s="41"/>
      <c r="G277" s="41"/>
      <c r="H277" s="41"/>
    </row>
    <row r="278" spans="6:8" ht="12.75" customHeight="1" x14ac:dyDescent="0.2">
      <c r="F278" s="41"/>
      <c r="G278" s="41"/>
      <c r="H278" s="41"/>
    </row>
    <row r="279" spans="6:8" ht="12.75" customHeight="1" x14ac:dyDescent="0.2">
      <c r="F279" s="41"/>
      <c r="G279" s="41"/>
      <c r="H279" s="41"/>
    </row>
    <row r="280" spans="6:8" ht="12.75" customHeight="1" x14ac:dyDescent="0.2">
      <c r="F280" s="41"/>
      <c r="G280" s="41"/>
      <c r="H280" s="41"/>
    </row>
    <row r="281" spans="6:8" ht="12.75" customHeight="1" x14ac:dyDescent="0.2">
      <c r="F281" s="41"/>
      <c r="G281" s="41"/>
      <c r="H281" s="41"/>
    </row>
    <row r="282" spans="6:8" ht="12.75" customHeight="1" x14ac:dyDescent="0.2">
      <c r="F282" s="41"/>
      <c r="G282" s="41"/>
      <c r="H282" s="41"/>
    </row>
    <row r="283" spans="6:8" ht="12.75" customHeight="1" x14ac:dyDescent="0.2">
      <c r="F283" s="41"/>
      <c r="G283" s="41"/>
      <c r="H283" s="41"/>
    </row>
    <row r="284" spans="6:8" ht="12.75" customHeight="1" x14ac:dyDescent="0.2">
      <c r="F284" s="41"/>
      <c r="G284" s="41"/>
      <c r="H284" s="41"/>
    </row>
    <row r="285" spans="6:8" ht="12.75" customHeight="1" x14ac:dyDescent="0.2">
      <c r="F285" s="41"/>
      <c r="G285" s="41"/>
      <c r="H285" s="41"/>
    </row>
    <row r="286" spans="6:8" ht="12.75" customHeight="1" x14ac:dyDescent="0.2">
      <c r="F286" s="41"/>
      <c r="G286" s="41"/>
      <c r="H286" s="41"/>
    </row>
    <row r="287" spans="6:8" ht="12.75" customHeight="1" x14ac:dyDescent="0.2">
      <c r="F287" s="41"/>
      <c r="G287" s="41"/>
      <c r="H287" s="41"/>
    </row>
    <row r="288" spans="6:8" ht="12.75" customHeight="1" x14ac:dyDescent="0.2">
      <c r="F288" s="41"/>
      <c r="G288" s="41"/>
      <c r="H288" s="41"/>
    </row>
    <row r="289" spans="6:8" ht="12.75" customHeight="1" x14ac:dyDescent="0.2">
      <c r="F289" s="41"/>
      <c r="G289" s="41"/>
      <c r="H289" s="41"/>
    </row>
    <row r="290" spans="6:8" ht="12.75" customHeight="1" x14ac:dyDescent="0.2">
      <c r="F290" s="41"/>
      <c r="G290" s="41"/>
      <c r="H290" s="41"/>
    </row>
    <row r="291" spans="6:8" ht="12.75" customHeight="1" x14ac:dyDescent="0.2">
      <c r="F291" s="41"/>
      <c r="G291" s="41"/>
      <c r="H291" s="41"/>
    </row>
    <row r="292" spans="6:8" ht="12.75" customHeight="1" x14ac:dyDescent="0.2">
      <c r="F292" s="41"/>
      <c r="G292" s="41"/>
      <c r="H292" s="41"/>
    </row>
    <row r="293" spans="6:8" ht="12.75" customHeight="1" x14ac:dyDescent="0.2">
      <c r="F293" s="41"/>
      <c r="G293" s="41"/>
      <c r="H293" s="41"/>
    </row>
    <row r="294" spans="6:8" ht="12.75" customHeight="1" x14ac:dyDescent="0.2">
      <c r="F294" s="41"/>
      <c r="G294" s="41"/>
      <c r="H294" s="41"/>
    </row>
    <row r="295" spans="6:8" ht="12.75" customHeight="1" x14ac:dyDescent="0.2">
      <c r="F295" s="41"/>
      <c r="G295" s="41"/>
      <c r="H295" s="41"/>
    </row>
    <row r="296" spans="6:8" ht="12.75" customHeight="1" x14ac:dyDescent="0.2">
      <c r="F296" s="41"/>
      <c r="G296" s="41"/>
      <c r="H296" s="41"/>
    </row>
    <row r="297" spans="6:8" ht="12.75" customHeight="1" x14ac:dyDescent="0.2">
      <c r="F297" s="41"/>
      <c r="G297" s="41"/>
      <c r="H297" s="41"/>
    </row>
    <row r="298" spans="6:8" ht="12.75" customHeight="1" x14ac:dyDescent="0.2">
      <c r="F298" s="41"/>
      <c r="G298" s="41"/>
      <c r="H298" s="41"/>
    </row>
    <row r="299" spans="6:8" ht="12.75" customHeight="1" x14ac:dyDescent="0.2">
      <c r="F299" s="41"/>
      <c r="G299" s="41"/>
      <c r="H299" s="41"/>
    </row>
    <row r="300" spans="6:8" ht="12.75" customHeight="1" x14ac:dyDescent="0.2">
      <c r="F300" s="41"/>
      <c r="G300" s="41"/>
      <c r="H300" s="41"/>
    </row>
    <row r="301" spans="6:8" ht="12.75" customHeight="1" x14ac:dyDescent="0.2">
      <c r="F301" s="41"/>
      <c r="G301" s="41"/>
      <c r="H301" s="41"/>
    </row>
    <row r="302" spans="6:8" ht="12.75" customHeight="1" x14ac:dyDescent="0.2">
      <c r="F302" s="41"/>
      <c r="G302" s="41"/>
      <c r="H302" s="41"/>
    </row>
    <row r="303" spans="6:8" ht="12.75" customHeight="1" x14ac:dyDescent="0.2">
      <c r="F303" s="41"/>
      <c r="G303" s="41"/>
      <c r="H303" s="41"/>
    </row>
    <row r="304" spans="6:8" ht="12.75" customHeight="1" x14ac:dyDescent="0.2">
      <c r="F304" s="41"/>
      <c r="G304" s="41"/>
      <c r="H304" s="41"/>
    </row>
    <row r="305" spans="6:8" ht="12.75" customHeight="1" x14ac:dyDescent="0.2">
      <c r="F305" s="41"/>
      <c r="G305" s="41"/>
      <c r="H305" s="41"/>
    </row>
    <row r="306" spans="6:8" ht="12.75" customHeight="1" x14ac:dyDescent="0.2">
      <c r="F306" s="41"/>
      <c r="G306" s="41"/>
      <c r="H306" s="41"/>
    </row>
    <row r="307" spans="6:8" ht="12.75" customHeight="1" x14ac:dyDescent="0.2">
      <c r="F307" s="41"/>
      <c r="G307" s="41"/>
      <c r="H307" s="41"/>
    </row>
    <row r="308" spans="6:8" ht="12.75" customHeight="1" x14ac:dyDescent="0.2">
      <c r="F308" s="41"/>
      <c r="G308" s="41"/>
      <c r="H308" s="41"/>
    </row>
    <row r="309" spans="6:8" ht="12.75" customHeight="1" x14ac:dyDescent="0.2">
      <c r="F309" s="41"/>
      <c r="G309" s="41"/>
      <c r="H309" s="41"/>
    </row>
    <row r="310" spans="6:8" ht="12.75" customHeight="1" x14ac:dyDescent="0.2">
      <c r="F310" s="41"/>
      <c r="G310" s="41"/>
      <c r="H310" s="41"/>
    </row>
    <row r="311" spans="6:8" ht="12.75" customHeight="1" x14ac:dyDescent="0.2">
      <c r="F311" s="41"/>
      <c r="G311" s="41"/>
      <c r="H311" s="41"/>
    </row>
    <row r="312" spans="6:8" ht="12.75" customHeight="1" x14ac:dyDescent="0.2">
      <c r="F312" s="41"/>
      <c r="G312" s="41"/>
      <c r="H312" s="41"/>
    </row>
    <row r="313" spans="6:8" ht="12.75" customHeight="1" x14ac:dyDescent="0.2">
      <c r="F313" s="41"/>
      <c r="G313" s="41"/>
      <c r="H313" s="41"/>
    </row>
    <row r="314" spans="6:8" ht="12.75" customHeight="1" x14ac:dyDescent="0.2">
      <c r="F314" s="41"/>
      <c r="G314" s="41"/>
      <c r="H314" s="41"/>
    </row>
    <row r="315" spans="6:8" ht="12.75" customHeight="1" x14ac:dyDescent="0.2">
      <c r="F315" s="41"/>
      <c r="G315" s="41"/>
      <c r="H315" s="41"/>
    </row>
    <row r="316" spans="6:8" ht="12.75" customHeight="1" x14ac:dyDescent="0.2">
      <c r="F316" s="41"/>
      <c r="G316" s="41"/>
      <c r="H316" s="41"/>
    </row>
    <row r="317" spans="6:8" ht="12.75" customHeight="1" x14ac:dyDescent="0.2">
      <c r="F317" s="41"/>
      <c r="G317" s="41"/>
      <c r="H317" s="41"/>
    </row>
    <row r="318" spans="6:8" ht="12.75" customHeight="1" x14ac:dyDescent="0.2">
      <c r="F318" s="41"/>
      <c r="G318" s="41"/>
      <c r="H318" s="41"/>
    </row>
    <row r="319" spans="6:8" ht="12.75" customHeight="1" x14ac:dyDescent="0.2">
      <c r="F319" s="41"/>
      <c r="G319" s="41"/>
      <c r="H319" s="41"/>
    </row>
    <row r="320" spans="6:8" ht="12.75" customHeight="1" x14ac:dyDescent="0.2">
      <c r="F320" s="41"/>
      <c r="G320" s="41"/>
      <c r="H320" s="41"/>
    </row>
    <row r="321" spans="6:8" ht="12.75" customHeight="1" x14ac:dyDescent="0.2">
      <c r="F321" s="41"/>
      <c r="G321" s="41"/>
      <c r="H321" s="41"/>
    </row>
    <row r="322" spans="6:8" ht="12.75" customHeight="1" x14ac:dyDescent="0.2">
      <c r="F322" s="41"/>
      <c r="G322" s="41"/>
      <c r="H322" s="41"/>
    </row>
    <row r="323" spans="6:8" ht="12.75" customHeight="1" x14ac:dyDescent="0.2">
      <c r="F323" s="41"/>
      <c r="G323" s="41"/>
      <c r="H323" s="41"/>
    </row>
    <row r="324" spans="6:8" ht="12.75" customHeight="1" x14ac:dyDescent="0.2">
      <c r="F324" s="41"/>
      <c r="G324" s="41"/>
      <c r="H324" s="41"/>
    </row>
    <row r="325" spans="6:8" ht="12.75" customHeight="1" x14ac:dyDescent="0.2">
      <c r="F325" s="41"/>
      <c r="G325" s="41"/>
      <c r="H325" s="41"/>
    </row>
    <row r="326" spans="6:8" ht="12.75" customHeight="1" x14ac:dyDescent="0.2">
      <c r="F326" s="41"/>
      <c r="G326" s="41"/>
      <c r="H326" s="41"/>
    </row>
    <row r="327" spans="6:8" ht="12.75" customHeight="1" x14ac:dyDescent="0.2">
      <c r="F327" s="41"/>
      <c r="G327" s="41"/>
      <c r="H327" s="41"/>
    </row>
    <row r="328" spans="6:8" ht="12.75" customHeight="1" x14ac:dyDescent="0.2">
      <c r="F328" s="41"/>
      <c r="G328" s="41"/>
      <c r="H328" s="41"/>
    </row>
    <row r="329" spans="6:8" ht="12.75" customHeight="1" x14ac:dyDescent="0.2">
      <c r="F329" s="41"/>
      <c r="G329" s="41"/>
      <c r="H329" s="41"/>
    </row>
    <row r="330" spans="6:8" ht="12.75" customHeight="1" x14ac:dyDescent="0.2">
      <c r="F330" s="41"/>
      <c r="G330" s="41"/>
      <c r="H330" s="41"/>
    </row>
    <row r="331" spans="6:8" ht="12.75" customHeight="1" x14ac:dyDescent="0.2">
      <c r="F331" s="41"/>
      <c r="G331" s="41"/>
      <c r="H331" s="41"/>
    </row>
    <row r="332" spans="6:8" ht="12.75" customHeight="1" x14ac:dyDescent="0.2">
      <c r="F332" s="41"/>
      <c r="G332" s="41"/>
      <c r="H332" s="41"/>
    </row>
    <row r="333" spans="6:8" ht="12.75" customHeight="1" x14ac:dyDescent="0.2">
      <c r="F333" s="41"/>
      <c r="G333" s="41"/>
      <c r="H333" s="41"/>
    </row>
    <row r="334" spans="6:8" ht="12.75" customHeight="1" x14ac:dyDescent="0.2">
      <c r="F334" s="41"/>
      <c r="G334" s="41"/>
      <c r="H334" s="41"/>
    </row>
    <row r="335" spans="6:8" ht="12.75" customHeight="1" x14ac:dyDescent="0.2">
      <c r="F335" s="41"/>
      <c r="G335" s="41"/>
      <c r="H335" s="41"/>
    </row>
    <row r="336" spans="6:8" ht="12.75" customHeight="1" x14ac:dyDescent="0.2">
      <c r="F336" s="41"/>
      <c r="G336" s="41"/>
      <c r="H336" s="41"/>
    </row>
    <row r="337" spans="6:8" ht="12.75" customHeight="1" x14ac:dyDescent="0.2">
      <c r="F337" s="41"/>
      <c r="G337" s="41"/>
      <c r="H337" s="41"/>
    </row>
    <row r="338" spans="6:8" ht="12.75" customHeight="1" x14ac:dyDescent="0.2">
      <c r="F338" s="41"/>
      <c r="G338" s="41"/>
      <c r="H338" s="41"/>
    </row>
    <row r="339" spans="6:8" ht="12.75" customHeight="1" x14ac:dyDescent="0.2">
      <c r="F339" s="41"/>
      <c r="G339" s="41"/>
      <c r="H339" s="41"/>
    </row>
    <row r="340" spans="6:8" ht="12.75" customHeight="1" x14ac:dyDescent="0.2">
      <c r="F340" s="41"/>
      <c r="G340" s="41"/>
      <c r="H340" s="41"/>
    </row>
    <row r="341" spans="6:8" ht="12.75" customHeight="1" x14ac:dyDescent="0.2">
      <c r="F341" s="41"/>
      <c r="G341" s="41"/>
      <c r="H341" s="41"/>
    </row>
    <row r="342" spans="6:8" ht="12.75" customHeight="1" x14ac:dyDescent="0.2">
      <c r="F342" s="41"/>
      <c r="G342" s="41"/>
      <c r="H342" s="41"/>
    </row>
    <row r="343" spans="6:8" ht="12.75" customHeight="1" x14ac:dyDescent="0.2">
      <c r="F343" s="41"/>
      <c r="G343" s="41"/>
      <c r="H343" s="41"/>
    </row>
    <row r="344" spans="6:8" ht="12.75" customHeight="1" x14ac:dyDescent="0.2">
      <c r="F344" s="41"/>
      <c r="G344" s="41"/>
      <c r="H344" s="41"/>
    </row>
    <row r="345" spans="6:8" ht="12.75" customHeight="1" x14ac:dyDescent="0.2">
      <c r="F345" s="41"/>
      <c r="G345" s="41"/>
      <c r="H345" s="41"/>
    </row>
    <row r="346" spans="6:8" ht="12.75" customHeight="1" x14ac:dyDescent="0.2">
      <c r="F346" s="41"/>
      <c r="G346" s="41"/>
      <c r="H346" s="41"/>
    </row>
    <row r="347" spans="6:8" ht="12.75" customHeight="1" x14ac:dyDescent="0.2">
      <c r="F347" s="41"/>
      <c r="G347" s="41"/>
      <c r="H347" s="41"/>
    </row>
    <row r="348" spans="6:8" ht="12.75" customHeight="1" x14ac:dyDescent="0.2">
      <c r="F348" s="41"/>
      <c r="G348" s="41"/>
      <c r="H348" s="41"/>
    </row>
    <row r="349" spans="6:8" ht="12.75" customHeight="1" x14ac:dyDescent="0.2">
      <c r="F349" s="41"/>
      <c r="G349" s="41"/>
      <c r="H349" s="41"/>
    </row>
    <row r="350" spans="6:8" ht="12.75" customHeight="1" x14ac:dyDescent="0.2">
      <c r="F350" s="41"/>
      <c r="G350" s="41"/>
      <c r="H350" s="41"/>
    </row>
    <row r="351" spans="6:8" ht="12.75" customHeight="1" x14ac:dyDescent="0.2">
      <c r="F351" s="41"/>
      <c r="G351" s="41"/>
      <c r="H351" s="41"/>
    </row>
    <row r="352" spans="6:8" ht="12.75" customHeight="1" x14ac:dyDescent="0.2">
      <c r="F352" s="41"/>
      <c r="G352" s="41"/>
      <c r="H352" s="41"/>
    </row>
    <row r="353" spans="6:8" ht="12.75" customHeight="1" x14ac:dyDescent="0.2">
      <c r="F353" s="41"/>
      <c r="G353" s="41"/>
      <c r="H353" s="41"/>
    </row>
    <row r="354" spans="6:8" ht="12.75" customHeight="1" x14ac:dyDescent="0.2">
      <c r="F354" s="41"/>
      <c r="G354" s="41"/>
      <c r="H354" s="41"/>
    </row>
    <row r="355" spans="6:8" ht="12.75" customHeight="1" x14ac:dyDescent="0.2">
      <c r="F355" s="41"/>
      <c r="G355" s="41"/>
      <c r="H355" s="41"/>
    </row>
    <row r="356" spans="6:8" ht="12.75" customHeight="1" x14ac:dyDescent="0.2">
      <c r="F356" s="41"/>
      <c r="G356" s="41"/>
      <c r="H356" s="41"/>
    </row>
    <row r="357" spans="6:8" ht="12.75" customHeight="1" x14ac:dyDescent="0.2">
      <c r="F357" s="41"/>
      <c r="G357" s="41"/>
      <c r="H357" s="41"/>
    </row>
    <row r="358" spans="6:8" ht="12.75" customHeight="1" x14ac:dyDescent="0.2">
      <c r="F358" s="41"/>
      <c r="G358" s="41"/>
      <c r="H358" s="41"/>
    </row>
    <row r="359" spans="6:8" ht="12.75" customHeight="1" x14ac:dyDescent="0.2">
      <c r="F359" s="41"/>
      <c r="G359" s="41"/>
      <c r="H359" s="41"/>
    </row>
    <row r="360" spans="6:8" ht="12.75" customHeight="1" x14ac:dyDescent="0.2">
      <c r="F360" s="41"/>
      <c r="G360" s="41"/>
      <c r="H360" s="41"/>
    </row>
    <row r="361" spans="6:8" ht="12.75" customHeight="1" x14ac:dyDescent="0.2">
      <c r="F361" s="41"/>
      <c r="G361" s="41"/>
      <c r="H361" s="41"/>
    </row>
    <row r="362" spans="6:8" ht="12.75" customHeight="1" x14ac:dyDescent="0.2">
      <c r="F362" s="41"/>
      <c r="G362" s="41"/>
      <c r="H362" s="41"/>
    </row>
    <row r="363" spans="6:8" ht="12.75" customHeight="1" x14ac:dyDescent="0.2">
      <c r="F363" s="41"/>
      <c r="G363" s="41"/>
      <c r="H363" s="41"/>
    </row>
    <row r="364" spans="6:8" ht="12.75" customHeight="1" x14ac:dyDescent="0.2">
      <c r="F364" s="41"/>
      <c r="G364" s="41"/>
      <c r="H364" s="41"/>
    </row>
    <row r="365" spans="6:8" ht="12.75" customHeight="1" x14ac:dyDescent="0.2">
      <c r="F365" s="41"/>
      <c r="G365" s="41"/>
      <c r="H365" s="41"/>
    </row>
    <row r="366" spans="6:8" ht="12.75" customHeight="1" x14ac:dyDescent="0.2">
      <c r="F366" s="41"/>
      <c r="G366" s="41"/>
      <c r="H366" s="41"/>
    </row>
    <row r="367" spans="6:8" ht="12.75" customHeight="1" x14ac:dyDescent="0.2">
      <c r="F367" s="41"/>
      <c r="G367" s="41"/>
      <c r="H367" s="41"/>
    </row>
    <row r="368" spans="6:8" ht="12.75" customHeight="1" x14ac:dyDescent="0.2">
      <c r="F368" s="41"/>
      <c r="G368" s="41"/>
      <c r="H368" s="41"/>
    </row>
    <row r="369" spans="6:8" ht="12.75" customHeight="1" x14ac:dyDescent="0.2">
      <c r="F369" s="41"/>
      <c r="G369" s="41"/>
      <c r="H369" s="41"/>
    </row>
    <row r="370" spans="6:8" ht="12.75" customHeight="1" x14ac:dyDescent="0.2">
      <c r="F370" s="41"/>
      <c r="G370" s="41"/>
      <c r="H370" s="41"/>
    </row>
    <row r="371" spans="6:8" ht="12.75" customHeight="1" x14ac:dyDescent="0.2">
      <c r="F371" s="41"/>
      <c r="G371" s="41"/>
      <c r="H371" s="41"/>
    </row>
    <row r="372" spans="6:8" ht="12.75" customHeight="1" x14ac:dyDescent="0.2">
      <c r="F372" s="41"/>
      <c r="G372" s="41"/>
      <c r="H372" s="41"/>
    </row>
    <row r="373" spans="6:8" ht="12.75" customHeight="1" x14ac:dyDescent="0.2">
      <c r="F373" s="41"/>
      <c r="G373" s="41"/>
      <c r="H373" s="41"/>
    </row>
    <row r="374" spans="6:8" ht="12.75" customHeight="1" x14ac:dyDescent="0.2">
      <c r="F374" s="41"/>
      <c r="G374" s="41"/>
      <c r="H374" s="41"/>
    </row>
    <row r="375" spans="6:8" ht="12.75" customHeight="1" x14ac:dyDescent="0.2">
      <c r="F375" s="41"/>
      <c r="G375" s="41"/>
      <c r="H375" s="41"/>
    </row>
    <row r="376" spans="6:8" ht="12.75" customHeight="1" x14ac:dyDescent="0.2">
      <c r="F376" s="41"/>
      <c r="G376" s="41"/>
      <c r="H376" s="41"/>
    </row>
    <row r="377" spans="6:8" ht="12.75" customHeight="1" x14ac:dyDescent="0.2">
      <c r="F377" s="41"/>
      <c r="G377" s="41"/>
      <c r="H377" s="41"/>
    </row>
    <row r="378" spans="6:8" ht="12.75" customHeight="1" x14ac:dyDescent="0.2">
      <c r="F378" s="41"/>
      <c r="G378" s="41"/>
      <c r="H378" s="41"/>
    </row>
    <row r="379" spans="6:8" ht="12.75" customHeight="1" x14ac:dyDescent="0.2">
      <c r="F379" s="41"/>
      <c r="G379" s="41"/>
      <c r="H379" s="41"/>
    </row>
    <row r="380" spans="6:8" ht="12.75" customHeight="1" x14ac:dyDescent="0.2">
      <c r="F380" s="41"/>
      <c r="G380" s="41"/>
      <c r="H380" s="41"/>
    </row>
    <row r="381" spans="6:8" ht="12.75" customHeight="1" x14ac:dyDescent="0.2">
      <c r="F381" s="41"/>
      <c r="G381" s="41"/>
      <c r="H381" s="41"/>
    </row>
    <row r="382" spans="6:8" ht="12.75" customHeight="1" x14ac:dyDescent="0.2">
      <c r="F382" s="41"/>
      <c r="G382" s="41"/>
      <c r="H382" s="41"/>
    </row>
    <row r="383" spans="6:8" ht="12.75" customHeight="1" x14ac:dyDescent="0.2">
      <c r="F383" s="41"/>
      <c r="G383" s="41"/>
      <c r="H383" s="41"/>
    </row>
    <row r="384" spans="6:8" ht="12.75" customHeight="1" x14ac:dyDescent="0.2">
      <c r="F384" s="41"/>
      <c r="G384" s="41"/>
      <c r="H384" s="41"/>
    </row>
    <row r="385" spans="6:8" ht="12.75" customHeight="1" x14ac:dyDescent="0.2">
      <c r="F385" s="41"/>
      <c r="G385" s="41"/>
      <c r="H385" s="41"/>
    </row>
    <row r="386" spans="6:8" ht="12.75" customHeight="1" x14ac:dyDescent="0.2">
      <c r="F386" s="41"/>
      <c r="G386" s="41"/>
      <c r="H386" s="41"/>
    </row>
    <row r="387" spans="6:8" ht="12.75" customHeight="1" x14ac:dyDescent="0.2">
      <c r="F387" s="41"/>
      <c r="G387" s="41"/>
      <c r="H387" s="41"/>
    </row>
    <row r="388" spans="6:8" ht="12.75" customHeight="1" x14ac:dyDescent="0.2">
      <c r="F388" s="41"/>
      <c r="G388" s="41"/>
      <c r="H388" s="41"/>
    </row>
    <row r="389" spans="6:8" ht="12.75" customHeight="1" x14ac:dyDescent="0.2">
      <c r="F389" s="41"/>
      <c r="G389" s="41"/>
      <c r="H389" s="41"/>
    </row>
    <row r="390" spans="6:8" ht="12.75" customHeight="1" x14ac:dyDescent="0.2">
      <c r="F390" s="41"/>
      <c r="G390" s="41"/>
      <c r="H390" s="41"/>
    </row>
    <row r="391" spans="6:8" ht="12.75" customHeight="1" x14ac:dyDescent="0.2">
      <c r="F391" s="41"/>
      <c r="G391" s="41"/>
      <c r="H391" s="41"/>
    </row>
    <row r="392" spans="6:8" ht="12.75" customHeight="1" x14ac:dyDescent="0.2">
      <c r="F392" s="41"/>
      <c r="G392" s="41"/>
      <c r="H392" s="41"/>
    </row>
    <row r="393" spans="6:8" ht="12.75" customHeight="1" x14ac:dyDescent="0.2">
      <c r="F393" s="41"/>
      <c r="G393" s="41"/>
      <c r="H393" s="41"/>
    </row>
    <row r="394" spans="6:8" ht="12.75" customHeight="1" x14ac:dyDescent="0.2">
      <c r="F394" s="41"/>
      <c r="G394" s="41"/>
      <c r="H394" s="41"/>
    </row>
    <row r="395" spans="6:8" ht="12.75" customHeight="1" x14ac:dyDescent="0.2">
      <c r="F395" s="41"/>
      <c r="G395" s="41"/>
      <c r="H395" s="41"/>
    </row>
    <row r="396" spans="6:8" ht="12.75" customHeight="1" x14ac:dyDescent="0.2">
      <c r="F396" s="41"/>
      <c r="G396" s="41"/>
      <c r="H396" s="41"/>
    </row>
    <row r="397" spans="6:8" ht="12.75" customHeight="1" x14ac:dyDescent="0.2">
      <c r="F397" s="41"/>
      <c r="G397" s="41"/>
      <c r="H397" s="41"/>
    </row>
    <row r="398" spans="6:8" ht="12.75" customHeight="1" x14ac:dyDescent="0.2">
      <c r="F398" s="41"/>
      <c r="G398" s="41"/>
      <c r="H398" s="41"/>
    </row>
    <row r="399" spans="6:8" ht="12.75" customHeight="1" x14ac:dyDescent="0.2">
      <c r="F399" s="41"/>
      <c r="G399" s="41"/>
      <c r="H399" s="41"/>
    </row>
    <row r="400" spans="6:8" ht="12.75" customHeight="1" x14ac:dyDescent="0.2">
      <c r="F400" s="41"/>
      <c r="G400" s="41"/>
      <c r="H400" s="41"/>
    </row>
    <row r="401" spans="6:8" ht="12.75" customHeight="1" x14ac:dyDescent="0.2">
      <c r="F401" s="41"/>
      <c r="G401" s="41"/>
      <c r="H401" s="41"/>
    </row>
    <row r="402" spans="6:8" ht="12.75" customHeight="1" x14ac:dyDescent="0.2">
      <c r="F402" s="41"/>
      <c r="G402" s="41"/>
      <c r="H402" s="41"/>
    </row>
    <row r="403" spans="6:8" ht="12.75" customHeight="1" x14ac:dyDescent="0.2">
      <c r="F403" s="41"/>
      <c r="G403" s="41"/>
      <c r="H403" s="41"/>
    </row>
    <row r="404" spans="6:8" ht="12.75" customHeight="1" x14ac:dyDescent="0.2">
      <c r="F404" s="41"/>
      <c r="G404" s="41"/>
      <c r="H404" s="41"/>
    </row>
    <row r="405" spans="6:8" ht="12.75" customHeight="1" x14ac:dyDescent="0.2">
      <c r="F405" s="41"/>
      <c r="G405" s="41"/>
      <c r="H405" s="41"/>
    </row>
    <row r="406" spans="6:8" ht="12.75" customHeight="1" x14ac:dyDescent="0.2">
      <c r="F406" s="41"/>
      <c r="G406" s="41"/>
      <c r="H406" s="41"/>
    </row>
    <row r="407" spans="6:8" ht="12.75" customHeight="1" x14ac:dyDescent="0.2">
      <c r="F407" s="41"/>
      <c r="G407" s="41"/>
      <c r="H407" s="41"/>
    </row>
    <row r="408" spans="6:8" ht="12.75" customHeight="1" x14ac:dyDescent="0.2">
      <c r="F408" s="41"/>
      <c r="G408" s="41"/>
      <c r="H408" s="41"/>
    </row>
    <row r="409" spans="6:8" ht="12.75" customHeight="1" x14ac:dyDescent="0.2">
      <c r="F409" s="41"/>
      <c r="G409" s="41"/>
      <c r="H409" s="41"/>
    </row>
    <row r="410" spans="6:8" ht="12.75" customHeight="1" x14ac:dyDescent="0.2">
      <c r="F410" s="41"/>
      <c r="G410" s="41"/>
      <c r="H410" s="41"/>
    </row>
    <row r="411" spans="6:8" ht="12.75" customHeight="1" x14ac:dyDescent="0.2">
      <c r="F411" s="41"/>
      <c r="G411" s="41"/>
      <c r="H411" s="41"/>
    </row>
    <row r="412" spans="6:8" ht="12.75" customHeight="1" x14ac:dyDescent="0.2">
      <c r="F412" s="41"/>
      <c r="G412" s="41"/>
      <c r="H412" s="41"/>
    </row>
    <row r="413" spans="6:8" ht="12.75" customHeight="1" x14ac:dyDescent="0.2">
      <c r="F413" s="41"/>
      <c r="G413" s="41"/>
      <c r="H413" s="41"/>
    </row>
    <row r="414" spans="6:8" ht="12.75" customHeight="1" x14ac:dyDescent="0.2">
      <c r="F414" s="41"/>
      <c r="G414" s="41"/>
      <c r="H414" s="41"/>
    </row>
    <row r="415" spans="6:8" ht="12.75" customHeight="1" x14ac:dyDescent="0.2">
      <c r="F415" s="41"/>
      <c r="G415" s="41"/>
      <c r="H415" s="41"/>
    </row>
    <row r="416" spans="6:8" ht="12.75" customHeight="1" x14ac:dyDescent="0.2">
      <c r="F416" s="41"/>
      <c r="G416" s="41"/>
      <c r="H416" s="41"/>
    </row>
    <row r="417" spans="6:8" ht="12.75" customHeight="1" x14ac:dyDescent="0.2">
      <c r="F417" s="41"/>
      <c r="G417" s="41"/>
      <c r="H417" s="41"/>
    </row>
    <row r="418" spans="6:8" ht="12.75" customHeight="1" x14ac:dyDescent="0.2">
      <c r="F418" s="41"/>
      <c r="G418" s="41"/>
      <c r="H418" s="41"/>
    </row>
    <row r="419" spans="6:8" ht="12.75" customHeight="1" x14ac:dyDescent="0.2">
      <c r="F419" s="41"/>
      <c r="G419" s="41"/>
      <c r="H419" s="41"/>
    </row>
    <row r="420" spans="6:8" ht="12.75" customHeight="1" x14ac:dyDescent="0.2">
      <c r="F420" s="41"/>
      <c r="G420" s="41"/>
      <c r="H420" s="41"/>
    </row>
    <row r="421" spans="6:8" ht="12.75" customHeight="1" x14ac:dyDescent="0.2">
      <c r="F421" s="41"/>
      <c r="G421" s="41"/>
      <c r="H421" s="41"/>
    </row>
    <row r="422" spans="6:8" ht="12.75" customHeight="1" x14ac:dyDescent="0.2">
      <c r="F422" s="41"/>
      <c r="G422" s="41"/>
      <c r="H422" s="41"/>
    </row>
    <row r="423" spans="6:8" ht="12.75" customHeight="1" x14ac:dyDescent="0.2">
      <c r="F423" s="41"/>
      <c r="G423" s="41"/>
      <c r="H423" s="41"/>
    </row>
    <row r="424" spans="6:8" ht="12.75" customHeight="1" x14ac:dyDescent="0.2">
      <c r="F424" s="41"/>
      <c r="G424" s="41"/>
      <c r="H424" s="41"/>
    </row>
    <row r="425" spans="6:8" ht="12.75" customHeight="1" x14ac:dyDescent="0.2">
      <c r="F425" s="41"/>
      <c r="G425" s="41"/>
      <c r="H425" s="41"/>
    </row>
    <row r="426" spans="6:8" ht="12.75" customHeight="1" x14ac:dyDescent="0.2">
      <c r="F426" s="41"/>
      <c r="G426" s="41"/>
      <c r="H426" s="41"/>
    </row>
    <row r="427" spans="6:8" ht="12.75" customHeight="1" x14ac:dyDescent="0.2">
      <c r="F427" s="41"/>
      <c r="G427" s="41"/>
      <c r="H427" s="41"/>
    </row>
    <row r="428" spans="6:8" ht="12.75" customHeight="1" x14ac:dyDescent="0.2">
      <c r="F428" s="41"/>
      <c r="G428" s="41"/>
      <c r="H428" s="41"/>
    </row>
    <row r="429" spans="6:8" ht="12.75" customHeight="1" x14ac:dyDescent="0.2">
      <c r="F429" s="41"/>
      <c r="G429" s="41"/>
      <c r="H429" s="41"/>
    </row>
    <row r="430" spans="6:8" ht="12.75" customHeight="1" x14ac:dyDescent="0.2">
      <c r="F430" s="41"/>
      <c r="G430" s="41"/>
      <c r="H430" s="41"/>
    </row>
    <row r="431" spans="6:8" ht="12.75" customHeight="1" x14ac:dyDescent="0.2">
      <c r="F431" s="41"/>
      <c r="G431" s="41"/>
      <c r="H431" s="41"/>
    </row>
    <row r="432" spans="6:8" ht="12.75" customHeight="1" x14ac:dyDescent="0.2">
      <c r="F432" s="41"/>
      <c r="G432" s="41"/>
      <c r="H432" s="41"/>
    </row>
    <row r="433" spans="6:8" ht="12.75" customHeight="1" x14ac:dyDescent="0.2">
      <c r="F433" s="41"/>
      <c r="G433" s="41"/>
      <c r="H433" s="41"/>
    </row>
    <row r="434" spans="6:8" ht="12.75" customHeight="1" x14ac:dyDescent="0.2">
      <c r="F434" s="41"/>
      <c r="G434" s="41"/>
      <c r="H434" s="41"/>
    </row>
    <row r="435" spans="6:8" ht="12.75" customHeight="1" x14ac:dyDescent="0.2">
      <c r="F435" s="41"/>
      <c r="G435" s="41"/>
      <c r="H435" s="41"/>
    </row>
    <row r="436" spans="6:8" ht="12.75" customHeight="1" x14ac:dyDescent="0.2">
      <c r="F436" s="41"/>
      <c r="G436" s="41"/>
      <c r="H436" s="41"/>
    </row>
    <row r="437" spans="6:8" ht="12.75" customHeight="1" x14ac:dyDescent="0.2">
      <c r="F437" s="41"/>
      <c r="G437" s="41"/>
      <c r="H437" s="41"/>
    </row>
    <row r="438" spans="6:8" ht="12.75" customHeight="1" x14ac:dyDescent="0.2">
      <c r="F438" s="41"/>
      <c r="G438" s="41"/>
      <c r="H438" s="41"/>
    </row>
    <row r="439" spans="6:8" ht="12.75" customHeight="1" x14ac:dyDescent="0.2">
      <c r="F439" s="41"/>
      <c r="G439" s="41"/>
      <c r="H439" s="41"/>
    </row>
    <row r="440" spans="6:8" ht="12.75" customHeight="1" x14ac:dyDescent="0.2">
      <c r="F440" s="41"/>
      <c r="G440" s="41"/>
      <c r="H440" s="41"/>
    </row>
    <row r="441" spans="6:8" ht="12.75" customHeight="1" x14ac:dyDescent="0.2">
      <c r="F441" s="41"/>
      <c r="G441" s="41"/>
      <c r="H441" s="41"/>
    </row>
    <row r="442" spans="6:8" ht="12.75" customHeight="1" x14ac:dyDescent="0.2">
      <c r="F442" s="41"/>
      <c r="G442" s="41"/>
      <c r="H442" s="41"/>
    </row>
    <row r="443" spans="6:8" ht="12.75" customHeight="1" x14ac:dyDescent="0.2">
      <c r="F443" s="41"/>
      <c r="G443" s="41"/>
      <c r="H443" s="41"/>
    </row>
    <row r="444" spans="6:8" ht="12.75" customHeight="1" x14ac:dyDescent="0.2">
      <c r="F444" s="41"/>
      <c r="G444" s="41"/>
      <c r="H444" s="41"/>
    </row>
    <row r="445" spans="6:8" ht="12.75" customHeight="1" x14ac:dyDescent="0.2">
      <c r="F445" s="41"/>
      <c r="G445" s="41"/>
      <c r="H445" s="41"/>
    </row>
    <row r="446" spans="6:8" ht="12.75" customHeight="1" x14ac:dyDescent="0.2">
      <c r="F446" s="41"/>
      <c r="G446" s="41"/>
      <c r="H446" s="41"/>
    </row>
    <row r="447" spans="6:8" ht="12.75" customHeight="1" x14ac:dyDescent="0.2">
      <c r="F447" s="41"/>
      <c r="G447" s="41"/>
      <c r="H447" s="41"/>
    </row>
    <row r="448" spans="6:8" ht="12.75" customHeight="1" x14ac:dyDescent="0.2">
      <c r="F448" s="41"/>
      <c r="G448" s="41"/>
      <c r="H448" s="41"/>
    </row>
    <row r="449" spans="6:8" ht="12.75" customHeight="1" x14ac:dyDescent="0.2">
      <c r="F449" s="41"/>
      <c r="G449" s="41"/>
      <c r="H449" s="41"/>
    </row>
    <row r="450" spans="6:8" ht="12.75" customHeight="1" x14ac:dyDescent="0.2">
      <c r="F450" s="41"/>
      <c r="G450" s="41"/>
      <c r="H450" s="41"/>
    </row>
    <row r="451" spans="6:8" ht="12.75" customHeight="1" x14ac:dyDescent="0.2">
      <c r="F451" s="41"/>
      <c r="G451" s="41"/>
      <c r="H451" s="41"/>
    </row>
    <row r="452" spans="6:8" ht="12.75" customHeight="1" x14ac:dyDescent="0.2">
      <c r="F452" s="41"/>
      <c r="G452" s="41"/>
      <c r="H452" s="41"/>
    </row>
    <row r="453" spans="6:8" ht="12.75" customHeight="1" x14ac:dyDescent="0.2">
      <c r="F453" s="41"/>
      <c r="G453" s="41"/>
      <c r="H453" s="41"/>
    </row>
    <row r="454" spans="6:8" ht="12.75" customHeight="1" x14ac:dyDescent="0.2">
      <c r="F454" s="41"/>
      <c r="G454" s="41"/>
      <c r="H454" s="41"/>
    </row>
    <row r="455" spans="6:8" ht="12.75" customHeight="1" x14ac:dyDescent="0.2">
      <c r="F455" s="41"/>
      <c r="G455" s="41"/>
      <c r="H455" s="41"/>
    </row>
    <row r="456" spans="6:8" ht="12.75" customHeight="1" x14ac:dyDescent="0.2">
      <c r="F456" s="41"/>
      <c r="G456" s="41"/>
      <c r="H456" s="41"/>
    </row>
    <row r="457" spans="6:8" ht="12.75" customHeight="1" x14ac:dyDescent="0.2">
      <c r="F457" s="41"/>
      <c r="G457" s="41"/>
      <c r="H457" s="41"/>
    </row>
    <row r="458" spans="6:8" ht="12.75" customHeight="1" x14ac:dyDescent="0.2">
      <c r="F458" s="41"/>
      <c r="G458" s="41"/>
      <c r="H458" s="41"/>
    </row>
    <row r="459" spans="6:8" ht="12.75" customHeight="1" x14ac:dyDescent="0.2">
      <c r="F459" s="41"/>
      <c r="G459" s="41"/>
      <c r="H459" s="41"/>
    </row>
    <row r="460" spans="6:8" ht="12.75" customHeight="1" x14ac:dyDescent="0.2">
      <c r="F460" s="41"/>
      <c r="G460" s="41"/>
      <c r="H460" s="41"/>
    </row>
    <row r="461" spans="6:8" ht="12.75" customHeight="1" x14ac:dyDescent="0.2">
      <c r="F461" s="41"/>
      <c r="G461" s="41"/>
      <c r="H461" s="41"/>
    </row>
    <row r="462" spans="6:8" ht="12.75" customHeight="1" x14ac:dyDescent="0.2">
      <c r="F462" s="41"/>
      <c r="G462" s="41"/>
      <c r="H462" s="41"/>
    </row>
    <row r="463" spans="6:8" ht="12.75" customHeight="1" x14ac:dyDescent="0.2">
      <c r="F463" s="41"/>
      <c r="G463" s="41"/>
      <c r="H463" s="41"/>
    </row>
    <row r="464" spans="6:8" ht="12.75" customHeight="1" x14ac:dyDescent="0.2">
      <c r="F464" s="41"/>
      <c r="G464" s="41"/>
      <c r="H464" s="41"/>
    </row>
    <row r="465" spans="6:8" ht="12.75" customHeight="1" x14ac:dyDescent="0.2">
      <c r="F465" s="41"/>
      <c r="G465" s="41"/>
      <c r="H465" s="41"/>
    </row>
    <row r="466" spans="6:8" ht="12.75" customHeight="1" x14ac:dyDescent="0.2">
      <c r="F466" s="41"/>
      <c r="G466" s="41"/>
      <c r="H466" s="41"/>
    </row>
    <row r="467" spans="6:8" ht="12.75" customHeight="1" x14ac:dyDescent="0.2">
      <c r="F467" s="41"/>
      <c r="G467" s="41"/>
      <c r="H467" s="41"/>
    </row>
    <row r="468" spans="6:8" ht="12.75" customHeight="1" x14ac:dyDescent="0.2">
      <c r="F468" s="41"/>
      <c r="G468" s="41"/>
      <c r="H468" s="41"/>
    </row>
    <row r="469" spans="6:8" ht="12.75" customHeight="1" x14ac:dyDescent="0.2">
      <c r="F469" s="41"/>
      <c r="G469" s="41"/>
      <c r="H469" s="41"/>
    </row>
    <row r="470" spans="6:8" ht="12.75" customHeight="1" x14ac:dyDescent="0.2">
      <c r="F470" s="41"/>
      <c r="G470" s="41"/>
      <c r="H470" s="41"/>
    </row>
    <row r="471" spans="6:8" ht="12.75" customHeight="1" x14ac:dyDescent="0.2">
      <c r="F471" s="41"/>
      <c r="G471" s="41"/>
      <c r="H471" s="41"/>
    </row>
    <row r="472" spans="6:8" ht="12.75" customHeight="1" x14ac:dyDescent="0.2">
      <c r="F472" s="41"/>
      <c r="G472" s="41"/>
      <c r="H472" s="41"/>
    </row>
    <row r="473" spans="6:8" ht="12.75" customHeight="1" x14ac:dyDescent="0.2">
      <c r="F473" s="41"/>
      <c r="G473" s="41"/>
      <c r="H473" s="41"/>
    </row>
    <row r="474" spans="6:8" ht="12.75" customHeight="1" x14ac:dyDescent="0.2">
      <c r="F474" s="41"/>
      <c r="G474" s="41"/>
      <c r="H474" s="41"/>
    </row>
    <row r="475" spans="6:8" ht="12.75" customHeight="1" x14ac:dyDescent="0.2">
      <c r="F475" s="41"/>
      <c r="G475" s="41"/>
      <c r="H475" s="41"/>
    </row>
    <row r="476" spans="6:8" ht="12.75" customHeight="1" x14ac:dyDescent="0.2">
      <c r="F476" s="41"/>
      <c r="G476" s="41"/>
      <c r="H476" s="41"/>
    </row>
    <row r="477" spans="6:8" ht="12.75" customHeight="1" x14ac:dyDescent="0.2">
      <c r="F477" s="41"/>
      <c r="G477" s="41"/>
      <c r="H477" s="41"/>
    </row>
    <row r="478" spans="6:8" ht="12.75" customHeight="1" x14ac:dyDescent="0.2">
      <c r="F478" s="41"/>
      <c r="G478" s="41"/>
      <c r="H478" s="41"/>
    </row>
    <row r="479" spans="6:8" ht="12.75" customHeight="1" x14ac:dyDescent="0.2">
      <c r="F479" s="41"/>
      <c r="G479" s="41"/>
      <c r="H479" s="41"/>
    </row>
    <row r="480" spans="6:8" ht="12.75" customHeight="1" x14ac:dyDescent="0.2">
      <c r="F480" s="41"/>
      <c r="G480" s="41"/>
      <c r="H480" s="41"/>
    </row>
    <row r="481" spans="6:8" ht="12.75" customHeight="1" x14ac:dyDescent="0.2">
      <c r="F481" s="41"/>
      <c r="G481" s="41"/>
      <c r="H481" s="41"/>
    </row>
    <row r="482" spans="6:8" ht="12.75" customHeight="1" x14ac:dyDescent="0.2">
      <c r="F482" s="41"/>
      <c r="G482" s="41"/>
      <c r="H482" s="41"/>
    </row>
    <row r="483" spans="6:8" ht="12.75" customHeight="1" x14ac:dyDescent="0.2">
      <c r="F483" s="41"/>
      <c r="G483" s="41"/>
      <c r="H483" s="41"/>
    </row>
    <row r="484" spans="6:8" ht="12.75" customHeight="1" x14ac:dyDescent="0.2">
      <c r="F484" s="41"/>
      <c r="G484" s="41"/>
      <c r="H484" s="41"/>
    </row>
    <row r="485" spans="6:8" ht="12.75" customHeight="1" x14ac:dyDescent="0.2">
      <c r="F485" s="41"/>
      <c r="G485" s="41"/>
      <c r="H485" s="41"/>
    </row>
    <row r="486" spans="6:8" ht="12.75" customHeight="1" x14ac:dyDescent="0.2">
      <c r="F486" s="41"/>
      <c r="G486" s="41"/>
      <c r="H486" s="41"/>
    </row>
    <row r="487" spans="6:8" ht="12.75" customHeight="1" x14ac:dyDescent="0.2">
      <c r="F487" s="41"/>
      <c r="G487" s="41"/>
      <c r="H487" s="41"/>
    </row>
    <row r="488" spans="6:8" ht="12.75" customHeight="1" x14ac:dyDescent="0.2">
      <c r="F488" s="41"/>
      <c r="G488" s="41"/>
      <c r="H488" s="41"/>
    </row>
    <row r="489" spans="6:8" ht="12.75" customHeight="1" x14ac:dyDescent="0.2">
      <c r="F489" s="41"/>
      <c r="G489" s="41"/>
      <c r="H489" s="41"/>
    </row>
    <row r="490" spans="6:8" ht="12.75" customHeight="1" x14ac:dyDescent="0.2">
      <c r="F490" s="41"/>
      <c r="G490" s="41"/>
      <c r="H490" s="41"/>
    </row>
    <row r="491" spans="6:8" ht="12.75" customHeight="1" x14ac:dyDescent="0.2">
      <c r="F491" s="41"/>
      <c r="G491" s="41"/>
      <c r="H491" s="41"/>
    </row>
    <row r="492" spans="6:8" ht="12.75" customHeight="1" x14ac:dyDescent="0.2">
      <c r="F492" s="41"/>
      <c r="G492" s="41"/>
      <c r="H492" s="41"/>
    </row>
    <row r="493" spans="6:8" ht="12.75" customHeight="1" x14ac:dyDescent="0.2">
      <c r="F493" s="41"/>
      <c r="G493" s="41"/>
      <c r="H493" s="41"/>
    </row>
    <row r="494" spans="6:8" ht="12.75" customHeight="1" x14ac:dyDescent="0.2">
      <c r="F494" s="41"/>
      <c r="G494" s="41"/>
      <c r="H494" s="41"/>
    </row>
    <row r="495" spans="6:8" ht="12.75" customHeight="1" x14ac:dyDescent="0.2">
      <c r="F495" s="41"/>
      <c r="G495" s="41"/>
      <c r="H495" s="41"/>
    </row>
    <row r="496" spans="6:8" ht="12.75" customHeight="1" x14ac:dyDescent="0.2">
      <c r="F496" s="41"/>
      <c r="G496" s="41"/>
      <c r="H496" s="41"/>
    </row>
    <row r="497" spans="6:8" ht="12.75" customHeight="1" x14ac:dyDescent="0.2">
      <c r="F497" s="41"/>
      <c r="G497" s="41"/>
      <c r="H497" s="41"/>
    </row>
    <row r="498" spans="6:8" ht="12.75" customHeight="1" x14ac:dyDescent="0.2">
      <c r="F498" s="41"/>
      <c r="G498" s="41"/>
      <c r="H498" s="41"/>
    </row>
    <row r="499" spans="6:8" ht="12.75" customHeight="1" x14ac:dyDescent="0.2">
      <c r="F499" s="41"/>
      <c r="G499" s="41"/>
      <c r="H499" s="41"/>
    </row>
    <row r="500" spans="6:8" ht="12.75" customHeight="1" x14ac:dyDescent="0.2">
      <c r="F500" s="41"/>
      <c r="G500" s="41"/>
      <c r="H500" s="41"/>
    </row>
    <row r="501" spans="6:8" ht="12.75" customHeight="1" x14ac:dyDescent="0.2"/>
    <row r="502" spans="6:8" ht="12.75" customHeight="1" x14ac:dyDescent="0.2"/>
    <row r="503" spans="6:8" ht="12.75" customHeight="1" x14ac:dyDescent="0.2"/>
    <row r="504" spans="6:8" ht="12.75" customHeight="1" x14ac:dyDescent="0.2"/>
    <row r="505" spans="6:8" ht="12.75" customHeight="1" x14ac:dyDescent="0.2"/>
    <row r="506" spans="6:8" ht="12.75" customHeight="1" x14ac:dyDescent="0.2"/>
    <row r="507" spans="6:8" ht="12.75" customHeight="1" x14ac:dyDescent="0.2"/>
    <row r="508" spans="6:8" ht="12.75" customHeight="1" x14ac:dyDescent="0.2"/>
    <row r="509" spans="6:8" ht="12.75" customHeight="1" x14ac:dyDescent="0.2"/>
    <row r="510" spans="6:8" ht="12.75" customHeight="1" x14ac:dyDescent="0.2"/>
    <row r="511" spans="6:8" ht="12.75" customHeight="1" x14ac:dyDescent="0.2"/>
    <row r="512" spans="6:8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spans="6:8" ht="12.75" customHeight="1" x14ac:dyDescent="0.2"/>
    <row r="978" spans="6:8" ht="12.75" customHeight="1" x14ac:dyDescent="0.2"/>
    <row r="979" spans="6:8" ht="12.75" customHeight="1" x14ac:dyDescent="0.2"/>
    <row r="980" spans="6:8" ht="12.75" customHeight="1" x14ac:dyDescent="0.2"/>
    <row r="981" spans="6:8" ht="12.75" customHeight="1" x14ac:dyDescent="0.2"/>
    <row r="982" spans="6:8" ht="12.75" customHeight="1" x14ac:dyDescent="0.2"/>
    <row r="983" spans="6:8" ht="12.75" customHeight="1" x14ac:dyDescent="0.2"/>
    <row r="984" spans="6:8" ht="12.75" customHeight="1" x14ac:dyDescent="0.2"/>
    <row r="985" spans="6:8" ht="12.75" customHeight="1" x14ac:dyDescent="0.2"/>
    <row r="986" spans="6:8" ht="12.75" customHeight="1" x14ac:dyDescent="0.2"/>
    <row r="987" spans="6:8" ht="12.75" customHeight="1" x14ac:dyDescent="0.2"/>
    <row r="988" spans="6:8" ht="12.75" customHeight="1" x14ac:dyDescent="0.2"/>
    <row r="989" spans="6:8" ht="12.75" customHeight="1" x14ac:dyDescent="0.2"/>
    <row r="990" spans="6:8" ht="12.75" customHeight="1" x14ac:dyDescent="0.2"/>
    <row r="991" spans="6:8" ht="12.75" customHeight="1" x14ac:dyDescent="0.2">
      <c r="F991" s="41"/>
      <c r="G991" s="41"/>
      <c r="H991" s="41"/>
    </row>
    <row r="992" spans="6:8" ht="12.75" customHeight="1" x14ac:dyDescent="0.2">
      <c r="F992" s="41"/>
      <c r="G992" s="41"/>
      <c r="H992" s="41"/>
    </row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</sheetData>
  <autoFilter ref="A9:H24" xr:uid="{00000000-0009-0000-0000-000002000000}"/>
  <mergeCells count="226">
    <mergeCell ref="F6:H6"/>
    <mergeCell ref="F7:H7"/>
    <mergeCell ref="A8:H8"/>
    <mergeCell ref="I8:AF9"/>
    <mergeCell ref="C9:E9"/>
    <mergeCell ref="C11:E11"/>
    <mergeCell ref="C12:E12"/>
    <mergeCell ref="C10:E10"/>
    <mergeCell ref="C13:E13"/>
    <mergeCell ref="C14:E14"/>
    <mergeCell ref="C15:E15"/>
    <mergeCell ref="C16:E16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44:E44"/>
    <mergeCell ref="C45:E45"/>
    <mergeCell ref="C46:E46"/>
    <mergeCell ref="C47:E47"/>
    <mergeCell ref="C48:E48"/>
    <mergeCell ref="C49:E49"/>
    <mergeCell ref="C50:E50"/>
    <mergeCell ref="C51:E51"/>
    <mergeCell ref="C52:E52"/>
    <mergeCell ref="C53:E53"/>
    <mergeCell ref="C54:E54"/>
    <mergeCell ref="C55:E55"/>
    <mergeCell ref="C56:E56"/>
    <mergeCell ref="C57:E57"/>
    <mergeCell ref="C58:E58"/>
    <mergeCell ref="C59:E59"/>
    <mergeCell ref="C60:E60"/>
    <mergeCell ref="C61:E61"/>
    <mergeCell ref="C62:E62"/>
    <mergeCell ref="C63:E63"/>
    <mergeCell ref="C64:E64"/>
    <mergeCell ref="C65:E65"/>
    <mergeCell ref="C66:E66"/>
    <mergeCell ref="C67:E67"/>
    <mergeCell ref="C68:E68"/>
    <mergeCell ref="C69:E69"/>
    <mergeCell ref="C70:E70"/>
    <mergeCell ref="C71:E71"/>
    <mergeCell ref="C72:E72"/>
    <mergeCell ref="C73:E73"/>
    <mergeCell ref="C74:E74"/>
    <mergeCell ref="C75:E75"/>
    <mergeCell ref="C76:E76"/>
    <mergeCell ref="C77:E77"/>
    <mergeCell ref="C78:E78"/>
    <mergeCell ref="C79:E79"/>
    <mergeCell ref="C80:E80"/>
    <mergeCell ref="C81:E81"/>
    <mergeCell ref="C82:E82"/>
    <mergeCell ref="C83:E83"/>
    <mergeCell ref="C84:E84"/>
    <mergeCell ref="C85:E85"/>
    <mergeCell ref="C86:E86"/>
    <mergeCell ref="C87:E87"/>
    <mergeCell ref="C88:E88"/>
    <mergeCell ref="C89:E89"/>
    <mergeCell ref="C90:E90"/>
    <mergeCell ref="C91:E91"/>
    <mergeCell ref="C92:E92"/>
    <mergeCell ref="C93:E93"/>
    <mergeCell ref="C94:E94"/>
    <mergeCell ref="C95:E95"/>
    <mergeCell ref="C96:E96"/>
    <mergeCell ref="C97:E97"/>
    <mergeCell ref="C98:E98"/>
    <mergeCell ref="C99:E99"/>
    <mergeCell ref="C100:E100"/>
    <mergeCell ref="C101:E101"/>
    <mergeCell ref="C102:E102"/>
    <mergeCell ref="C103:E103"/>
    <mergeCell ref="C104:E104"/>
    <mergeCell ref="C105:E105"/>
    <mergeCell ref="C106:E106"/>
    <mergeCell ref="C107:E107"/>
    <mergeCell ref="C108:E108"/>
    <mergeCell ref="C109:E109"/>
    <mergeCell ref="C110:E110"/>
    <mergeCell ref="C111:E111"/>
    <mergeCell ref="C112:E112"/>
    <mergeCell ref="C113:E113"/>
    <mergeCell ref="C114:E114"/>
    <mergeCell ref="C115:E115"/>
    <mergeCell ref="C116:E116"/>
    <mergeCell ref="C117:E117"/>
    <mergeCell ref="C118:E118"/>
    <mergeCell ref="C119:E119"/>
    <mergeCell ref="C120:E120"/>
    <mergeCell ref="C121:E121"/>
    <mergeCell ref="C122:E122"/>
    <mergeCell ref="C123:E123"/>
    <mergeCell ref="C124:E124"/>
    <mergeCell ref="C125:E125"/>
    <mergeCell ref="C126:E126"/>
    <mergeCell ref="C127:E127"/>
    <mergeCell ref="C128:E128"/>
    <mergeCell ref="C129:E129"/>
    <mergeCell ref="C130:E130"/>
    <mergeCell ref="C131:E131"/>
    <mergeCell ref="C132:E132"/>
    <mergeCell ref="C133:E133"/>
    <mergeCell ref="C134:E134"/>
    <mergeCell ref="C135:E135"/>
    <mergeCell ref="C136:E136"/>
    <mergeCell ref="C137:E137"/>
    <mergeCell ref="C138:E138"/>
    <mergeCell ref="C139:E139"/>
    <mergeCell ref="C140:E140"/>
    <mergeCell ref="C141:E141"/>
    <mergeCell ref="C142:E142"/>
    <mergeCell ref="C143:E143"/>
    <mergeCell ref="C144:E144"/>
    <mergeCell ref="C145:E145"/>
    <mergeCell ref="C146:E146"/>
    <mergeCell ref="C147:E147"/>
    <mergeCell ref="C148:E148"/>
    <mergeCell ref="C149:E149"/>
    <mergeCell ref="C150:E150"/>
    <mergeCell ref="C151:E151"/>
    <mergeCell ref="C152:E152"/>
    <mergeCell ref="C153:E153"/>
    <mergeCell ref="C203:E203"/>
    <mergeCell ref="C204:E204"/>
    <mergeCell ref="C205:E205"/>
    <mergeCell ref="C206:E206"/>
    <mergeCell ref="C207:E207"/>
    <mergeCell ref="C154:E154"/>
    <mergeCell ref="C155:E155"/>
    <mergeCell ref="C156:E156"/>
    <mergeCell ref="C157:E157"/>
    <mergeCell ref="C158:E158"/>
    <mergeCell ref="C159:E159"/>
    <mergeCell ref="C160:E160"/>
    <mergeCell ref="C161:E161"/>
    <mergeCell ref="C162:E162"/>
    <mergeCell ref="C163:E163"/>
    <mergeCell ref="C164:E164"/>
    <mergeCell ref="C165:E165"/>
    <mergeCell ref="C166:E166"/>
    <mergeCell ref="C167:E167"/>
    <mergeCell ref="C168:E168"/>
    <mergeCell ref="C208:E208"/>
    <mergeCell ref="C209:E209"/>
    <mergeCell ref="C210:E210"/>
    <mergeCell ref="C211:E211"/>
    <mergeCell ref="C212:E212"/>
    <mergeCell ref="C213:E213"/>
    <mergeCell ref="C214:E214"/>
    <mergeCell ref="C215:E215"/>
    <mergeCell ref="C216:E216"/>
    <mergeCell ref="C224:E224"/>
    <mergeCell ref="C225:E225"/>
    <mergeCell ref="C226:E226"/>
    <mergeCell ref="C227:E227"/>
    <mergeCell ref="C228:E228"/>
    <mergeCell ref="C229:E229"/>
    <mergeCell ref="C230:E230"/>
    <mergeCell ref="C231:E231"/>
    <mergeCell ref="C217:E217"/>
    <mergeCell ref="C218:E218"/>
    <mergeCell ref="C219:E219"/>
    <mergeCell ref="C220:E220"/>
    <mergeCell ref="C221:E221"/>
    <mergeCell ref="C222:E222"/>
    <mergeCell ref="C223:E223"/>
    <mergeCell ref="C169:E169"/>
    <mergeCell ref="C170:E170"/>
    <mergeCell ref="C171:E171"/>
    <mergeCell ref="C172:E172"/>
    <mergeCell ref="C173:E173"/>
    <mergeCell ref="C174:E174"/>
    <mergeCell ref="C175:E175"/>
    <mergeCell ref="C176:E176"/>
    <mergeCell ref="C177:E177"/>
    <mergeCell ref="C178:E178"/>
    <mergeCell ref="C179:E179"/>
    <mergeCell ref="C180:E180"/>
    <mergeCell ref="C181:E181"/>
    <mergeCell ref="C182:E182"/>
    <mergeCell ref="C183:E183"/>
    <mergeCell ref="C184:E184"/>
    <mergeCell ref="C185:E185"/>
    <mergeCell ref="C186:E186"/>
    <mergeCell ref="C196:E196"/>
    <mergeCell ref="C197:E197"/>
    <mergeCell ref="C198:E198"/>
    <mergeCell ref="C199:E199"/>
    <mergeCell ref="C200:E200"/>
    <mergeCell ref="C201:E201"/>
    <mergeCell ref="C202:E202"/>
    <mergeCell ref="C187:E187"/>
    <mergeCell ref="C188:E188"/>
    <mergeCell ref="C189:E189"/>
    <mergeCell ref="C190:E190"/>
    <mergeCell ref="C191:E191"/>
    <mergeCell ref="C192:E192"/>
    <mergeCell ref="C193:E193"/>
    <mergeCell ref="C194:E194"/>
    <mergeCell ref="C195:E195"/>
  </mergeCells>
  <conditionalFormatting sqref="G991:G1002">
    <cfRule type="cellIs" dxfId="19" priority="1" operator="equal">
      <formula>$AO$6</formula>
    </cfRule>
  </conditionalFormatting>
  <conditionalFormatting sqref="G991:G1002">
    <cfRule type="cellIs" dxfId="18" priority="2" operator="equal">
      <formula>$AO$7</formula>
    </cfRule>
  </conditionalFormatting>
  <conditionalFormatting sqref="G991:G1002">
    <cfRule type="cellIs" dxfId="17" priority="3" operator="equal">
      <formula>$AO$8</formula>
    </cfRule>
  </conditionalFormatting>
  <conditionalFormatting sqref="I4:AG4">
    <cfRule type="cellIs" dxfId="16" priority="4" operator="equal">
      <formula>"S"</formula>
    </cfRule>
  </conditionalFormatting>
  <conditionalFormatting sqref="I4:AG4">
    <cfRule type="cellIs" dxfId="15" priority="5" operator="equal">
      <formula>"D"</formula>
    </cfRule>
  </conditionalFormatting>
  <conditionalFormatting sqref="G10:G37 G42:G1002">
    <cfRule type="cellIs" dxfId="14" priority="6" operator="equal">
      <formula>$AO$6</formula>
    </cfRule>
  </conditionalFormatting>
  <conditionalFormatting sqref="G10:G37 G42:G1002">
    <cfRule type="cellIs" dxfId="13" priority="7" operator="equal">
      <formula>$AO$7</formula>
    </cfRule>
  </conditionalFormatting>
  <conditionalFormatting sqref="G10:G37 G42:G1002">
    <cfRule type="cellIs" dxfId="12" priority="8" operator="equal">
      <formula>$AO$8</formula>
    </cfRule>
  </conditionalFormatting>
  <conditionalFormatting sqref="G38">
    <cfRule type="cellIs" dxfId="11" priority="9" operator="equal">
      <formula>$AO$6</formula>
    </cfRule>
  </conditionalFormatting>
  <conditionalFormatting sqref="G38">
    <cfRule type="cellIs" dxfId="10" priority="10" operator="equal">
      <formula>$AO$7</formula>
    </cfRule>
  </conditionalFormatting>
  <conditionalFormatting sqref="G38">
    <cfRule type="cellIs" dxfId="9" priority="11" operator="equal">
      <formula>$AO$8</formula>
    </cfRule>
  </conditionalFormatting>
  <conditionalFormatting sqref="G39">
    <cfRule type="cellIs" dxfId="8" priority="12" operator="equal">
      <formula>$AO$6</formula>
    </cfRule>
  </conditionalFormatting>
  <conditionalFormatting sqref="G39">
    <cfRule type="cellIs" dxfId="7" priority="13" operator="equal">
      <formula>$AO$7</formula>
    </cfRule>
  </conditionalFormatting>
  <conditionalFormatting sqref="G39">
    <cfRule type="cellIs" dxfId="6" priority="14" operator="equal">
      <formula>$AO$8</formula>
    </cfRule>
  </conditionalFormatting>
  <conditionalFormatting sqref="G40">
    <cfRule type="cellIs" dxfId="5" priority="15" operator="equal">
      <formula>$AO$6</formula>
    </cfRule>
  </conditionalFormatting>
  <conditionalFormatting sqref="G40">
    <cfRule type="cellIs" dxfId="4" priority="16" operator="equal">
      <formula>$AO$7</formula>
    </cfRule>
  </conditionalFormatting>
  <conditionalFormatting sqref="G40">
    <cfRule type="cellIs" dxfId="3" priority="17" operator="equal">
      <formula>$AO$8</formula>
    </cfRule>
  </conditionalFormatting>
  <conditionalFormatting sqref="G41">
    <cfRule type="cellIs" dxfId="2" priority="18" operator="equal">
      <formula>$AO$6</formula>
    </cfRule>
  </conditionalFormatting>
  <conditionalFormatting sqref="G41">
    <cfRule type="cellIs" dxfId="1" priority="19" operator="equal">
      <formula>$AO$7</formula>
    </cfRule>
  </conditionalFormatting>
  <conditionalFormatting sqref="G41">
    <cfRule type="cellIs" dxfId="0" priority="20" operator="equal">
      <formula>$AO$8</formula>
    </cfRule>
  </conditionalFormatting>
  <dataValidations count="3">
    <dataValidation type="list" allowBlank="1" showInputMessage="1" showErrorMessage="1" prompt=" - " sqref="F10:F500 F991:F992" xr:uid="{00000000-0002-0000-0200-000000000000}">
      <formula1>$AN$6:$AN$20</formula1>
    </dataValidation>
    <dataValidation type="list" allowBlank="1" showInputMessage="1" showErrorMessage="1" prompt=" - " sqref="G10:G500 G991:G992" xr:uid="{00000000-0002-0000-0200-000001000000}">
      <formula1>$AO$6:$AO$20</formula1>
    </dataValidation>
    <dataValidation type="list" allowBlank="1" showInputMessage="1" showErrorMessage="1" prompt=" - " sqref="H10:H500 H991:H992" xr:uid="{00000000-0002-0000-0200-000002000000}">
      <formula1>$AP$6:$AP$20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99"/>
  </sheetPr>
  <dimension ref="A1:Y1000"/>
  <sheetViews>
    <sheetView showGridLines="0" workbookViewId="0"/>
  </sheetViews>
  <sheetFormatPr baseColWidth="10" defaultColWidth="12.5703125" defaultRowHeight="15" customHeight="1" x14ac:dyDescent="0.2"/>
  <cols>
    <col min="1" max="1" width="10" customWidth="1"/>
    <col min="2" max="25" width="4.7109375" customWidth="1"/>
    <col min="26" max="26" width="10" customWidth="1"/>
  </cols>
  <sheetData>
    <row r="1" spans="2:23" ht="12.75" customHeight="1" x14ac:dyDescent="0.2">
      <c r="C1" s="24"/>
      <c r="D1" s="42"/>
      <c r="E1" s="43"/>
    </row>
    <row r="2" spans="2:23" ht="12.75" customHeight="1" x14ac:dyDescent="0.2">
      <c r="B2" s="80" t="s">
        <v>0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2"/>
      <c r="R2" s="80" t="s">
        <v>23</v>
      </c>
      <c r="S2" s="83"/>
      <c r="T2" s="84" t="s">
        <v>24</v>
      </c>
      <c r="U2" s="83"/>
      <c r="V2" s="85" t="s">
        <v>57</v>
      </c>
      <c r="W2" s="82"/>
    </row>
    <row r="3" spans="2:23" ht="12.75" customHeight="1" x14ac:dyDescent="0.2">
      <c r="B3" s="86" t="str">
        <f>Config!A6</f>
        <v>Modulo Almacenes del Sistema de Información XXXX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2"/>
      <c r="R3" s="86">
        <f>Config!A9</f>
        <v>1</v>
      </c>
      <c r="S3" s="82"/>
      <c r="T3" s="87">
        <f>Config!B9</f>
        <v>44874</v>
      </c>
      <c r="U3" s="82"/>
      <c r="V3" s="88">
        <f>Config!C9</f>
        <v>15</v>
      </c>
      <c r="W3" s="82"/>
    </row>
    <row r="4" spans="2:23" ht="12.75" customHeight="1" x14ac:dyDescent="0.2">
      <c r="C4" s="24"/>
      <c r="D4" s="42"/>
      <c r="E4" s="43"/>
    </row>
    <row r="5" spans="2:23" ht="12.75" customHeight="1" x14ac:dyDescent="0.2">
      <c r="C5" s="24"/>
      <c r="D5" s="42"/>
      <c r="E5" s="43"/>
    </row>
    <row r="6" spans="2:23" ht="12.75" customHeight="1" x14ac:dyDescent="0.2"/>
    <row r="7" spans="2:23" ht="12.75" customHeight="1" x14ac:dyDescent="0.2"/>
    <row r="8" spans="2:23" ht="12.75" customHeight="1" x14ac:dyDescent="0.2"/>
    <row r="9" spans="2:23" ht="12.75" customHeight="1" x14ac:dyDescent="0.2"/>
    <row r="10" spans="2:23" ht="12.75" customHeight="1" x14ac:dyDescent="0.2"/>
    <row r="11" spans="2:23" ht="12.75" customHeight="1" x14ac:dyDescent="0.2"/>
    <row r="12" spans="2:23" ht="12.75" customHeight="1" x14ac:dyDescent="0.2"/>
    <row r="13" spans="2:23" ht="12.75" customHeight="1" x14ac:dyDescent="0.2"/>
    <row r="14" spans="2:23" ht="12.75" customHeight="1" x14ac:dyDescent="0.2"/>
    <row r="15" spans="2:23" ht="12.75" customHeight="1" x14ac:dyDescent="0.2"/>
    <row r="16" spans="2:2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25" ht="12.75" customHeight="1" x14ac:dyDescent="0.2"/>
    <row r="50" spans="1:25" ht="12.75" customHeight="1" x14ac:dyDescent="0.2"/>
    <row r="51" spans="1:25" ht="12.75" customHeight="1" x14ac:dyDescent="0.2"/>
    <row r="52" spans="1:25" ht="12.75" customHeight="1" x14ac:dyDescent="0.2"/>
    <row r="53" spans="1:25" ht="12.75" customHeight="1" x14ac:dyDescent="0.2"/>
    <row r="54" spans="1:25" ht="12.75" customHeight="1" x14ac:dyDescent="0.2"/>
    <row r="55" spans="1:25" ht="12.75" customHeight="1" x14ac:dyDescent="0.2"/>
    <row r="56" spans="1:25" ht="14.25" customHeight="1" x14ac:dyDescent="0.2"/>
    <row r="57" spans="1:25" ht="33" customHeight="1" x14ac:dyDescent="0.2">
      <c r="A57" s="44"/>
      <c r="B57" s="45">
        <f>Datos!I5</f>
        <v>44874</v>
      </c>
      <c r="C57" s="45" t="e">
        <f ca="1">Datos!J5</f>
        <v>#NAME?</v>
      </c>
      <c r="D57" s="45" t="e">
        <f ca="1">Datos!K5</f>
        <v>#NAME?</v>
      </c>
      <c r="E57" s="45" t="e">
        <f ca="1">Datos!L5</f>
        <v>#NAME?</v>
      </c>
      <c r="F57" s="45" t="e">
        <f ca="1">Datos!M5</f>
        <v>#NAME?</v>
      </c>
      <c r="G57" s="45" t="e">
        <f ca="1">Datos!N5</f>
        <v>#NAME?</v>
      </c>
      <c r="H57" s="45" t="e">
        <f ca="1">Datos!O5</f>
        <v>#NAME?</v>
      </c>
      <c r="I57" s="45" t="e">
        <f ca="1">Datos!P5</f>
        <v>#NAME?</v>
      </c>
      <c r="J57" s="45" t="e">
        <f ca="1">Datos!Q5</f>
        <v>#NAME?</v>
      </c>
      <c r="K57" s="45" t="e">
        <f ca="1">Datos!R5</f>
        <v>#NAME?</v>
      </c>
      <c r="L57" s="45" t="e">
        <f ca="1">Datos!S5</f>
        <v>#NAME?</v>
      </c>
      <c r="M57" s="45" t="e">
        <f ca="1">Datos!T5</f>
        <v>#NAME?</v>
      </c>
      <c r="N57" s="45" t="e">
        <f ca="1">Datos!U5</f>
        <v>#NAME?</v>
      </c>
      <c r="O57" s="45" t="e">
        <f ca="1">Datos!V5</f>
        <v>#NAME?</v>
      </c>
      <c r="P57" s="45" t="e">
        <f ca="1">Datos!W5</f>
        <v>#NAME?</v>
      </c>
      <c r="Q57" s="45" t="e">
        <f ca="1">Datos!X5</f>
        <v>#NAME?</v>
      </c>
      <c r="R57" s="45" t="e">
        <f ca="1">Datos!Y5</f>
        <v>#NAME?</v>
      </c>
      <c r="S57" s="45" t="e">
        <f ca="1">Datos!Z5</f>
        <v>#NAME?</v>
      </c>
      <c r="T57" s="45" t="e">
        <f ca="1">Datos!AA5</f>
        <v>#NAME?</v>
      </c>
      <c r="U57" s="45" t="e">
        <f ca="1">Datos!AB5</f>
        <v>#NAME?</v>
      </c>
      <c r="V57" s="45" t="e">
        <f ca="1">Datos!AC5</f>
        <v>#NAME?</v>
      </c>
      <c r="W57" s="45" t="e">
        <f ca="1">Datos!AD5</f>
        <v>#NAME?</v>
      </c>
      <c r="X57" s="45" t="e">
        <f ca="1">Datos!AE5</f>
        <v>#NAME?</v>
      </c>
      <c r="Y57" s="45" t="e">
        <f ca="1">Datos!AF5</f>
        <v>#NAME?</v>
      </c>
    </row>
    <row r="58" spans="1:25" ht="12.75" customHeight="1" x14ac:dyDescent="0.2">
      <c r="A58" s="46" t="str">
        <f>Config!C14</f>
        <v>Alex</v>
      </c>
      <c r="B58" s="47">
        <f>SUMIF(Datos!$H$11:$H$992,$A58,Datos!I$11:I$992)</f>
        <v>8</v>
      </c>
      <c r="C58" s="47">
        <f>SUMIF(Datos!$H$11:$H$992,$A58,Datos!J$11:J$1003)</f>
        <v>4</v>
      </c>
      <c r="D58" s="47">
        <f>SUMIF(Datos!$H$11:$H$992,$A58,Datos!K$11:K$1003)</f>
        <v>3</v>
      </c>
      <c r="E58" s="47">
        <f>SUMIF(Datos!$H$11:$H$992,$A58,Datos!L$11:L$1003)</f>
        <v>3</v>
      </c>
      <c r="F58" s="47">
        <f>SUMIF(Datos!$H$11:$H$992,$A58,Datos!M$11:M$1003)</f>
        <v>0</v>
      </c>
      <c r="G58" s="47">
        <f>SUMIF(Datos!$H$11:$H$992,$A58,Datos!N$11:N$1003)</f>
        <v>0</v>
      </c>
      <c r="H58" s="47">
        <f>SUMIF(Datos!$H$11:$H$992,$A58,Datos!O$11:O$1003)</f>
        <v>0</v>
      </c>
      <c r="I58" s="47">
        <f>SUMIF(Datos!$H$11:$H$992,$A58,Datos!P$11:P$1003)</f>
        <v>0</v>
      </c>
      <c r="J58" s="47">
        <f>SUMIF(Datos!$H$11:$H$992,$A58,Datos!Q$11:Q$1003)</f>
        <v>0</v>
      </c>
      <c r="K58" s="47">
        <f>SUMIF(Datos!$H$11:$H$992,$A58,Datos!R$11:R$1003)</f>
        <v>0</v>
      </c>
      <c r="L58" s="47">
        <f>SUMIF(Datos!$H$11:$H$992,$A58,Datos!S$11:S$1003)</f>
        <v>0</v>
      </c>
      <c r="M58" s="47">
        <f>SUMIF(Datos!$H$11:$H$992,$A58,Datos!T$11:T$1003)</f>
        <v>0</v>
      </c>
      <c r="N58" s="47">
        <f>SUMIF(Datos!$H$11:$H$992,$A58,Datos!U$11:U$1003)</f>
        <v>0</v>
      </c>
      <c r="O58" s="47">
        <f>SUMIF(Datos!$H$11:$H$992,$A58,Datos!V$11:V$1003)</f>
        <v>0</v>
      </c>
      <c r="P58" s="47">
        <f>SUMIF(Datos!$H$11:$H$992,$A58,Datos!W$11:W$1003)</f>
        <v>0</v>
      </c>
      <c r="Q58" s="47">
        <f>SUMIF(Datos!$H$11:$H$992,$A58,Datos!X$11:X$1003)</f>
        <v>0</v>
      </c>
      <c r="R58" s="47">
        <f>SUMIF(Datos!$H$11:$H$992,$A58,Datos!Y$11:Y$1003)</f>
        <v>0</v>
      </c>
      <c r="S58" s="47">
        <f>SUMIF(Datos!$H$11:$H$992,$A58,Datos!Z$11:Z$1003)</f>
        <v>0</v>
      </c>
      <c r="T58" s="47">
        <f>SUMIF(Datos!$H$11:$H$992,$A58,Datos!AA$11:AA$1003)</f>
        <v>0</v>
      </c>
      <c r="U58" s="47">
        <f>SUMIF(Datos!$H$11:$H$992,$A58,Datos!AB$11:AB$1003)</f>
        <v>0</v>
      </c>
      <c r="V58" s="47">
        <f>SUMIF(Datos!$H$11:$H$992,$A58,Datos!AC$11:AC$1003)</f>
        <v>0</v>
      </c>
      <c r="W58" s="47">
        <f>SUMIF(Datos!$H$11:$H$992,$A58,Datos!AD$11:AD$1003)</f>
        <v>0</v>
      </c>
      <c r="X58" s="47">
        <f>SUMIF(Datos!$H$11:$H$992,$A58,Datos!AE$11:AE$1003)</f>
        <v>0</v>
      </c>
      <c r="Y58" s="47">
        <f>SUMIF(Datos!$H$11:$H$992,$A58,Datos!AF$11:AF$1003)</f>
        <v>0</v>
      </c>
    </row>
    <row r="59" spans="1:25" ht="12.75" customHeight="1" x14ac:dyDescent="0.2">
      <c r="A59" s="46" t="str">
        <f>Config!C15</f>
        <v>Luis</v>
      </c>
      <c r="B59" s="47">
        <f>SUMIF(Datos!$H$11:$H$992,$A59,Datos!I$11:I$992)</f>
        <v>6</v>
      </c>
      <c r="C59" s="47">
        <f>SUMIF(Datos!$H$11:$H$992,$A59,Datos!J$11:J$1003)</f>
        <v>6</v>
      </c>
      <c r="D59" s="47">
        <f>SUMIF(Datos!$H$11:$H$992,$A59,Datos!K$11:K$1003)</f>
        <v>4</v>
      </c>
      <c r="E59" s="47">
        <f>SUMIF(Datos!$H$11:$H$992,$A59,Datos!L$11:L$1003)</f>
        <v>4</v>
      </c>
      <c r="F59" s="47">
        <f>SUMIF(Datos!$H$11:$H$992,$A59,Datos!M$11:M$1003)</f>
        <v>0</v>
      </c>
      <c r="G59" s="47">
        <f>SUMIF(Datos!$H$11:$H$992,$A59,Datos!N$11:N$1003)</f>
        <v>0</v>
      </c>
      <c r="H59" s="47">
        <f>SUMIF(Datos!$H$11:$H$992,$A59,Datos!O$11:O$1003)</f>
        <v>0</v>
      </c>
      <c r="I59" s="47">
        <f>SUMIF(Datos!$H$11:$H$992,$A59,Datos!P$11:P$1003)</f>
        <v>0</v>
      </c>
      <c r="J59" s="47">
        <f>SUMIF(Datos!$H$11:$H$992,$A59,Datos!Q$11:Q$1003)</f>
        <v>0</v>
      </c>
      <c r="K59" s="47">
        <f>SUMIF(Datos!$H$11:$H$992,$A59,Datos!R$11:R$1003)</f>
        <v>0</v>
      </c>
      <c r="L59" s="47">
        <f>SUMIF(Datos!$H$11:$H$992,$A59,Datos!S$11:S$1003)</f>
        <v>0</v>
      </c>
      <c r="M59" s="47">
        <f>SUMIF(Datos!$H$11:$H$992,$A59,Datos!T$11:T$1003)</f>
        <v>0</v>
      </c>
      <c r="N59" s="47">
        <f>SUMIF(Datos!$H$11:$H$992,$A59,Datos!U$11:U$1003)</f>
        <v>0</v>
      </c>
      <c r="O59" s="47">
        <f>SUMIF(Datos!$H$11:$H$992,$A59,Datos!V$11:V$1003)</f>
        <v>0</v>
      </c>
      <c r="P59" s="47">
        <f>SUMIF(Datos!$H$11:$H$992,$A59,Datos!W$11:W$1003)</f>
        <v>0</v>
      </c>
      <c r="Q59" s="47">
        <f>SUMIF(Datos!$H$11:$H$992,$A59,Datos!X$11:X$1003)</f>
        <v>0</v>
      </c>
      <c r="R59" s="47">
        <f>SUMIF(Datos!$H$11:$H$992,$A59,Datos!Y$11:Y$1003)</f>
        <v>0</v>
      </c>
      <c r="S59" s="47">
        <f>SUMIF(Datos!$H$11:$H$992,$A59,Datos!Z$11:Z$1003)</f>
        <v>0</v>
      </c>
      <c r="T59" s="47">
        <f>SUMIF(Datos!$H$11:$H$992,$A59,Datos!AA$11:AA$1003)</f>
        <v>0</v>
      </c>
      <c r="U59" s="47">
        <f>SUMIF(Datos!$H$11:$H$992,$A59,Datos!AB$11:AB$1003)</f>
        <v>0</v>
      </c>
      <c r="V59" s="47">
        <f>SUMIF(Datos!$H$11:$H$992,$A59,Datos!AC$11:AC$1003)</f>
        <v>0</v>
      </c>
      <c r="W59" s="47">
        <f>SUMIF(Datos!$H$11:$H$992,$A59,Datos!AD$11:AD$1003)</f>
        <v>0</v>
      </c>
      <c r="X59" s="47">
        <f>SUMIF(Datos!$H$11:$H$992,$A59,Datos!AE$11:AE$1003)</f>
        <v>0</v>
      </c>
      <c r="Y59" s="47">
        <f>SUMIF(Datos!$H$11:$H$992,$A59,Datos!AF$11:AF$1003)</f>
        <v>0</v>
      </c>
    </row>
    <row r="60" spans="1:25" ht="12.75" customHeight="1" x14ac:dyDescent="0.2">
      <c r="A60" s="46" t="str">
        <f>Config!C16</f>
        <v>Rodrigo</v>
      </c>
      <c r="B60" s="47">
        <f>SUMIF(Datos!$H$11:$H$992,$A60,Datos!I$11:I$992)</f>
        <v>7</v>
      </c>
      <c r="C60" s="47">
        <f>SUMIF(Datos!$H$11:$H$992,$A60,Datos!J$11:J$1003)</f>
        <v>6</v>
      </c>
      <c r="D60" s="47">
        <f>SUMIF(Datos!$H$11:$H$992,$A60,Datos!K$11:K$1003)</f>
        <v>6</v>
      </c>
      <c r="E60" s="47">
        <f>SUMIF(Datos!$H$11:$H$992,$A60,Datos!L$11:L$1003)</f>
        <v>5</v>
      </c>
      <c r="F60" s="47">
        <f>SUMIF(Datos!$H$11:$H$992,$A60,Datos!M$11:M$1003)</f>
        <v>2</v>
      </c>
      <c r="G60" s="47">
        <f>SUMIF(Datos!$H$11:$H$992,$A60,Datos!N$11:N$1003)</f>
        <v>1</v>
      </c>
      <c r="H60" s="47">
        <f>SUMIF(Datos!$H$11:$H$992,$A60,Datos!O$11:O$1003)</f>
        <v>1</v>
      </c>
      <c r="I60" s="47">
        <f>SUMIF(Datos!$H$11:$H$992,$A60,Datos!P$11:P$1003)</f>
        <v>1</v>
      </c>
      <c r="J60" s="47">
        <f>SUMIF(Datos!$H$11:$H$992,$A60,Datos!Q$11:Q$1003)</f>
        <v>1</v>
      </c>
      <c r="K60" s="47">
        <f>SUMIF(Datos!$H$11:$H$992,$A60,Datos!R$11:R$1003)</f>
        <v>0</v>
      </c>
      <c r="L60" s="47">
        <f>SUMIF(Datos!$H$11:$H$992,$A60,Datos!S$11:S$1003)</f>
        <v>0</v>
      </c>
      <c r="M60" s="47">
        <f>SUMIF(Datos!$H$11:$H$992,$A60,Datos!T$11:T$1003)</f>
        <v>0</v>
      </c>
      <c r="N60" s="47">
        <f>SUMIF(Datos!$H$11:$H$992,$A60,Datos!U$11:U$1003)</f>
        <v>0</v>
      </c>
      <c r="O60" s="47">
        <f>SUMIF(Datos!$H$11:$H$992,$A60,Datos!V$11:V$1003)</f>
        <v>0</v>
      </c>
      <c r="P60" s="47">
        <f>SUMIF(Datos!$H$11:$H$992,$A60,Datos!W$11:W$1003)</f>
        <v>0</v>
      </c>
      <c r="Q60" s="47">
        <f>SUMIF(Datos!$H$11:$H$992,$A60,Datos!X$11:X$1003)</f>
        <v>0</v>
      </c>
      <c r="R60" s="47">
        <f>SUMIF(Datos!$H$11:$H$992,$A60,Datos!Y$11:Y$1003)</f>
        <v>0</v>
      </c>
      <c r="S60" s="47">
        <f>SUMIF(Datos!$H$11:$H$992,$A60,Datos!Z$11:Z$1003)</f>
        <v>0</v>
      </c>
      <c r="T60" s="47">
        <f>SUMIF(Datos!$H$11:$H$992,$A60,Datos!AA$11:AA$1003)</f>
        <v>0</v>
      </c>
      <c r="U60" s="47">
        <f>SUMIF(Datos!$H$11:$H$992,$A60,Datos!AB$11:AB$1003)</f>
        <v>0</v>
      </c>
      <c r="V60" s="47">
        <f>SUMIF(Datos!$H$11:$H$992,$A60,Datos!AC$11:AC$1003)</f>
        <v>0</v>
      </c>
      <c r="W60" s="47">
        <f>SUMIF(Datos!$H$11:$H$992,$A60,Datos!AD$11:AD$1003)</f>
        <v>0</v>
      </c>
      <c r="X60" s="47">
        <f>SUMIF(Datos!$H$11:$H$992,$A60,Datos!AE$11:AE$1003)</f>
        <v>0</v>
      </c>
      <c r="Y60" s="47">
        <f>SUMIF(Datos!$H$11:$H$992,$A60,Datos!AF$11:AF$1003)</f>
        <v>0</v>
      </c>
    </row>
    <row r="61" spans="1:25" ht="12.75" customHeight="1" x14ac:dyDescent="0.2">
      <c r="A61" s="46">
        <f>Config!C17</f>
        <v>0</v>
      </c>
      <c r="B61" s="47">
        <f>SUMIF(Datos!$H$11:$H$992,$A61,Datos!I$11:I$992)</f>
        <v>0</v>
      </c>
      <c r="C61" s="47">
        <f>SUMIF(Datos!$H$11:$H$992,$A61,Datos!J$11:J$1003)</f>
        <v>0</v>
      </c>
      <c r="D61" s="47">
        <f>SUMIF(Datos!$H$11:$H$992,$A61,Datos!K$11:K$1003)</f>
        <v>0</v>
      </c>
      <c r="E61" s="47">
        <f>SUMIF(Datos!$H$11:$H$992,$A61,Datos!L$11:L$1003)</f>
        <v>0</v>
      </c>
      <c r="F61" s="47">
        <f>SUMIF(Datos!$H$11:$H$992,$A61,Datos!M$11:M$1003)</f>
        <v>0</v>
      </c>
      <c r="G61" s="47">
        <f>SUMIF(Datos!$H$11:$H$992,$A61,Datos!N$11:N$1003)</f>
        <v>0</v>
      </c>
      <c r="H61" s="47">
        <f>SUMIF(Datos!$H$11:$H$992,$A61,Datos!O$11:O$1003)</f>
        <v>0</v>
      </c>
      <c r="I61" s="47">
        <f>SUMIF(Datos!$H$11:$H$992,$A61,Datos!P$11:P$1003)</f>
        <v>0</v>
      </c>
      <c r="J61" s="47">
        <f>SUMIF(Datos!$H$11:$H$992,$A61,Datos!Q$11:Q$1003)</f>
        <v>0</v>
      </c>
      <c r="K61" s="47">
        <f>SUMIF(Datos!$H$11:$H$992,$A61,Datos!R$11:R$1003)</f>
        <v>0</v>
      </c>
      <c r="L61" s="47">
        <f>SUMIF(Datos!$H$11:$H$992,$A61,Datos!S$11:S$1003)</f>
        <v>0</v>
      </c>
      <c r="M61" s="47">
        <f>SUMIF(Datos!$H$11:$H$992,$A61,Datos!T$11:T$1003)</f>
        <v>0</v>
      </c>
      <c r="N61" s="47">
        <f>SUMIF(Datos!$H$11:$H$992,$A61,Datos!U$11:U$1003)</f>
        <v>0</v>
      </c>
      <c r="O61" s="47">
        <f>SUMIF(Datos!$H$11:$H$992,$A61,Datos!V$11:V$1003)</f>
        <v>0</v>
      </c>
      <c r="P61" s="47">
        <f>SUMIF(Datos!$H$11:$H$992,$A61,Datos!W$11:W$1003)</f>
        <v>0</v>
      </c>
      <c r="Q61" s="47">
        <f>SUMIF(Datos!$H$11:$H$992,$A61,Datos!X$11:X$1003)</f>
        <v>0</v>
      </c>
      <c r="R61" s="47">
        <f>SUMIF(Datos!$H$11:$H$992,$A61,Datos!Y$11:Y$1003)</f>
        <v>0</v>
      </c>
      <c r="S61" s="47">
        <f>SUMIF(Datos!$H$11:$H$992,$A61,Datos!Z$11:Z$1003)</f>
        <v>0</v>
      </c>
      <c r="T61" s="47">
        <f>SUMIF(Datos!$H$11:$H$992,$A61,Datos!AA$11:AA$1003)</f>
        <v>0</v>
      </c>
      <c r="U61" s="47">
        <f>SUMIF(Datos!$H$11:$H$992,$A61,Datos!AB$11:AB$1003)</f>
        <v>0</v>
      </c>
      <c r="V61" s="47">
        <f>SUMIF(Datos!$H$11:$H$992,$A61,Datos!AC$11:AC$1003)</f>
        <v>0</v>
      </c>
      <c r="W61" s="47">
        <f>SUMIF(Datos!$H$11:$H$992,$A61,Datos!AD$11:AD$1003)</f>
        <v>0</v>
      </c>
      <c r="X61" s="47">
        <f>SUMIF(Datos!$H$11:$H$992,$A61,Datos!AE$11:AE$1003)</f>
        <v>0</v>
      </c>
      <c r="Y61" s="47">
        <f>SUMIF(Datos!$H$11:$H$992,$A61,Datos!AF$11:AF$1003)</f>
        <v>0</v>
      </c>
    </row>
    <row r="62" spans="1:25" ht="12.75" customHeight="1" x14ac:dyDescent="0.2">
      <c r="A62" s="46">
        <f>Config!C18</f>
        <v>0</v>
      </c>
      <c r="B62" s="47">
        <f>SUMIF(Datos!$H$11:$H$992,$A62,Datos!I$11:I$992)</f>
        <v>0</v>
      </c>
      <c r="C62" s="47">
        <f>SUMIF(Datos!$H$11:$H$992,$A62,Datos!J$11:J$1003)</f>
        <v>0</v>
      </c>
      <c r="D62" s="47">
        <f>SUMIF(Datos!$H$11:$H$992,$A62,Datos!K$11:K$1003)</f>
        <v>0</v>
      </c>
      <c r="E62" s="47">
        <f>SUMIF(Datos!$H$11:$H$992,$A62,Datos!L$11:L$1003)</f>
        <v>0</v>
      </c>
      <c r="F62" s="47">
        <f>SUMIF(Datos!$H$11:$H$992,$A62,Datos!M$11:M$1003)</f>
        <v>0</v>
      </c>
      <c r="G62" s="47">
        <f>SUMIF(Datos!$H$11:$H$992,$A62,Datos!N$11:N$1003)</f>
        <v>0</v>
      </c>
      <c r="H62" s="47">
        <f>SUMIF(Datos!$H$11:$H$992,$A62,Datos!O$11:O$1003)</f>
        <v>0</v>
      </c>
      <c r="I62" s="47">
        <f>SUMIF(Datos!$H$11:$H$992,$A62,Datos!P$11:P$1003)</f>
        <v>0</v>
      </c>
      <c r="J62" s="47">
        <f>SUMIF(Datos!$H$11:$H$992,$A62,Datos!Q$11:Q$1003)</f>
        <v>0</v>
      </c>
      <c r="K62" s="47">
        <f>SUMIF(Datos!$H$11:$H$992,$A62,Datos!R$11:R$1003)</f>
        <v>0</v>
      </c>
      <c r="L62" s="47">
        <f>SUMIF(Datos!$H$11:$H$992,$A62,Datos!S$11:S$1003)</f>
        <v>0</v>
      </c>
      <c r="M62" s="47">
        <f>SUMIF(Datos!$H$11:$H$992,$A62,Datos!T$11:T$1003)</f>
        <v>0</v>
      </c>
      <c r="N62" s="47">
        <f>SUMIF(Datos!$H$11:$H$992,$A62,Datos!U$11:U$1003)</f>
        <v>0</v>
      </c>
      <c r="O62" s="47">
        <f>SUMIF(Datos!$H$11:$H$992,$A62,Datos!V$11:V$1003)</f>
        <v>0</v>
      </c>
      <c r="P62" s="47">
        <f>SUMIF(Datos!$H$11:$H$992,$A62,Datos!W$11:W$1003)</f>
        <v>0</v>
      </c>
      <c r="Q62" s="47">
        <f>SUMIF(Datos!$H$11:$H$992,$A62,Datos!X$11:X$1003)</f>
        <v>0</v>
      </c>
      <c r="R62" s="47">
        <f>SUMIF(Datos!$H$11:$H$992,$A62,Datos!Y$11:Y$1003)</f>
        <v>0</v>
      </c>
      <c r="S62" s="47">
        <f>SUMIF(Datos!$H$11:$H$992,$A62,Datos!Z$11:Z$1003)</f>
        <v>0</v>
      </c>
      <c r="T62" s="47">
        <f>SUMIF(Datos!$H$11:$H$992,$A62,Datos!AA$11:AA$1003)</f>
        <v>0</v>
      </c>
      <c r="U62" s="47">
        <f>SUMIF(Datos!$H$11:$H$992,$A62,Datos!AB$11:AB$1003)</f>
        <v>0</v>
      </c>
      <c r="V62" s="47">
        <f>SUMIF(Datos!$H$11:$H$992,$A62,Datos!AC$11:AC$1003)</f>
        <v>0</v>
      </c>
      <c r="W62" s="47">
        <f>SUMIF(Datos!$H$11:$H$992,$A62,Datos!AD$11:AD$1003)</f>
        <v>0</v>
      </c>
      <c r="X62" s="47">
        <f>SUMIF(Datos!$H$11:$H$992,$A62,Datos!AE$11:AE$1003)</f>
        <v>0</v>
      </c>
      <c r="Y62" s="47">
        <f>SUMIF(Datos!$H$11:$H$992,$A62,Datos!AF$11:AF$1003)</f>
        <v>0</v>
      </c>
    </row>
    <row r="63" spans="1:25" ht="12.75" customHeight="1" x14ac:dyDescent="0.2">
      <c r="A63" s="46">
        <f>Config!C19</f>
        <v>0</v>
      </c>
      <c r="B63" s="47">
        <f>SUMIF(Datos!$H$11:$H$992,$A63,Datos!I$11:I$992)</f>
        <v>0</v>
      </c>
      <c r="C63" s="47">
        <f>SUMIF(Datos!$H$11:$H$992,$A63,Datos!J$11:J$1003)</f>
        <v>0</v>
      </c>
      <c r="D63" s="47">
        <f>SUMIF(Datos!$H$11:$H$992,$A63,Datos!K$11:K$1003)</f>
        <v>0</v>
      </c>
      <c r="E63" s="47">
        <f>SUMIF(Datos!$H$11:$H$992,$A63,Datos!L$11:L$1003)</f>
        <v>0</v>
      </c>
      <c r="F63" s="47">
        <f>SUMIF(Datos!$H$11:$H$992,$A63,Datos!M$11:M$1003)</f>
        <v>0</v>
      </c>
      <c r="G63" s="47">
        <f>SUMIF(Datos!$H$11:$H$992,$A63,Datos!N$11:N$1003)</f>
        <v>0</v>
      </c>
      <c r="H63" s="47">
        <f>SUMIF(Datos!$H$11:$H$992,$A63,Datos!O$11:O$1003)</f>
        <v>0</v>
      </c>
      <c r="I63" s="47">
        <f>SUMIF(Datos!$H$11:$H$992,$A63,Datos!P$11:P$1003)</f>
        <v>0</v>
      </c>
      <c r="J63" s="47">
        <f>SUMIF(Datos!$H$11:$H$992,$A63,Datos!Q$11:Q$1003)</f>
        <v>0</v>
      </c>
      <c r="K63" s="47">
        <f>SUMIF(Datos!$H$11:$H$992,$A63,Datos!R$11:R$1003)</f>
        <v>0</v>
      </c>
      <c r="L63" s="47">
        <f>SUMIF(Datos!$H$11:$H$992,$A63,Datos!S$11:S$1003)</f>
        <v>0</v>
      </c>
      <c r="M63" s="47">
        <f>SUMIF(Datos!$H$11:$H$992,$A63,Datos!T$11:T$1003)</f>
        <v>0</v>
      </c>
      <c r="N63" s="47">
        <f>SUMIF(Datos!$H$11:$H$992,$A63,Datos!U$11:U$1003)</f>
        <v>0</v>
      </c>
      <c r="O63" s="47">
        <f>SUMIF(Datos!$H$11:$H$992,$A63,Datos!V$11:V$1003)</f>
        <v>0</v>
      </c>
      <c r="P63" s="47">
        <f>SUMIF(Datos!$H$11:$H$992,$A63,Datos!W$11:W$1003)</f>
        <v>0</v>
      </c>
      <c r="Q63" s="47">
        <f>SUMIF(Datos!$H$11:$H$992,$A63,Datos!X$11:X$1003)</f>
        <v>0</v>
      </c>
      <c r="R63" s="47">
        <f>SUMIF(Datos!$H$11:$H$992,$A63,Datos!Y$11:Y$1003)</f>
        <v>0</v>
      </c>
      <c r="S63" s="47">
        <f>SUMIF(Datos!$H$11:$H$992,$A63,Datos!Z$11:Z$1003)</f>
        <v>0</v>
      </c>
      <c r="T63" s="47">
        <f>SUMIF(Datos!$H$11:$H$992,$A63,Datos!AA$11:AA$1003)</f>
        <v>0</v>
      </c>
      <c r="U63" s="47">
        <f>SUMIF(Datos!$H$11:$H$992,$A63,Datos!AB$11:AB$1003)</f>
        <v>0</v>
      </c>
      <c r="V63" s="47">
        <f>SUMIF(Datos!$H$11:$H$992,$A63,Datos!AC$11:AC$1003)</f>
        <v>0</v>
      </c>
      <c r="W63" s="47">
        <f>SUMIF(Datos!$H$11:$H$992,$A63,Datos!AD$11:AD$1003)</f>
        <v>0</v>
      </c>
      <c r="X63" s="47">
        <f>SUMIF(Datos!$H$11:$H$992,$A63,Datos!AE$11:AE$1003)</f>
        <v>0</v>
      </c>
      <c r="Y63" s="47">
        <f>SUMIF(Datos!$H$11:$H$992,$A63,Datos!AF$11:AF$1003)</f>
        <v>0</v>
      </c>
    </row>
    <row r="64" spans="1:25" ht="12.75" customHeight="1" x14ac:dyDescent="0.2">
      <c r="A64" s="46">
        <f>Config!C20</f>
        <v>0</v>
      </c>
      <c r="B64" s="47">
        <f>SUMIF(Datos!$H$11:$H$992,$A64,Datos!I$11:I$992)</f>
        <v>0</v>
      </c>
      <c r="C64" s="47">
        <f>SUMIF(Datos!$H$11:$H$992,$A64,Datos!J$11:J$1003)</f>
        <v>0</v>
      </c>
      <c r="D64" s="47">
        <f>SUMIF(Datos!$H$11:$H$992,$A64,Datos!K$11:K$1003)</f>
        <v>0</v>
      </c>
      <c r="E64" s="47">
        <f>SUMIF(Datos!$H$11:$H$992,$A64,Datos!L$11:L$1003)</f>
        <v>0</v>
      </c>
      <c r="F64" s="47">
        <f>SUMIF(Datos!$H$11:$H$992,$A64,Datos!M$11:M$1003)</f>
        <v>0</v>
      </c>
      <c r="G64" s="47">
        <f>SUMIF(Datos!$H$11:$H$992,$A64,Datos!N$11:N$1003)</f>
        <v>0</v>
      </c>
      <c r="H64" s="47">
        <f>SUMIF(Datos!$H$11:$H$992,$A64,Datos!O$11:O$1003)</f>
        <v>0</v>
      </c>
      <c r="I64" s="47">
        <f>SUMIF(Datos!$H$11:$H$992,$A64,Datos!P$11:P$1003)</f>
        <v>0</v>
      </c>
      <c r="J64" s="47">
        <f>SUMIF(Datos!$H$11:$H$992,$A64,Datos!Q$11:Q$1003)</f>
        <v>0</v>
      </c>
      <c r="K64" s="47">
        <f>SUMIF(Datos!$H$11:$H$992,$A64,Datos!R$11:R$1003)</f>
        <v>0</v>
      </c>
      <c r="L64" s="47">
        <f>SUMIF(Datos!$H$11:$H$992,$A64,Datos!S$11:S$1003)</f>
        <v>0</v>
      </c>
      <c r="M64" s="47">
        <f>SUMIF(Datos!$H$11:$H$992,$A64,Datos!T$11:T$1003)</f>
        <v>0</v>
      </c>
      <c r="N64" s="47">
        <f>SUMIF(Datos!$H$11:$H$992,$A64,Datos!U$11:U$1003)</f>
        <v>0</v>
      </c>
      <c r="O64" s="47">
        <f>SUMIF(Datos!$H$11:$H$992,$A64,Datos!V$11:V$1003)</f>
        <v>0</v>
      </c>
      <c r="P64" s="47">
        <f>SUMIF(Datos!$H$11:$H$992,$A64,Datos!W$11:W$1003)</f>
        <v>0</v>
      </c>
      <c r="Q64" s="47">
        <f>SUMIF(Datos!$H$11:$H$992,$A64,Datos!X$11:X$1003)</f>
        <v>0</v>
      </c>
      <c r="R64" s="47">
        <f>SUMIF(Datos!$H$11:$H$992,$A64,Datos!Y$11:Y$1003)</f>
        <v>0</v>
      </c>
      <c r="S64" s="47">
        <f>SUMIF(Datos!$H$11:$H$992,$A64,Datos!Z$11:Z$1003)</f>
        <v>0</v>
      </c>
      <c r="T64" s="47">
        <f>SUMIF(Datos!$H$11:$H$992,$A64,Datos!AA$11:AA$1003)</f>
        <v>0</v>
      </c>
      <c r="U64" s="47">
        <f>SUMIF(Datos!$H$11:$H$992,$A64,Datos!AB$11:AB$1003)</f>
        <v>0</v>
      </c>
      <c r="V64" s="47">
        <f>SUMIF(Datos!$H$11:$H$992,$A64,Datos!AC$11:AC$1003)</f>
        <v>0</v>
      </c>
      <c r="W64" s="47">
        <f>SUMIF(Datos!$H$11:$H$992,$A64,Datos!AD$11:AD$1003)</f>
        <v>0</v>
      </c>
      <c r="X64" s="47">
        <f>SUMIF(Datos!$H$11:$H$992,$A64,Datos!AE$11:AE$1003)</f>
        <v>0</v>
      </c>
      <c r="Y64" s="47">
        <f>SUMIF(Datos!$H$11:$H$992,$A64,Datos!AF$11:AF$1003)</f>
        <v>0</v>
      </c>
    </row>
    <row r="65" spans="1:25" ht="12.75" customHeight="1" x14ac:dyDescent="0.2">
      <c r="A65" s="46">
        <f>Config!C21</f>
        <v>0</v>
      </c>
      <c r="B65" s="47">
        <f>SUMIF(Datos!$H$11:$H$992,$A65,Datos!I$11:I$992)</f>
        <v>0</v>
      </c>
      <c r="C65" s="47">
        <f>SUMIF(Datos!$H$11:$H$992,$A65,Datos!J$11:J$1003)</f>
        <v>0</v>
      </c>
      <c r="D65" s="47">
        <f>SUMIF(Datos!$H$11:$H$992,$A65,Datos!K$11:K$1003)</f>
        <v>0</v>
      </c>
      <c r="E65" s="47">
        <f>SUMIF(Datos!$H$11:$H$992,$A65,Datos!L$11:L$1003)</f>
        <v>0</v>
      </c>
      <c r="F65" s="47">
        <f>SUMIF(Datos!$H$11:$H$992,$A65,Datos!M$11:M$1003)</f>
        <v>0</v>
      </c>
      <c r="G65" s="47">
        <f>SUMIF(Datos!$H$11:$H$992,$A65,Datos!N$11:N$1003)</f>
        <v>0</v>
      </c>
      <c r="H65" s="47">
        <f>SUMIF(Datos!$H$11:$H$992,$A65,Datos!O$11:O$1003)</f>
        <v>0</v>
      </c>
      <c r="I65" s="47">
        <f>SUMIF(Datos!$H$11:$H$992,$A65,Datos!P$11:P$1003)</f>
        <v>0</v>
      </c>
      <c r="J65" s="47">
        <f>SUMIF(Datos!$H$11:$H$992,$A65,Datos!Q$11:Q$1003)</f>
        <v>0</v>
      </c>
      <c r="K65" s="47">
        <f>SUMIF(Datos!$H$11:$H$992,$A65,Datos!R$11:R$1003)</f>
        <v>0</v>
      </c>
      <c r="L65" s="47">
        <f>SUMIF(Datos!$H$11:$H$992,$A65,Datos!S$11:S$1003)</f>
        <v>0</v>
      </c>
      <c r="M65" s="47">
        <f>SUMIF(Datos!$H$11:$H$992,$A65,Datos!T$11:T$1003)</f>
        <v>0</v>
      </c>
      <c r="N65" s="47">
        <f>SUMIF(Datos!$H$11:$H$992,$A65,Datos!U$11:U$1003)</f>
        <v>0</v>
      </c>
      <c r="O65" s="47">
        <f>SUMIF(Datos!$H$11:$H$992,$A65,Datos!V$11:V$1003)</f>
        <v>0</v>
      </c>
      <c r="P65" s="47">
        <f>SUMIF(Datos!$H$11:$H$992,$A65,Datos!W$11:W$1003)</f>
        <v>0</v>
      </c>
      <c r="Q65" s="47">
        <f>SUMIF(Datos!$H$11:$H$992,$A65,Datos!X$11:X$1003)</f>
        <v>0</v>
      </c>
      <c r="R65" s="47">
        <f>SUMIF(Datos!$H$11:$H$992,$A65,Datos!Y$11:Y$1003)</f>
        <v>0</v>
      </c>
      <c r="S65" s="47">
        <f>SUMIF(Datos!$H$11:$H$992,$A65,Datos!Z$11:Z$1003)</f>
        <v>0</v>
      </c>
      <c r="T65" s="47">
        <f>SUMIF(Datos!$H$11:$H$992,$A65,Datos!AA$11:AA$1003)</f>
        <v>0</v>
      </c>
      <c r="U65" s="47">
        <f>SUMIF(Datos!$H$11:$H$992,$A65,Datos!AB$11:AB$1003)</f>
        <v>0</v>
      </c>
      <c r="V65" s="47">
        <f>SUMIF(Datos!$H$11:$H$992,$A65,Datos!AC$11:AC$1003)</f>
        <v>0</v>
      </c>
      <c r="W65" s="47">
        <f>SUMIF(Datos!$H$11:$H$992,$A65,Datos!AD$11:AD$1003)</f>
        <v>0</v>
      </c>
      <c r="X65" s="47">
        <f>SUMIF(Datos!$H$11:$H$992,$A65,Datos!AE$11:AE$1003)</f>
        <v>0</v>
      </c>
      <c r="Y65" s="47">
        <f>SUMIF(Datos!$H$11:$H$992,$A65,Datos!AF$11:AF$1003)</f>
        <v>0</v>
      </c>
    </row>
    <row r="66" spans="1:25" ht="12.75" customHeight="1" x14ac:dyDescent="0.2">
      <c r="A66" s="46">
        <f>Config!C22</f>
        <v>0</v>
      </c>
      <c r="B66" s="47">
        <f>SUMIF(Datos!$H$11:$H$992,$A66,Datos!I$11:I$992)</f>
        <v>0</v>
      </c>
      <c r="C66" s="47">
        <f>SUMIF(Datos!$H$11:$H$992,$A66,Datos!J$11:J$1003)</f>
        <v>0</v>
      </c>
      <c r="D66" s="47">
        <f>SUMIF(Datos!$H$11:$H$992,$A66,Datos!K$11:K$1003)</f>
        <v>0</v>
      </c>
      <c r="E66" s="47">
        <f>SUMIF(Datos!$H$11:$H$992,$A66,Datos!L$11:L$1003)</f>
        <v>0</v>
      </c>
      <c r="F66" s="47">
        <f>SUMIF(Datos!$H$11:$H$992,$A66,Datos!M$11:M$1003)</f>
        <v>0</v>
      </c>
      <c r="G66" s="47">
        <f>SUMIF(Datos!$H$11:$H$992,$A66,Datos!N$11:N$1003)</f>
        <v>0</v>
      </c>
      <c r="H66" s="47">
        <f>SUMIF(Datos!$H$11:$H$992,$A66,Datos!O$11:O$1003)</f>
        <v>0</v>
      </c>
      <c r="I66" s="47">
        <f>SUMIF(Datos!$H$11:$H$992,$A66,Datos!P$11:P$1003)</f>
        <v>0</v>
      </c>
      <c r="J66" s="47">
        <f>SUMIF(Datos!$H$11:$H$992,$A66,Datos!Q$11:Q$1003)</f>
        <v>0</v>
      </c>
      <c r="K66" s="47">
        <f>SUMIF(Datos!$H$11:$H$992,$A66,Datos!R$11:R$1003)</f>
        <v>0</v>
      </c>
      <c r="L66" s="47">
        <f>SUMIF(Datos!$H$11:$H$992,$A66,Datos!S$11:S$1003)</f>
        <v>0</v>
      </c>
      <c r="M66" s="47">
        <f>SUMIF(Datos!$H$11:$H$992,$A66,Datos!T$11:T$1003)</f>
        <v>0</v>
      </c>
      <c r="N66" s="47">
        <f>SUMIF(Datos!$H$11:$H$992,$A66,Datos!U$11:U$1003)</f>
        <v>0</v>
      </c>
      <c r="O66" s="47">
        <f>SUMIF(Datos!$H$11:$H$992,$A66,Datos!V$11:V$1003)</f>
        <v>0</v>
      </c>
      <c r="P66" s="47">
        <f>SUMIF(Datos!$H$11:$H$992,$A66,Datos!W$11:W$1003)</f>
        <v>0</v>
      </c>
      <c r="Q66" s="47">
        <f>SUMIF(Datos!$H$11:$H$992,$A66,Datos!X$11:X$1003)</f>
        <v>0</v>
      </c>
      <c r="R66" s="47">
        <f>SUMIF(Datos!$H$11:$H$992,$A66,Datos!Y$11:Y$1003)</f>
        <v>0</v>
      </c>
      <c r="S66" s="47">
        <f>SUMIF(Datos!$H$11:$H$992,$A66,Datos!Z$11:Z$1003)</f>
        <v>0</v>
      </c>
      <c r="T66" s="47">
        <f>SUMIF(Datos!$H$11:$H$992,$A66,Datos!AA$11:AA$1003)</f>
        <v>0</v>
      </c>
      <c r="U66" s="47">
        <f>SUMIF(Datos!$H$11:$H$992,$A66,Datos!AB$11:AB$1003)</f>
        <v>0</v>
      </c>
      <c r="V66" s="47">
        <f>SUMIF(Datos!$H$11:$H$992,$A66,Datos!AC$11:AC$1003)</f>
        <v>0</v>
      </c>
      <c r="W66" s="47">
        <f>SUMIF(Datos!$H$11:$H$992,$A66,Datos!AD$11:AD$1003)</f>
        <v>0</v>
      </c>
      <c r="X66" s="47">
        <f>SUMIF(Datos!$H$11:$H$992,$A66,Datos!AE$11:AE$1003)</f>
        <v>0</v>
      </c>
      <c r="Y66" s="47">
        <f>SUMIF(Datos!$H$11:$H$992,$A66,Datos!AF$11:AF$1003)</f>
        <v>0</v>
      </c>
    </row>
    <row r="67" spans="1:25" ht="12.75" customHeight="1" x14ac:dyDescent="0.2">
      <c r="A67" s="46">
        <f>Config!C23</f>
        <v>0</v>
      </c>
      <c r="B67" s="47">
        <f>SUMIF(Datos!$H$11:$H$992,$A67,Datos!I$11:I$992)</f>
        <v>0</v>
      </c>
      <c r="C67" s="47">
        <f>SUMIF(Datos!$H$11:$H$992,$A67,Datos!J$11:J$1003)</f>
        <v>0</v>
      </c>
      <c r="D67" s="47">
        <f>SUMIF(Datos!$H$11:$H$992,$A67,Datos!K$11:K$1003)</f>
        <v>0</v>
      </c>
      <c r="E67" s="47">
        <f>SUMIF(Datos!$H$11:$H$992,$A67,Datos!L$11:L$1003)</f>
        <v>0</v>
      </c>
      <c r="F67" s="47">
        <f>SUMIF(Datos!$H$11:$H$992,$A67,Datos!M$11:M$1003)</f>
        <v>0</v>
      </c>
      <c r="G67" s="47">
        <f>SUMIF(Datos!$H$11:$H$992,$A67,Datos!N$11:N$1003)</f>
        <v>0</v>
      </c>
      <c r="H67" s="47">
        <f>SUMIF(Datos!$H$11:$H$992,$A67,Datos!O$11:O$1003)</f>
        <v>0</v>
      </c>
      <c r="I67" s="47">
        <f>SUMIF(Datos!$H$11:$H$992,$A67,Datos!P$11:P$1003)</f>
        <v>0</v>
      </c>
      <c r="J67" s="47">
        <f>SUMIF(Datos!$H$11:$H$992,$A67,Datos!Q$11:Q$1003)</f>
        <v>0</v>
      </c>
      <c r="K67" s="47">
        <f>SUMIF(Datos!$H$11:$H$992,$A67,Datos!R$11:R$1003)</f>
        <v>0</v>
      </c>
      <c r="L67" s="47">
        <f>SUMIF(Datos!$H$11:$H$992,$A67,Datos!S$11:S$1003)</f>
        <v>0</v>
      </c>
      <c r="M67" s="47">
        <f>SUMIF(Datos!$H$11:$H$992,$A67,Datos!T$11:T$1003)</f>
        <v>0</v>
      </c>
      <c r="N67" s="47">
        <f>SUMIF(Datos!$H$11:$H$992,$A67,Datos!U$11:U$1003)</f>
        <v>0</v>
      </c>
      <c r="O67" s="47">
        <f>SUMIF(Datos!$H$11:$H$992,$A67,Datos!V$11:V$1003)</f>
        <v>0</v>
      </c>
      <c r="P67" s="47">
        <f>SUMIF(Datos!$H$11:$H$992,$A67,Datos!W$11:W$1003)</f>
        <v>0</v>
      </c>
      <c r="Q67" s="47">
        <f>SUMIF(Datos!$H$11:$H$992,$A67,Datos!X$11:X$1003)</f>
        <v>0</v>
      </c>
      <c r="R67" s="47">
        <f>SUMIF(Datos!$H$11:$H$992,$A67,Datos!Y$11:Y$1003)</f>
        <v>0</v>
      </c>
      <c r="S67" s="47">
        <f>SUMIF(Datos!$H$11:$H$992,$A67,Datos!Z$11:Z$1003)</f>
        <v>0</v>
      </c>
      <c r="T67" s="47">
        <f>SUMIF(Datos!$H$11:$H$992,$A67,Datos!AA$11:AA$1003)</f>
        <v>0</v>
      </c>
      <c r="U67" s="47">
        <f>SUMIF(Datos!$H$11:$H$992,$A67,Datos!AB$11:AB$1003)</f>
        <v>0</v>
      </c>
      <c r="V67" s="47">
        <f>SUMIF(Datos!$H$11:$H$992,$A67,Datos!AC$11:AC$1003)</f>
        <v>0</v>
      </c>
      <c r="W67" s="47">
        <f>SUMIF(Datos!$H$11:$H$992,$A67,Datos!AD$11:AD$1003)</f>
        <v>0</v>
      </c>
      <c r="X67" s="47">
        <f>SUMIF(Datos!$H$11:$H$992,$A67,Datos!AE$11:AE$1003)</f>
        <v>0</v>
      </c>
      <c r="Y67" s="47">
        <f>SUMIF(Datos!$H$11:$H$992,$A67,Datos!AF$11:AF$1003)</f>
        <v>0</v>
      </c>
    </row>
    <row r="68" spans="1:25" ht="12.75" customHeight="1" x14ac:dyDescent="0.2">
      <c r="A68" s="46">
        <f>Config!C24</f>
        <v>0</v>
      </c>
      <c r="B68" s="47">
        <f>SUMIF(Datos!$H$11:$H$992,$A68,Datos!I$11:I$992)</f>
        <v>0</v>
      </c>
      <c r="C68" s="47">
        <f>SUMIF(Datos!$H$11:$H$992,$A68,Datos!J$11:J$1003)</f>
        <v>0</v>
      </c>
      <c r="D68" s="47">
        <f>SUMIF(Datos!$H$11:$H$992,$A68,Datos!K$11:K$1003)</f>
        <v>0</v>
      </c>
      <c r="E68" s="47">
        <f>SUMIF(Datos!$H$11:$H$992,$A68,Datos!L$11:L$1003)</f>
        <v>0</v>
      </c>
      <c r="F68" s="47">
        <f>SUMIF(Datos!$H$11:$H$992,$A68,Datos!M$11:M$1003)</f>
        <v>0</v>
      </c>
      <c r="G68" s="47">
        <f>SUMIF(Datos!$H$11:$H$992,$A68,Datos!N$11:N$1003)</f>
        <v>0</v>
      </c>
      <c r="H68" s="47">
        <f>SUMIF(Datos!$H$11:$H$992,$A68,Datos!O$11:O$1003)</f>
        <v>0</v>
      </c>
      <c r="I68" s="47">
        <f>SUMIF(Datos!$H$11:$H$992,$A68,Datos!P$11:P$1003)</f>
        <v>0</v>
      </c>
      <c r="J68" s="47">
        <f>SUMIF(Datos!$H$11:$H$992,$A68,Datos!Q$11:Q$1003)</f>
        <v>0</v>
      </c>
      <c r="K68" s="47">
        <f>SUMIF(Datos!$H$11:$H$992,$A68,Datos!R$11:R$1003)</f>
        <v>0</v>
      </c>
      <c r="L68" s="47">
        <f>SUMIF(Datos!$H$11:$H$992,$A68,Datos!S$11:S$1003)</f>
        <v>0</v>
      </c>
      <c r="M68" s="47">
        <f>SUMIF(Datos!$H$11:$H$992,$A68,Datos!T$11:T$1003)</f>
        <v>0</v>
      </c>
      <c r="N68" s="47">
        <f>SUMIF(Datos!$H$11:$H$992,$A68,Datos!U$11:U$1003)</f>
        <v>0</v>
      </c>
      <c r="O68" s="47">
        <f>SUMIF(Datos!$H$11:$H$992,$A68,Datos!V$11:V$1003)</f>
        <v>0</v>
      </c>
      <c r="P68" s="47">
        <f>SUMIF(Datos!$H$11:$H$992,$A68,Datos!W$11:W$1003)</f>
        <v>0</v>
      </c>
      <c r="Q68" s="47">
        <f>SUMIF(Datos!$H$11:$H$992,$A68,Datos!X$11:X$1003)</f>
        <v>0</v>
      </c>
      <c r="R68" s="47">
        <f>SUMIF(Datos!$H$11:$H$992,$A68,Datos!Y$11:Y$1003)</f>
        <v>0</v>
      </c>
      <c r="S68" s="47">
        <f>SUMIF(Datos!$H$11:$H$992,$A68,Datos!Z$11:Z$1003)</f>
        <v>0</v>
      </c>
      <c r="T68" s="47">
        <f>SUMIF(Datos!$H$11:$H$992,$A68,Datos!AA$11:AA$1003)</f>
        <v>0</v>
      </c>
      <c r="U68" s="47">
        <f>SUMIF(Datos!$H$11:$H$992,$A68,Datos!AB$11:AB$1003)</f>
        <v>0</v>
      </c>
      <c r="V68" s="47">
        <f>SUMIF(Datos!$H$11:$H$992,$A68,Datos!AC$11:AC$1003)</f>
        <v>0</v>
      </c>
      <c r="W68" s="47">
        <f>SUMIF(Datos!$H$11:$H$992,$A68,Datos!AD$11:AD$1003)</f>
        <v>0</v>
      </c>
      <c r="X68" s="47">
        <f>SUMIF(Datos!$H$11:$H$992,$A68,Datos!AE$11:AE$1003)</f>
        <v>0</v>
      </c>
      <c r="Y68" s="47">
        <f>SUMIF(Datos!$H$11:$H$992,$A68,Datos!AF$11:AF$1003)</f>
        <v>0</v>
      </c>
    </row>
    <row r="69" spans="1:25" ht="12.75" customHeight="1" x14ac:dyDescent="0.2">
      <c r="A69" s="46">
        <f>Config!C25</f>
        <v>0</v>
      </c>
      <c r="B69" s="47">
        <f>SUMIF(Datos!$H$11:$H$992,$A69,Datos!I$11:I$992)</f>
        <v>0</v>
      </c>
      <c r="C69" s="47">
        <f>SUMIF(Datos!$H$11:$H$992,$A69,Datos!J$11:J$1003)</f>
        <v>0</v>
      </c>
      <c r="D69" s="47">
        <f>SUMIF(Datos!$H$11:$H$992,$A69,Datos!K$11:K$1003)</f>
        <v>0</v>
      </c>
      <c r="E69" s="47">
        <f>SUMIF(Datos!$H$11:$H$992,$A69,Datos!L$11:L$1003)</f>
        <v>0</v>
      </c>
      <c r="F69" s="47">
        <f>SUMIF(Datos!$H$11:$H$992,$A69,Datos!M$11:M$1003)</f>
        <v>0</v>
      </c>
      <c r="G69" s="47">
        <f>SUMIF(Datos!$H$11:$H$992,$A69,Datos!N$11:N$1003)</f>
        <v>0</v>
      </c>
      <c r="H69" s="47">
        <f>SUMIF(Datos!$H$11:$H$992,$A69,Datos!O$11:O$1003)</f>
        <v>0</v>
      </c>
      <c r="I69" s="47">
        <f>SUMIF(Datos!$H$11:$H$992,$A69,Datos!P$11:P$1003)</f>
        <v>0</v>
      </c>
      <c r="J69" s="47">
        <f>SUMIF(Datos!$H$11:$H$992,$A69,Datos!Q$11:Q$1003)</f>
        <v>0</v>
      </c>
      <c r="K69" s="47">
        <f>SUMIF(Datos!$H$11:$H$992,$A69,Datos!R$11:R$1003)</f>
        <v>0</v>
      </c>
      <c r="L69" s="47">
        <f>SUMIF(Datos!$H$11:$H$992,$A69,Datos!S$11:S$1003)</f>
        <v>0</v>
      </c>
      <c r="M69" s="47">
        <f>SUMIF(Datos!$H$11:$H$992,$A69,Datos!T$11:T$1003)</f>
        <v>0</v>
      </c>
      <c r="N69" s="47">
        <f>SUMIF(Datos!$H$11:$H$992,$A69,Datos!U$11:U$1003)</f>
        <v>0</v>
      </c>
      <c r="O69" s="47">
        <f>SUMIF(Datos!$H$11:$H$992,$A69,Datos!V$11:V$1003)</f>
        <v>0</v>
      </c>
      <c r="P69" s="47">
        <f>SUMIF(Datos!$H$11:$H$992,$A69,Datos!W$11:W$1003)</f>
        <v>0</v>
      </c>
      <c r="Q69" s="47">
        <f>SUMIF(Datos!$H$11:$H$992,$A69,Datos!X$11:X$1003)</f>
        <v>0</v>
      </c>
      <c r="R69" s="47">
        <f>SUMIF(Datos!$H$11:$H$992,$A69,Datos!Y$11:Y$1003)</f>
        <v>0</v>
      </c>
      <c r="S69" s="47">
        <f>SUMIF(Datos!$H$11:$H$992,$A69,Datos!Z$11:Z$1003)</f>
        <v>0</v>
      </c>
      <c r="T69" s="47">
        <f>SUMIF(Datos!$H$11:$H$992,$A69,Datos!AA$11:AA$1003)</f>
        <v>0</v>
      </c>
      <c r="U69" s="47">
        <f>SUMIF(Datos!$H$11:$H$992,$A69,Datos!AB$11:AB$1003)</f>
        <v>0</v>
      </c>
      <c r="V69" s="47">
        <f>SUMIF(Datos!$H$11:$H$992,$A69,Datos!AC$11:AC$1003)</f>
        <v>0</v>
      </c>
      <c r="W69" s="47">
        <f>SUMIF(Datos!$H$11:$H$992,$A69,Datos!AD$11:AD$1003)</f>
        <v>0</v>
      </c>
      <c r="X69" s="47">
        <f>SUMIF(Datos!$H$11:$H$992,$A69,Datos!AE$11:AE$1003)</f>
        <v>0</v>
      </c>
      <c r="Y69" s="47">
        <f>SUMIF(Datos!$H$11:$H$992,$A69,Datos!AF$11:AF$1003)</f>
        <v>0</v>
      </c>
    </row>
    <row r="70" spans="1:25" ht="12.75" customHeight="1" x14ac:dyDescent="0.2"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</row>
    <row r="71" spans="1:25" ht="12.75" customHeight="1" x14ac:dyDescent="0.2"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</row>
    <row r="72" spans="1:25" ht="12.75" customHeight="1" x14ac:dyDescent="0.2"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</row>
    <row r="73" spans="1:25" ht="12.75" customHeight="1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</row>
    <row r="74" spans="1:25" ht="12.75" customHeight="1" x14ac:dyDescent="0.2"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</row>
    <row r="75" spans="1:25" ht="12.75" customHeight="1" x14ac:dyDescent="0.2"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</row>
    <row r="76" spans="1:25" ht="12.75" customHeight="1" x14ac:dyDescent="0.2"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</row>
    <row r="77" spans="1:25" ht="12.75" customHeight="1" x14ac:dyDescent="0.2"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</row>
    <row r="78" spans="1:25" ht="12.75" customHeight="1" x14ac:dyDescent="0.2"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</row>
    <row r="79" spans="1:25" ht="12.75" customHeight="1" x14ac:dyDescent="0.2"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</row>
    <row r="80" spans="1:25" ht="12.75" customHeight="1" x14ac:dyDescent="0.2"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</row>
    <row r="81" spans="2:25" ht="12.75" customHeight="1" x14ac:dyDescent="0.2"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</row>
    <row r="82" spans="2:25" ht="12.75" customHeight="1" x14ac:dyDescent="0.2"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</row>
    <row r="83" spans="2:25" ht="12.75" customHeight="1" x14ac:dyDescent="0.2"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</row>
    <row r="84" spans="2:25" ht="12.75" customHeight="1" x14ac:dyDescent="0.2"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</row>
    <row r="85" spans="2:25" ht="12.75" customHeight="1" x14ac:dyDescent="0.2"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</row>
    <row r="86" spans="2:25" ht="12.75" customHeight="1" x14ac:dyDescent="0.2"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</row>
    <row r="87" spans="2:25" ht="12.75" customHeight="1" x14ac:dyDescent="0.2"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</row>
    <row r="88" spans="2:25" ht="12.75" customHeight="1" x14ac:dyDescent="0.2"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</row>
    <row r="89" spans="2:25" ht="12.75" customHeight="1" x14ac:dyDescent="0.2"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</row>
    <row r="90" spans="2:25" ht="12.75" customHeight="1" x14ac:dyDescent="0.2"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</row>
    <row r="91" spans="2:25" ht="12.75" customHeight="1" x14ac:dyDescent="0.2"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</row>
    <row r="92" spans="2:25" ht="12.75" customHeight="1" x14ac:dyDescent="0.2"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</row>
    <row r="93" spans="2:25" ht="12.75" customHeight="1" x14ac:dyDescent="0.2"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</row>
    <row r="94" spans="2:25" ht="12.75" customHeight="1" x14ac:dyDescent="0.2"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</row>
    <row r="95" spans="2:25" ht="12.75" customHeight="1" x14ac:dyDescent="0.2"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</row>
    <row r="96" spans="2:25" ht="12.75" customHeight="1" x14ac:dyDescent="0.2"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</row>
    <row r="97" spans="2:25" ht="12.75" customHeight="1" x14ac:dyDescent="0.2"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</row>
    <row r="98" spans="2:25" ht="12.75" customHeight="1" x14ac:dyDescent="0.2"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</row>
    <row r="99" spans="2:25" ht="12.75" customHeight="1" x14ac:dyDescent="0.2"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</row>
    <row r="100" spans="2:25" ht="12.75" customHeight="1" x14ac:dyDescent="0.2"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</row>
    <row r="101" spans="2:25" ht="12.75" customHeight="1" x14ac:dyDescent="0.2"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</row>
    <row r="102" spans="2:25" ht="12.75" customHeight="1" x14ac:dyDescent="0.2"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</row>
    <row r="103" spans="2:25" ht="12.75" customHeight="1" x14ac:dyDescent="0.2"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</row>
    <row r="104" spans="2:25" ht="12.75" customHeight="1" x14ac:dyDescent="0.2"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</row>
    <row r="105" spans="2:25" ht="12.75" customHeight="1" x14ac:dyDescent="0.2"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</row>
    <row r="106" spans="2:25" ht="12.75" customHeight="1" x14ac:dyDescent="0.2"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</row>
    <row r="107" spans="2:25" ht="12.75" customHeight="1" x14ac:dyDescent="0.2"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</row>
    <row r="108" spans="2:25" ht="12.75" customHeight="1" x14ac:dyDescent="0.2"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</row>
    <row r="109" spans="2:25" ht="12.75" customHeight="1" x14ac:dyDescent="0.2"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</row>
    <row r="110" spans="2:25" ht="12.75" customHeight="1" x14ac:dyDescent="0.2"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</row>
    <row r="111" spans="2:25" ht="12.75" customHeight="1" x14ac:dyDescent="0.2"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</row>
    <row r="112" spans="2:25" ht="12.75" customHeight="1" x14ac:dyDescent="0.2"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</row>
    <row r="113" spans="2:25" ht="12.75" customHeight="1" x14ac:dyDescent="0.2"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</row>
    <row r="114" spans="2:25" ht="12.75" customHeight="1" x14ac:dyDescent="0.2"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</row>
    <row r="115" spans="2:25" ht="12.75" customHeight="1" x14ac:dyDescent="0.2"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</row>
    <row r="116" spans="2:25" ht="12.75" customHeight="1" x14ac:dyDescent="0.2"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</row>
    <row r="117" spans="2:25" ht="12.75" customHeight="1" x14ac:dyDescent="0.2"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</row>
    <row r="118" spans="2:25" ht="12.75" customHeight="1" x14ac:dyDescent="0.2"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</row>
    <row r="119" spans="2:25" ht="12.75" customHeight="1" x14ac:dyDescent="0.2"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</row>
    <row r="120" spans="2:25" ht="12.75" customHeight="1" x14ac:dyDescent="0.2"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</row>
    <row r="121" spans="2:25" ht="12.75" customHeight="1" x14ac:dyDescent="0.2"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</row>
    <row r="122" spans="2:25" ht="12.75" customHeight="1" x14ac:dyDescent="0.2"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</row>
    <row r="123" spans="2:25" ht="12.75" customHeight="1" x14ac:dyDescent="0.2"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</row>
    <row r="124" spans="2:25" ht="12.75" customHeight="1" x14ac:dyDescent="0.2"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</row>
    <row r="125" spans="2:25" ht="12.75" customHeight="1" x14ac:dyDescent="0.2"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</row>
    <row r="126" spans="2:25" ht="12.75" customHeight="1" x14ac:dyDescent="0.2"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</row>
    <row r="127" spans="2:25" ht="12.75" customHeight="1" x14ac:dyDescent="0.2"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</row>
    <row r="128" spans="2:25" ht="12.75" customHeight="1" x14ac:dyDescent="0.2"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</row>
    <row r="129" spans="2:25" ht="12.75" customHeight="1" x14ac:dyDescent="0.2"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</row>
    <row r="130" spans="2:25" ht="12.75" customHeight="1" x14ac:dyDescent="0.2"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</row>
    <row r="131" spans="2:25" ht="12.75" customHeight="1" x14ac:dyDescent="0.2"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</row>
    <row r="132" spans="2:25" ht="12.75" customHeight="1" x14ac:dyDescent="0.2"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</row>
    <row r="133" spans="2:25" ht="12.75" customHeight="1" x14ac:dyDescent="0.2"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</row>
    <row r="134" spans="2:25" ht="12.75" customHeight="1" x14ac:dyDescent="0.2"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</row>
    <row r="135" spans="2:25" ht="12.75" customHeight="1" x14ac:dyDescent="0.2"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</row>
    <row r="136" spans="2:25" ht="12.75" customHeight="1" x14ac:dyDescent="0.2"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</row>
    <row r="137" spans="2:25" ht="12.75" customHeight="1" x14ac:dyDescent="0.2"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</row>
    <row r="138" spans="2:25" ht="12.75" customHeight="1" x14ac:dyDescent="0.2"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</row>
    <row r="139" spans="2:25" ht="12.75" customHeight="1" x14ac:dyDescent="0.2"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</row>
    <row r="140" spans="2:25" ht="12.75" customHeight="1" x14ac:dyDescent="0.2"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</row>
    <row r="141" spans="2:25" ht="12.75" customHeight="1" x14ac:dyDescent="0.2"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</row>
    <row r="142" spans="2:25" ht="12.75" customHeight="1" x14ac:dyDescent="0.2"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</row>
    <row r="143" spans="2:25" ht="12.75" customHeight="1" x14ac:dyDescent="0.2"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</row>
    <row r="144" spans="2:25" ht="12.75" customHeight="1" x14ac:dyDescent="0.2"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</row>
    <row r="145" spans="2:25" ht="12.75" customHeight="1" x14ac:dyDescent="0.2"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</row>
    <row r="146" spans="2:25" ht="12.75" customHeight="1" x14ac:dyDescent="0.2"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</row>
    <row r="147" spans="2:25" ht="12.75" customHeight="1" x14ac:dyDescent="0.2"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</row>
    <row r="148" spans="2:25" ht="12.75" customHeight="1" x14ac:dyDescent="0.2"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</row>
    <row r="149" spans="2:25" ht="12.75" customHeight="1" x14ac:dyDescent="0.2"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</row>
    <row r="150" spans="2:25" ht="12.75" customHeight="1" x14ac:dyDescent="0.2"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</row>
    <row r="151" spans="2:25" ht="12.75" customHeight="1" x14ac:dyDescent="0.2"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</row>
    <row r="152" spans="2:25" ht="12.75" customHeight="1" x14ac:dyDescent="0.2"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</row>
    <row r="153" spans="2:25" ht="12.75" customHeight="1" x14ac:dyDescent="0.2"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</row>
    <row r="154" spans="2:25" ht="12.75" customHeight="1" x14ac:dyDescent="0.2"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</row>
    <row r="155" spans="2:25" ht="12.75" customHeight="1" x14ac:dyDescent="0.2"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</row>
    <row r="156" spans="2:25" ht="12.75" customHeight="1" x14ac:dyDescent="0.2"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</row>
    <row r="157" spans="2:25" ht="12.75" customHeight="1" x14ac:dyDescent="0.2"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</row>
    <row r="158" spans="2:25" ht="12.75" customHeight="1" x14ac:dyDescent="0.2"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</row>
    <row r="159" spans="2:25" ht="12.75" customHeight="1" x14ac:dyDescent="0.2"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</row>
    <row r="160" spans="2:25" ht="12.75" customHeight="1" x14ac:dyDescent="0.2"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</row>
    <row r="161" spans="2:25" ht="12.75" customHeight="1" x14ac:dyDescent="0.2"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</row>
    <row r="162" spans="2:25" ht="12.75" customHeight="1" x14ac:dyDescent="0.2"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</row>
    <row r="163" spans="2:25" ht="12.75" customHeight="1" x14ac:dyDescent="0.2"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</row>
    <row r="164" spans="2:25" ht="12.75" customHeight="1" x14ac:dyDescent="0.2"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</row>
    <row r="165" spans="2:25" ht="12.75" customHeight="1" x14ac:dyDescent="0.2"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</row>
    <row r="166" spans="2:25" ht="12.75" customHeight="1" x14ac:dyDescent="0.2"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</row>
    <row r="167" spans="2:25" ht="12.75" customHeight="1" x14ac:dyDescent="0.2"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</row>
    <row r="168" spans="2:25" ht="12.75" customHeight="1" x14ac:dyDescent="0.2"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</row>
    <row r="169" spans="2:25" ht="12.75" customHeight="1" x14ac:dyDescent="0.2"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</row>
    <row r="170" spans="2:25" ht="12.75" customHeight="1" x14ac:dyDescent="0.2"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</row>
    <row r="171" spans="2:25" ht="12.75" customHeight="1" x14ac:dyDescent="0.2"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</row>
    <row r="172" spans="2:25" ht="12.75" customHeight="1" x14ac:dyDescent="0.2"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</row>
    <row r="173" spans="2:25" ht="12.75" customHeight="1" x14ac:dyDescent="0.2"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</row>
    <row r="174" spans="2:25" ht="12.75" customHeight="1" x14ac:dyDescent="0.2"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</row>
    <row r="175" spans="2:25" ht="12.75" customHeight="1" x14ac:dyDescent="0.2"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</row>
    <row r="176" spans="2:25" ht="12.75" customHeight="1" x14ac:dyDescent="0.2"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</row>
    <row r="177" spans="2:25" ht="12.75" customHeight="1" x14ac:dyDescent="0.2"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</row>
    <row r="178" spans="2:25" ht="12.75" customHeight="1" x14ac:dyDescent="0.2"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</row>
    <row r="179" spans="2:25" ht="12.75" customHeight="1" x14ac:dyDescent="0.2"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</row>
    <row r="180" spans="2:25" ht="12.75" customHeight="1" x14ac:dyDescent="0.2"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</row>
    <row r="181" spans="2:25" ht="12.75" customHeight="1" x14ac:dyDescent="0.2"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</row>
    <row r="182" spans="2:25" ht="12.75" customHeight="1" x14ac:dyDescent="0.2"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</row>
    <row r="183" spans="2:25" ht="12.75" customHeight="1" x14ac:dyDescent="0.2"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</row>
    <row r="184" spans="2:25" ht="12.75" customHeight="1" x14ac:dyDescent="0.2"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</row>
    <row r="185" spans="2:25" ht="12.75" customHeight="1" x14ac:dyDescent="0.2"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</row>
    <row r="186" spans="2:25" ht="12.75" customHeight="1" x14ac:dyDescent="0.2"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</row>
    <row r="187" spans="2:25" ht="12.75" customHeight="1" x14ac:dyDescent="0.2"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</row>
    <row r="188" spans="2:25" ht="12.75" customHeight="1" x14ac:dyDescent="0.2"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</row>
    <row r="189" spans="2:25" ht="12.75" customHeight="1" x14ac:dyDescent="0.2"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</row>
    <row r="190" spans="2:25" ht="12.75" customHeight="1" x14ac:dyDescent="0.2"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</row>
    <row r="191" spans="2:25" ht="12.75" customHeight="1" x14ac:dyDescent="0.2"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</row>
    <row r="192" spans="2:25" ht="12.75" customHeight="1" x14ac:dyDescent="0.2"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</row>
    <row r="193" spans="2:25" ht="12.75" customHeight="1" x14ac:dyDescent="0.2"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</row>
    <row r="194" spans="2:25" ht="12.75" customHeight="1" x14ac:dyDescent="0.2"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</row>
    <row r="195" spans="2:25" ht="12.75" customHeight="1" x14ac:dyDescent="0.2"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</row>
    <row r="196" spans="2:25" ht="12.75" customHeight="1" x14ac:dyDescent="0.2"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</row>
    <row r="197" spans="2:25" ht="12.75" customHeight="1" x14ac:dyDescent="0.2"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</row>
    <row r="198" spans="2:25" ht="12.75" customHeight="1" x14ac:dyDescent="0.2"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</row>
    <row r="199" spans="2:25" ht="12.75" customHeight="1" x14ac:dyDescent="0.2"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</row>
    <row r="200" spans="2:25" ht="12.75" customHeight="1" x14ac:dyDescent="0.2"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</row>
    <row r="201" spans="2:25" ht="12.75" customHeight="1" x14ac:dyDescent="0.2"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</row>
    <row r="202" spans="2:25" ht="12.75" customHeight="1" x14ac:dyDescent="0.2"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</row>
    <row r="203" spans="2:25" ht="12.75" customHeight="1" x14ac:dyDescent="0.2"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</row>
    <row r="204" spans="2:25" ht="12.75" customHeight="1" x14ac:dyDescent="0.2"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</row>
    <row r="205" spans="2:25" ht="12.75" customHeight="1" x14ac:dyDescent="0.2"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</row>
    <row r="206" spans="2:25" ht="12.75" customHeight="1" x14ac:dyDescent="0.2"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</row>
    <row r="207" spans="2:25" ht="12.75" customHeight="1" x14ac:dyDescent="0.2"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</row>
    <row r="208" spans="2:25" ht="12.75" customHeight="1" x14ac:dyDescent="0.2"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</row>
    <row r="209" spans="2:25" ht="12.75" customHeight="1" x14ac:dyDescent="0.2"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</row>
    <row r="210" spans="2:25" ht="12.75" customHeight="1" x14ac:dyDescent="0.2"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</row>
    <row r="211" spans="2:25" ht="12.75" customHeight="1" x14ac:dyDescent="0.2"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</row>
    <row r="212" spans="2:25" ht="12.75" customHeight="1" x14ac:dyDescent="0.2"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</row>
    <row r="213" spans="2:25" ht="12.75" customHeight="1" x14ac:dyDescent="0.2"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</row>
    <row r="214" spans="2:25" ht="12.75" customHeight="1" x14ac:dyDescent="0.2"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</row>
    <row r="215" spans="2:25" ht="12.75" customHeight="1" x14ac:dyDescent="0.2"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</row>
    <row r="216" spans="2:25" ht="12.75" customHeight="1" x14ac:dyDescent="0.2"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</row>
    <row r="217" spans="2:25" ht="12.75" customHeight="1" x14ac:dyDescent="0.2"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</row>
    <row r="218" spans="2:25" ht="12.75" customHeight="1" x14ac:dyDescent="0.2"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</row>
    <row r="219" spans="2:25" ht="12.75" customHeight="1" x14ac:dyDescent="0.2"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</row>
    <row r="220" spans="2:25" ht="12.75" customHeight="1" x14ac:dyDescent="0.2"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</row>
    <row r="221" spans="2:25" ht="12.75" customHeight="1" x14ac:dyDescent="0.2"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</row>
    <row r="222" spans="2:25" ht="12.75" customHeight="1" x14ac:dyDescent="0.2"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</row>
    <row r="223" spans="2:25" ht="12.75" customHeight="1" x14ac:dyDescent="0.2"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</row>
    <row r="224" spans="2:25" ht="12.75" customHeight="1" x14ac:dyDescent="0.2"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</row>
    <row r="225" spans="2:25" ht="12.75" customHeight="1" x14ac:dyDescent="0.2"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</row>
    <row r="226" spans="2:25" ht="12.75" customHeight="1" x14ac:dyDescent="0.2"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</row>
    <row r="227" spans="2:25" ht="12.75" customHeight="1" x14ac:dyDescent="0.2"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</row>
    <row r="228" spans="2:25" ht="12.75" customHeight="1" x14ac:dyDescent="0.2"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</row>
    <row r="229" spans="2:25" ht="12.75" customHeight="1" x14ac:dyDescent="0.2"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</row>
    <row r="230" spans="2:25" ht="12.75" customHeight="1" x14ac:dyDescent="0.2"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</row>
    <row r="231" spans="2:25" ht="12.75" customHeight="1" x14ac:dyDescent="0.2"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</row>
    <row r="232" spans="2:25" ht="12.75" customHeight="1" x14ac:dyDescent="0.2"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</row>
    <row r="233" spans="2:25" ht="12.75" customHeight="1" x14ac:dyDescent="0.2"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</row>
    <row r="234" spans="2:25" ht="12.75" customHeight="1" x14ac:dyDescent="0.2"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</row>
    <row r="235" spans="2:25" ht="12.75" customHeight="1" x14ac:dyDescent="0.2"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</row>
    <row r="236" spans="2:25" ht="12.75" customHeight="1" x14ac:dyDescent="0.2"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</row>
    <row r="237" spans="2:25" ht="12.75" customHeight="1" x14ac:dyDescent="0.2"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</row>
    <row r="238" spans="2:25" ht="12.75" customHeight="1" x14ac:dyDescent="0.2"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</row>
    <row r="239" spans="2:25" ht="12.75" customHeight="1" x14ac:dyDescent="0.2"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</row>
    <row r="240" spans="2:25" ht="12.75" customHeight="1" x14ac:dyDescent="0.2"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</row>
    <row r="241" spans="2:25" ht="12.75" customHeight="1" x14ac:dyDescent="0.2"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</row>
    <row r="242" spans="2:25" ht="12.75" customHeight="1" x14ac:dyDescent="0.2"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</row>
    <row r="243" spans="2:25" ht="12.75" customHeight="1" x14ac:dyDescent="0.2"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</row>
    <row r="244" spans="2:25" ht="12.75" customHeight="1" x14ac:dyDescent="0.2"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</row>
    <row r="245" spans="2:25" ht="12.75" customHeight="1" x14ac:dyDescent="0.2"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</row>
    <row r="246" spans="2:25" ht="12.75" customHeight="1" x14ac:dyDescent="0.2"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</row>
    <row r="247" spans="2:25" ht="12.75" customHeight="1" x14ac:dyDescent="0.2"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</row>
    <row r="248" spans="2:25" ht="12.75" customHeight="1" x14ac:dyDescent="0.2"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</row>
    <row r="249" spans="2:25" ht="12.75" customHeight="1" x14ac:dyDescent="0.2"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</row>
    <row r="250" spans="2:25" ht="12.75" customHeight="1" x14ac:dyDescent="0.2"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</row>
    <row r="251" spans="2:25" ht="12.75" customHeight="1" x14ac:dyDescent="0.2"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</row>
    <row r="252" spans="2:25" ht="12.75" customHeight="1" x14ac:dyDescent="0.2"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</row>
    <row r="253" spans="2:25" ht="12.75" customHeight="1" x14ac:dyDescent="0.2"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</row>
    <row r="254" spans="2:25" ht="12.75" customHeight="1" x14ac:dyDescent="0.2"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</row>
    <row r="255" spans="2:25" ht="12.75" customHeight="1" x14ac:dyDescent="0.2"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</row>
    <row r="256" spans="2:25" ht="12.75" customHeight="1" x14ac:dyDescent="0.2"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</row>
    <row r="257" spans="2:25" ht="12.75" customHeight="1" x14ac:dyDescent="0.2"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</row>
    <row r="258" spans="2:25" ht="12.75" customHeight="1" x14ac:dyDescent="0.2"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</row>
    <row r="259" spans="2:25" ht="12.75" customHeight="1" x14ac:dyDescent="0.2"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</row>
    <row r="260" spans="2:25" ht="12.75" customHeight="1" x14ac:dyDescent="0.2"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</row>
    <row r="261" spans="2:25" ht="12.75" customHeight="1" x14ac:dyDescent="0.2"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</row>
    <row r="262" spans="2:25" ht="12.75" customHeight="1" x14ac:dyDescent="0.2"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</row>
    <row r="263" spans="2:25" ht="12.75" customHeight="1" x14ac:dyDescent="0.2"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</row>
    <row r="264" spans="2:25" ht="12.75" customHeight="1" x14ac:dyDescent="0.2"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</row>
    <row r="265" spans="2:25" ht="12.75" customHeight="1" x14ac:dyDescent="0.2"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</row>
    <row r="266" spans="2:25" ht="12.75" customHeight="1" x14ac:dyDescent="0.2"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</row>
    <row r="267" spans="2:25" ht="12.75" customHeight="1" x14ac:dyDescent="0.2"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</row>
    <row r="268" spans="2:25" ht="12.75" customHeight="1" x14ac:dyDescent="0.2"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</row>
    <row r="269" spans="2:25" ht="12.75" customHeight="1" x14ac:dyDescent="0.2"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</row>
    <row r="270" spans="2:25" ht="12.75" customHeight="1" x14ac:dyDescent="0.2"/>
    <row r="271" spans="2:25" ht="12.75" customHeight="1" x14ac:dyDescent="0.2"/>
    <row r="272" spans="2:25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8">
    <mergeCell ref="B2:P2"/>
    <mergeCell ref="R2:S2"/>
    <mergeCell ref="T2:U2"/>
    <mergeCell ref="V2:W2"/>
    <mergeCell ref="B3:P3"/>
    <mergeCell ref="R3:S3"/>
    <mergeCell ref="T3:U3"/>
    <mergeCell ref="V3:W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Instrucciones</vt:lpstr>
      <vt:lpstr>Config</vt:lpstr>
      <vt:lpstr>Datos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Palacio</dc:creator>
  <cp:lastModifiedBy>Rodrigo</cp:lastModifiedBy>
  <dcterms:created xsi:type="dcterms:W3CDTF">2006-01-21T17:04:17Z</dcterms:created>
  <dcterms:modified xsi:type="dcterms:W3CDTF">2022-11-30T23:29:37Z</dcterms:modified>
</cp:coreProperties>
</file>