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IN_BU SD\"/>
    </mc:Choice>
  </mc:AlternateContent>
  <bookViews>
    <workbookView xWindow="0" yWindow="0" windowWidth="19200" windowHeight="7050" activeTab="4"/>
  </bookViews>
  <sheets>
    <sheet name="SCS Work" sheetId="5" r:id="rId1"/>
    <sheet name="Network and Security" sheetId="16" r:id="rId2"/>
    <sheet name="SCR" sheetId="24" r:id="rId3"/>
    <sheet name="IPT" sheetId="25" r:id="rId4"/>
    <sheet name="Civil work" sheetId="20" r:id="rId5"/>
  </sheets>
  <definedNames>
    <definedName name="_Toc529634388" localSheetId="1">'Network and Security'!#REF!</definedName>
    <definedName name="_Toc529634388" localSheetId="0">'SCS Work'!#REF!</definedName>
    <definedName name="_xlnm.Print_Area" localSheetId="1">'Network and Security'!$A$1:$R$11</definedName>
    <definedName name="_xlnm.Print_Area" localSheetId="0">'SCS Work'!$A$1:$R$13</definedName>
  </definedNames>
  <calcPr calcId="162913"/>
</workbook>
</file>

<file path=xl/calcChain.xml><?xml version="1.0" encoding="utf-8"?>
<calcChain xmlns="http://schemas.openxmlformats.org/spreadsheetml/2006/main">
  <c r="I4" i="25" l="1"/>
  <c r="O4" i="25" s="1"/>
  <c r="P4" i="25" s="1"/>
  <c r="G4" i="25"/>
  <c r="J19" i="24"/>
  <c r="P19" i="24" s="1"/>
  <c r="Q19" i="24" s="1"/>
  <c r="H19" i="24"/>
  <c r="J10" i="24"/>
  <c r="P10" i="24" s="1"/>
  <c r="Q10" i="24" s="1"/>
  <c r="H10" i="24"/>
  <c r="J8" i="24"/>
  <c r="K8" i="24" s="1"/>
  <c r="H8" i="24"/>
  <c r="J5" i="24"/>
  <c r="P5" i="24" s="1"/>
  <c r="Q5" i="24" s="1"/>
  <c r="H5" i="24"/>
  <c r="J4" i="25" l="1"/>
  <c r="P8" i="24"/>
  <c r="Q8" i="24" s="1"/>
  <c r="K19" i="24"/>
  <c r="K5" i="24"/>
  <c r="K10" i="24"/>
  <c r="J14" i="20"/>
  <c r="P14" i="20" s="1"/>
  <c r="H14" i="20"/>
  <c r="I25" i="20"/>
  <c r="J24" i="20"/>
  <c r="P24" i="20" s="1"/>
  <c r="H24" i="20"/>
  <c r="J22" i="20"/>
  <c r="P22" i="20" s="1"/>
  <c r="H22" i="20"/>
  <c r="J20" i="20"/>
  <c r="P20" i="20" s="1"/>
  <c r="H20" i="20"/>
  <c r="J18" i="20"/>
  <c r="K18" i="20" s="1"/>
  <c r="H18" i="20"/>
  <c r="J16" i="20"/>
  <c r="P16" i="20" s="1"/>
  <c r="H16" i="20"/>
  <c r="J12" i="20"/>
  <c r="K12" i="20" s="1"/>
  <c r="H12" i="20"/>
  <c r="J10" i="20"/>
  <c r="P10" i="20" s="1"/>
  <c r="H10" i="20"/>
  <c r="J8" i="20"/>
  <c r="P8" i="20" s="1"/>
  <c r="H8" i="20"/>
  <c r="J6" i="20"/>
  <c r="P6" i="20" s="1"/>
  <c r="H6" i="20"/>
  <c r="H25" i="20" l="1"/>
  <c r="Q14" i="20"/>
  <c r="K14" i="20"/>
  <c r="K10" i="20"/>
  <c r="Q6" i="20"/>
  <c r="Q16" i="20"/>
  <c r="Q8" i="20"/>
  <c r="Q20" i="20"/>
  <c r="Q22" i="20"/>
  <c r="Q24" i="20"/>
  <c r="Q10" i="20"/>
  <c r="P18" i="20"/>
  <c r="K24" i="20"/>
  <c r="K8" i="20"/>
  <c r="P12" i="20"/>
  <c r="K20" i="20"/>
  <c r="K16" i="20"/>
  <c r="K22" i="20"/>
  <c r="K6" i="20"/>
  <c r="Q12" i="20" l="1"/>
  <c r="Q18" i="20"/>
  <c r="J11" i="5" l="1"/>
  <c r="P11" i="5" s="1"/>
  <c r="H11" i="5"/>
  <c r="Q11" i="5" l="1"/>
  <c r="K11" i="5"/>
  <c r="J10" i="16" l="1"/>
  <c r="K10" i="16" s="1"/>
  <c r="H10" i="16"/>
  <c r="J8" i="16"/>
  <c r="P8" i="16" s="1"/>
  <c r="H8" i="16"/>
  <c r="J5" i="16"/>
  <c r="P5" i="16" s="1"/>
  <c r="H5" i="16"/>
  <c r="K8" i="16" l="1"/>
  <c r="P10" i="16"/>
  <c r="Q5" i="16"/>
  <c r="K5" i="16"/>
  <c r="Q8" i="16"/>
  <c r="H9" i="5"/>
  <c r="Q10" i="16" l="1"/>
  <c r="I12" i="5"/>
  <c r="J9" i="5" l="1"/>
  <c r="P9" i="5" s="1"/>
  <c r="J5" i="5"/>
  <c r="P5" i="5" s="1"/>
  <c r="H5" i="5"/>
  <c r="J7" i="5"/>
  <c r="P7" i="5" s="1"/>
  <c r="H7" i="5"/>
  <c r="Q9" i="5" l="1"/>
  <c r="K9" i="5"/>
  <c r="Q7" i="5"/>
  <c r="Q5" i="5"/>
  <c r="K5" i="5"/>
  <c r="K7" i="5"/>
  <c r="H12" i="5"/>
</calcChain>
</file>

<file path=xl/sharedStrings.xml><?xml version="1.0" encoding="utf-8"?>
<sst xmlns="http://schemas.openxmlformats.org/spreadsheetml/2006/main" count="266" uniqueCount="149">
  <si>
    <t>No.</t>
  </si>
  <si>
    <t>Item Part Number</t>
  </si>
  <si>
    <t>Item Description</t>
  </si>
  <si>
    <t>Qty.</t>
  </si>
  <si>
    <t>Discount (%)</t>
  </si>
  <si>
    <t xml:space="preserve">Frieght &amp; Insurance </t>
  </si>
  <si>
    <t xml:space="preserve">Bank Charges </t>
  </si>
  <si>
    <t xml:space="preserve">Import Tax </t>
  </si>
  <si>
    <t>Margin (%)</t>
  </si>
  <si>
    <t>UoM</t>
  </si>
  <si>
    <t>pcs</t>
  </si>
  <si>
    <t>GPL Unit Cost ( )</t>
  </si>
  <si>
    <t>GPL Total Cost ( )</t>
  </si>
  <si>
    <t>Discounted Unit Cost ( )</t>
  </si>
  <si>
    <t>Discounted Total Cost ( )</t>
  </si>
  <si>
    <t xml:space="preserve"> Unit Price ( USD)</t>
  </si>
  <si>
    <t>Total Price ( USD)</t>
  </si>
  <si>
    <t xml:space="preserve">Rack Mounting </t>
  </si>
  <si>
    <t xml:space="preserve">6U rack mounting </t>
  </si>
  <si>
    <t xml:space="preserve">rack mounting </t>
  </si>
  <si>
    <t>Node Installation</t>
  </si>
  <si>
    <t>Node installation (Trucking and cable installation, Punching. For All Nodes)</t>
  </si>
  <si>
    <t xml:space="preserve">trunking and Labeling of Nodes </t>
  </si>
  <si>
    <t>75" PVC Tube</t>
  </si>
  <si>
    <t xml:space="preserve"> Remove any pavement and replace with it self /reconstruction with concert cement </t>
  </si>
  <si>
    <t>meter</t>
  </si>
  <si>
    <t xml:space="preserve">meter </t>
  </si>
  <si>
    <t>trench excavation</t>
  </si>
  <si>
    <t xml:space="preserve"> Digging straight 60cm Depth based on LLD Trench for Fiber , UPVC installation through Trench , properly backfill ,30cm depth from normal land scape laid fiber warning tap, planting grass  if it is pass through this object </t>
  </si>
  <si>
    <t xml:space="preserve">Pole footing construction </t>
  </si>
  <si>
    <t xml:space="preserve">  Concrete footing construction for pole based on LLD, Digging 70cm depth and form work using plywood 30X30X70cm footing pad, J-bolt, plate, 4X8mm 25X25X60cm steel structure , PVC For Cable pass, fill concrete properly Note:-must consider Water Level of palate  and mounting Pole </t>
  </si>
  <si>
    <t xml:space="preserve">chiseling for retaining wall </t>
  </si>
  <si>
    <t>chiseling for retaining wall and masonry with proper maintainace</t>
  </si>
  <si>
    <t>Fiber Cable Installation  outdoor</t>
  </si>
  <si>
    <t> Prober Fiber cable installation though installed UPVC based on LLD and make reserve on turning point (at list 3m ) of manhole.</t>
  </si>
  <si>
    <t xml:space="preserve">Manhole and cover production  including Placement </t>
  </si>
  <si>
    <t xml:space="preserve">60cm Diameter and 100cm Depth concrete pipe Manhole with concrete cover.                                                                                                            − This work includes; Form Work Preparation for Manhole Cover with size 60cm diameter Placing Reinforcement according to the  standards which have an ''O'' Ring for Opening Purpose and Casting C-25 Concrete. </t>
  </si>
  <si>
    <t>Path Indicator Construction and placement (40cm height fiber path indicator with paint and label</t>
  </si>
  <si>
    <t xml:space="preserve">Concrete Path indicator construction ,10X10X40cm Size paint white color 15cm above land scape level with Black color painting, make direction to where the fiber path is going on side of concrete and place all concrete based on LLD and compact it properly   Digging manhole placement, lean concrete bottom of manhole before putting and after putting manhole inside, putting 1mX0.6m Concrete manhole from production area based on LLD and cover manhole, including plastering manhole cover with manhole, UPVC Out Hole area to protect water Leak </t>
  </si>
  <si>
    <t>Asphalt Crossing</t>
  </si>
  <si>
    <r>
      <t xml:space="preserve"> Properly digging Road crossing 70cm Depth, ditch boy if any on required area based on LLD and reconstruction by original material  </t>
    </r>
    <r>
      <rPr>
        <sz val="11"/>
        <color rgb="FFFF0000"/>
        <rFont val="Times New Roman"/>
        <family val="1"/>
      </rPr>
      <t xml:space="preserve">/Asphalt maintenance with concrete </t>
    </r>
  </si>
  <si>
    <t>Compacted Soil</t>
  </si>
  <si>
    <t xml:space="preserve"> Properly digging compact soil 60cm depth  and back fill with original material like cobblestone, terrazzo  </t>
  </si>
  <si>
    <t>Pavement</t>
  </si>
  <si>
    <t>Fiber Cable Installation  indoor</t>
  </si>
  <si>
    <t> Prober Fiber cable installation though installed trunk  based on LLD and make reserve on turning point (at list 2m ) of rack</t>
  </si>
  <si>
    <t xml:space="preserve">Note *: * Quantity to be determined as per site survey </t>
  </si>
  <si>
    <t>* PVC</t>
  </si>
  <si>
    <t>* Trench excavation</t>
  </si>
  <si>
    <t xml:space="preserve">* Pole footing construction </t>
  </si>
  <si>
    <t xml:space="preserve">* Chiseling for retaining wall </t>
  </si>
  <si>
    <t xml:space="preserve">* Manhole and cover production  including Placement </t>
  </si>
  <si>
    <t>* Path Indicator Construction and placement (40cm height fiber path indicator with paint and label</t>
  </si>
  <si>
    <t>* Asphalt Crossing</t>
  </si>
  <si>
    <t>* Compacted Soil</t>
  </si>
  <si>
    <t>* Pavement</t>
  </si>
  <si>
    <t xml:space="preserve"> Fiber Cable Installation  outdoor</t>
  </si>
  <si>
    <t xml:space="preserve"> Fiber Cable Installation  indoor</t>
  </si>
  <si>
    <t>PVC tube for installation on wall</t>
  </si>
  <si>
    <t xml:space="preserve">* Fiber </t>
  </si>
  <si>
    <t xml:space="preserve">Fiber </t>
  </si>
  <si>
    <t>12 core fiber</t>
  </si>
  <si>
    <t xml:space="preserve">IN_BU_SCS </t>
  </si>
  <si>
    <t>IN_BU_Civil works</t>
  </si>
  <si>
    <t xml:space="preserve">Smart Class room </t>
  </si>
  <si>
    <t>Terazzo Demolishing</t>
  </si>
  <si>
    <t>Terazzo</t>
  </si>
  <si>
    <t>Demolishing of existing terazzo</t>
  </si>
  <si>
    <t>m2</t>
  </si>
  <si>
    <t>Windows Demolising</t>
  </si>
  <si>
    <t>Windows</t>
  </si>
  <si>
    <t>demolish existing back and front side windows</t>
  </si>
  <si>
    <t>Door Demolishing</t>
  </si>
  <si>
    <t>Doors</t>
  </si>
  <si>
    <t>demolish existing Doors</t>
  </si>
  <si>
    <t>IN_BU_Network and Security</t>
  </si>
  <si>
    <t>Access Switches</t>
  </si>
  <si>
    <t>Firewall</t>
  </si>
  <si>
    <t>Endpoint Security</t>
  </si>
  <si>
    <t>Chiesling</t>
  </si>
  <si>
    <t>Chieseling</t>
  </si>
  <si>
    <t>Chiesling of indoor and outdoor walls</t>
  </si>
  <si>
    <t>Gypsum Board</t>
  </si>
  <si>
    <t>Construction of Gypsum Board</t>
  </si>
  <si>
    <t>Gypsum Chuck</t>
  </si>
  <si>
    <t>gypsum chuck work indoor and outdoor walls</t>
  </si>
  <si>
    <t>Ceramic tiles</t>
  </si>
  <si>
    <t>ceramic tiles</t>
  </si>
  <si>
    <t>Construction of ceramic tiles</t>
  </si>
  <si>
    <t>Education sharing system</t>
  </si>
  <si>
    <t>Camera</t>
  </si>
  <si>
    <t>Microphone</t>
  </si>
  <si>
    <t>Speaker</t>
  </si>
  <si>
    <t>Amplifier</t>
  </si>
  <si>
    <t>Switches</t>
  </si>
  <si>
    <t>Smart Interactive display with OPS module</t>
  </si>
  <si>
    <t>UPS</t>
  </si>
  <si>
    <t xml:space="preserve">Installation and splicing of 
fiber cable for class rooms
intenet access </t>
  </si>
  <si>
    <t>core</t>
  </si>
  <si>
    <t>Rack mounting</t>
  </si>
  <si>
    <t>rack mounting for active devices installation</t>
  </si>
  <si>
    <t>IN_BU_SCR</t>
  </si>
  <si>
    <t>IN_BU_IPT</t>
  </si>
  <si>
    <t>S5731-S48P4X</t>
  </si>
  <si>
    <t>S5731-S24P4X</t>
  </si>
  <si>
    <t>PA-3260</t>
  </si>
  <si>
    <t>Cortex XDR</t>
  </si>
  <si>
    <t>DS-D5B86RB/A</t>
  </si>
  <si>
    <t>DS-D5AC9C5-8S2(9400H)</t>
  </si>
  <si>
    <t>DS-8108LHFHI-K2</t>
  </si>
  <si>
    <t>iDS-2CD71C5G0-IZS</t>
  </si>
  <si>
    <t>S5735-L24P4X-A1</t>
  </si>
  <si>
    <t>GXT5-20KIRT9UXLE</t>
  </si>
  <si>
    <t>6U Rack</t>
  </si>
  <si>
    <t>IP Telephony</t>
  </si>
  <si>
    <t>ALCATEL SP2502G</t>
  </si>
  <si>
    <t>Paint</t>
  </si>
  <si>
    <t>paint work for smart class rooms</t>
  </si>
  <si>
    <t>Fiber cable splicing</t>
  </si>
  <si>
    <t>Software license</t>
  </si>
  <si>
    <t>HikCentral-E-Education-Sharing_x0002_Module</t>
  </si>
  <si>
    <t>HikCentral-E-Education_x0002_1SharingClassroom</t>
  </si>
  <si>
    <t>HikCentral-E-Education-VSS_x0002_Base/4ch</t>
  </si>
  <si>
    <t>HikCentral-E-Education-VSS_x0002_Base/1ch</t>
  </si>
  <si>
    <t>ESS Audio/Video Session</t>
  </si>
  <si>
    <t>HikCentral-E-ClassIn-RemoteShare</t>
  </si>
  <si>
    <t>Ceiling mount Microphone</t>
  </si>
  <si>
    <t>Audio Cables</t>
  </si>
  <si>
    <t>3m Audio Cable from Speaker 
to Amplifier</t>
  </si>
  <si>
    <t xml:space="preserve">1m Audio Cable from Amplifer
to Education sharing module </t>
  </si>
  <si>
    <t>HDMI Cables</t>
  </si>
  <si>
    <t>C-HM/HM/PICO/GR-10</t>
  </si>
  <si>
    <t>Forwarding Performance:125 mpps, Switching Capacity: 176/672 Gbit/s, Fixed Ports: 48 x 10/100/
1000Base-T Ethernet ports, 4 x 10 GE SFP+,PoE+:Supported, MAC Features:64,000 MAC entries
MAC address learning and aging
Static, dynamic, and blackhole MAC address entries
Packet filtering based on source MAC addresses, VLAN Features: 4094 VLANs
Guest VLAN, voice VLAN
GVRP
MUX VLAN
VLAN assignment based on MAC addresses, protocols, IP subnets, policies, and ports
1:1 and N:1 VLAN mapping</t>
  </si>
  <si>
    <t>Forwarding Performance: 96 mpps, Switching Capacity: 128/672 Gbit/s, Fixed Ports: 24 x 10/100/
1000Base-T Ethernet ports, 4 x 10 GE SFP+, PoE+: Supported, MAC features: 64,000 MAC entries
MAC address learning and aging
Static, dynamic, and blackhole MAC address entries
Packet filtering based on source MAC addresses, VLAN Features: 4094 VLANs
Guest VLAN, voice VLAN
GVRP
MUX VLAN
VLAN assignment based on MAC addresses, protocols, IP subnets, policies, and ports
1:1 and N:1 VLAN mapping</t>
  </si>
  <si>
    <t>Firewall throughput (HTTP/appmix): 7/7.8 Gbps, Threat Prevention throughput (HTTP/appmix): 3.5/4.3 Gbps, IPsec VPN throughput: 4.4 Gbps, Max sessions: 2.2M, New sessions per second: 88,000, Virtual systems (base/max): 1/6, Interafce modes: L2, L3, tap, virtual wire (transparent mode, Routing: OSPFv2/v3 with graceful restart, BGP with graceful restart, RIP, static routing
Policy-based forwarding
Point-to-Point Protocol over Ethernet (PPPoE)
Multicast: PIM-SM, PIM-SSM, IGMP v1, v2, and v3, SD-WAN: Path quality measurement (jitter, packet loss, latency)
Initial path selection (PBF)
Dynamic path change, IPSec VPN: Key exchange: manual key, IKEv1, and IKEv2 (pre-shared key, certificate-based authentication)
Encryption: 3DES, AES (128-bit, 192-bit, 256-bit)
Authentication: MD5, SHA-1, SHA-256, SHA-384, SHA-512, VLANs: 802.1Q VLAN tags per device/per interface: 4,094/4,094
Aggregate interfaces (802.3ad), LACP, Network Address Translation: NAT modes (IPv4): static IP, dynamic IP, dynamic IP and port (port address translation)
NAT64, NPTv6
Additional NAT features: dynamic IP reservation, tunable dynamic IP and port oversubscription, High Availability: Modes: active/active, active/passive, HA clustering
Failure detection: path monitoring, interface monitoring</t>
  </si>
  <si>
    <t>Behavioral analytics powered by machine learning, Custom and hundreds of out-of-the-box rules to detect attacker tactics, techniques, and procedure, Global Analytics powered by cross-customer data, Identity Analytics for user behavior analytics (UBA), Full endpoint detection and response (EDR), network detection and response (NDR), and cloud
detection and response (CDR)</t>
  </si>
  <si>
    <t>Ultra HD display with up to 3840 × 2160 resolution of input signal available, 20px ultra fine writing, and 2 mm diameter recognizable with the precision of 1 mm, Built-in Wi-Fi realizes miracasting without any cable connection, Compatible with OPS/OPS-C devices, realizing smooth switch between built-in systems</t>
  </si>
  <si>
    <t>Intel UHD Graphic, support H.265 and 4K resolution, Support M.2 nvme system disk quick start, Support 3 USB 3.0 ports, 3 USB2.0 ports, 1 HDMI port, 1 DP interface，1 Type-C port, Support dual channel memory, Support Wi-Fi IEEE 802.11 a/b/g/n/ac</t>
  </si>
  <si>
    <t>Three live view control views are provided: movie mode, picture-in-picture mode, and multi-screen mode, Auto live view control realizes automatic switch of teacher image, student image, and multimedia image, which helps to meet the demand of daily teaching requirement, Real-time encoding for all cameras with up to 1080p resolution</t>
  </si>
  <si>
    <t>High quality imaging with 12 MP resolution, Clear imaging against strong back light due to DWDR technology, Efficient H.265+ compression technology to save bandwidth and storage, Advanced streaming technology that enables smooth live view and data self-correcting in poor network, 5 streams and up to 5 custom streams to meet a wide variety of applications</t>
  </si>
  <si>
    <t>ceiling mounted microphone</t>
  </si>
  <si>
    <t>speaker</t>
  </si>
  <si>
    <t>amplifier</t>
  </si>
  <si>
    <t>speaker cable</t>
  </si>
  <si>
    <t>amplifier 
cables</t>
  </si>
  <si>
    <t>Ultra–Slim Flexible High–Speed HDMI Cable 
with Ethernet
Lengths — 1–10ft (0.3–3.0m),
Max Resolution — 4K@60Hz (4:4:4)</t>
  </si>
  <si>
    <t>S5735-L24P4X-A1 (24*10/100/1000BASE-T ports, 4*10GE SFP+ ports, PoE+, AC power)</t>
  </si>
  <si>
    <t>High output power factor up to 1.0, 
Full-color graphic LCD with gravity
sensing orientation,
External battery cabinets with
auto-detection,
Parallel or redundant
operation capability,
High eff iciency in online mode,
Optimized thermal management and
variable speed fan for peak eff iciency
and noise reduction</t>
  </si>
  <si>
    <t>2.8" TFT Color display for easy access to a variety of business
functions through a vivid and intuitive interface,
Access to large local and network phonebooks for enhanced
contact management,
Full duplex handsfree to ease your conference calls,
Headset and EHS* support for convenient conversations in
office environments,
Embedded VPN client for secure remote connections,
2 Gigabit 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</si>
</sst>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5">
    <numFmt numFmtId="41" formatCode="_-* #,##0_-;\-* #,##0_-;_-* &quot;-&quot;_-;_-@_-"/>
    <numFmt numFmtId="164" formatCode="&quot;$&quot;#,##0.00_);[Red]\(&quot;$&quot;#,##0.00\)"/>
    <numFmt numFmtId="165" formatCode="_(&quot;$&quot;* #,##0_);_(&quot;$&quot;* \(#,##0\);_(&quot;$&quot;* &quot;-&quot;_);_(@_)"/>
    <numFmt numFmtId="166" formatCode="_(* #,##0_);_(* \(#,##0\);_(* &quot;-&quot;_);_(@_)"/>
    <numFmt numFmtId="167" formatCode="_(&quot;$&quot;* #,##0.00_);_(&quot;$&quot;* \(#,##0.00\);_(&quot;$&quot;* &quot;-&quot;??_);_(@_)"/>
    <numFmt numFmtId="168" formatCode="_(* #,##0.00_);_(* \(#,##0.00\);_(* &quot;-&quot;??_);_(@_)"/>
    <numFmt numFmtId="169" formatCode="_-[$$-409]* #,##0.00_ ;_-[$$-409]* \-#,##0.00\ ;_-[$$-409]* &quot;-&quot;??_ ;_-@_ "/>
    <numFmt numFmtId="170" formatCode="&quot;$&quot;#,##0.00"/>
    <numFmt numFmtId="171" formatCode="_ * #,##0.00_ ;_ * \-#,##0.00_ ;_ * &quot;-&quot;??_ ;_ @_ "/>
    <numFmt numFmtId="172" formatCode="_(#,##0.00_);_(\(#,##0.00\);_(&quot;-&quot;??_);_(@_)"/>
    <numFmt numFmtId="173" formatCode="mmm\-d"/>
    <numFmt numFmtId="174" formatCode="\,##"/>
    <numFmt numFmtId="175" formatCode="_([$€-2]* #,##0.00_);_([$€-2]* \(#,##0.00\);_([$€-2]* &quot;-&quot;??_)"/>
    <numFmt numFmtId="176" formatCode="#.00"/>
    <numFmt numFmtId="177" formatCode="##"/>
    <numFmt numFmtId="178" formatCode="_ * #,##0_ ;_ * \-#,##0_ ;_ * &quot;-&quot;_ ;_ @_ "/>
    <numFmt numFmtId="179" formatCode="#,###.0000;\(#,###.0000\)"/>
    <numFmt numFmtId="180" formatCode="_(* #,##0,_);_(* \(#,\);_(* &quot;-&quot;??_);_(@_)"/>
    <numFmt numFmtId="181" formatCode="_([$USD]\ * #,##0.00_);_([$USD]\ * \(#,##0.00\);_([$USD]\ * &quot;-&quot;??_);_(@_)"/>
    <numFmt numFmtId="182" formatCode="#,##0.0\ &quot;Pts&quot;"/>
    <numFmt numFmtId="183" formatCode="_ * #,##0.00_ ;_ * \-#,##0.00_ ;_ * &quot;-&quot;_ ;_ @_ "/>
    <numFmt numFmtId="184" formatCode="&quot;$&quot;#,##0"/>
    <numFmt numFmtId="185" formatCode="_(* #,##0.00_);_(* \(#,##0.00\);_(* \-??_);_(@_)"/>
    <numFmt numFmtId="186" formatCode="_ &quot;¥&quot;* #,##0.00_ ;_ &quot;¥&quot;* \-#,##0.00_ ;_ &quot;¥&quot;* &quot;-&quot;??_ ;_ @_ "/>
    <numFmt numFmtId="187" formatCode="_([$$-409]* #,##0.00_);_([$$-409]* \(#,##0.00\);_([$$-409]* &quot;-&quot;_);_(@_)"/>
  </numFmts>
  <fonts count="186">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1"/>
      <color theme="1"/>
      <name val="Calibri"/>
      <family val="2"/>
      <scheme val="minor"/>
    </font>
    <font>
      <sz val="11"/>
      <color rgb="FF000000"/>
      <name val="Calibri"/>
      <family val="2"/>
      <scheme val="minor"/>
    </font>
    <font>
      <sz val="11"/>
      <color rgb="FF000000"/>
      <name val="Calibri"/>
      <family val="2"/>
    </font>
    <font>
      <sz val="11"/>
      <color rgb="FF000000"/>
      <name val="Calibri"/>
      <family val="2"/>
    </font>
    <font>
      <i/>
      <sz val="11"/>
      <color rgb="FF7F7F7F"/>
      <name val="Calibri"/>
      <family val="2"/>
    </font>
    <font>
      <sz val="11"/>
      <color indexed="8"/>
      <name val="Calibri"/>
      <family val="2"/>
    </font>
    <font>
      <sz val="12"/>
      <name val="Times New Roman"/>
      <family val="1"/>
    </font>
    <font>
      <sz val="10"/>
      <name val="Arial"/>
      <family val="2"/>
    </font>
    <font>
      <sz val="10"/>
      <name val="Helv"/>
      <family val="2"/>
    </font>
    <font>
      <sz val="11"/>
      <name val="ＭＳ ゴシック"/>
      <family val="3"/>
      <charset val="128"/>
    </font>
    <font>
      <sz val="10"/>
      <name val="Helv"/>
      <charset val="204"/>
    </font>
    <font>
      <sz val="10"/>
      <name val="MS Sans Serif"/>
      <family val="2"/>
    </font>
    <font>
      <sz val="11"/>
      <name val="돋움"/>
      <family val="3"/>
      <charset val="129"/>
    </font>
    <font>
      <sz val="10"/>
      <color indexed="8"/>
      <name val="MS Sans Serif"/>
      <family val="2"/>
    </font>
    <font>
      <sz val="11"/>
      <name val="돋움"/>
      <family val="2"/>
      <charset val="129"/>
    </font>
    <font>
      <sz val="11"/>
      <name val="돋움"/>
      <family val="1"/>
      <charset val="129"/>
    </font>
    <font>
      <sz val="10"/>
      <name val="Geneva"/>
      <family val="2"/>
    </font>
    <font>
      <sz val="9"/>
      <name val="Arial"/>
      <family val="2"/>
    </font>
    <font>
      <sz val="11"/>
      <color indexed="8"/>
      <name val="ＭＳ Ｐゴシック"/>
      <family val="2"/>
      <charset val="128"/>
    </font>
    <font>
      <sz val="11"/>
      <color indexed="8"/>
      <name val="맑은 고딕"/>
      <family val="3"/>
      <charset val="129"/>
    </font>
    <font>
      <sz val="11"/>
      <color indexed="8"/>
      <name val="宋体"/>
      <charset val="134"/>
    </font>
    <font>
      <sz val="11"/>
      <color indexed="9"/>
      <name val="ＭＳ Ｐゴシック"/>
      <family val="2"/>
      <charset val="128"/>
    </font>
    <font>
      <sz val="11"/>
      <color indexed="9"/>
      <name val="맑은 고딕"/>
      <family val="3"/>
      <charset val="129"/>
    </font>
    <font>
      <sz val="11"/>
      <color indexed="9"/>
      <name val="宋体"/>
      <charset val="134"/>
    </font>
    <font>
      <sz val="10"/>
      <color indexed="8"/>
      <name val="Arial"/>
      <family val="2"/>
    </font>
    <font>
      <sz val="9"/>
      <name val="Times New Roman"/>
      <family val="1"/>
    </font>
    <font>
      <sz val="10"/>
      <name val="Courier"/>
      <family val="3"/>
    </font>
    <font>
      <sz val="12"/>
      <name val="Osaka"/>
      <family val="3"/>
      <charset val="128"/>
    </font>
    <font>
      <sz val="11"/>
      <color indexed="8"/>
      <name val="Calibri"/>
      <family val="2"/>
    </font>
    <font>
      <sz val="10"/>
      <color indexed="24"/>
      <name val="MS Sans Serif"/>
      <family val="2"/>
    </font>
    <font>
      <sz val="10"/>
      <name val="Times New Roman"/>
      <family val="1"/>
    </font>
    <font>
      <sz val="1"/>
      <color indexed="8"/>
      <name val="Courier"/>
      <family val="3"/>
    </font>
    <font>
      <sz val="8"/>
      <name val="Arial"/>
      <family val="2"/>
    </font>
    <font>
      <b/>
      <sz val="12"/>
      <name val="Arial"/>
      <family val="2"/>
    </font>
    <font>
      <sz val="10"/>
      <color indexed="12"/>
      <name val="Arial"/>
      <family val="2"/>
    </font>
    <font>
      <sz val="7"/>
      <name val="Small Fonts"/>
      <family val="2"/>
    </font>
    <font>
      <b/>
      <i/>
      <sz val="16"/>
      <name val="Helv"/>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2"/>
      <name val="Arial"/>
      <family val="2"/>
    </font>
    <font>
      <sz val="8"/>
      <color indexed="16"/>
      <name val="Century Schoolbook"/>
      <family val="1"/>
    </font>
    <font>
      <b/>
      <i/>
      <sz val="10"/>
      <name val="Times New Roman"/>
      <family val="1"/>
    </font>
    <font>
      <strike/>
      <sz val="12"/>
      <name val="Palatino"/>
      <family val="1"/>
    </font>
    <font>
      <b/>
      <sz val="11"/>
      <name val="Helv"/>
      <family val="2"/>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2"/>
      <name val="바탕체"/>
      <family val="1"/>
      <charset val="129"/>
    </font>
    <font>
      <sz val="11"/>
      <color indexed="62"/>
      <name val="ＭＳ Ｐゴシック"/>
      <family val="2"/>
      <charset val="128"/>
    </font>
    <font>
      <b/>
      <sz val="11"/>
      <color indexed="63"/>
      <name val="ＭＳ Ｐゴシック"/>
      <family val="2"/>
      <charset val="128"/>
    </font>
    <font>
      <sz val="11"/>
      <color indexed="17"/>
      <name val="宋体"/>
      <charset val="134"/>
    </font>
    <font>
      <sz val="11"/>
      <color indexed="17"/>
      <name val="Calibri"/>
      <family val="2"/>
    </font>
    <font>
      <sz val="11"/>
      <color indexed="20"/>
      <name val="宋体"/>
      <charset val="134"/>
    </font>
    <font>
      <sz val="11"/>
      <color indexed="20"/>
      <name val="Calibri"/>
      <family val="2"/>
    </font>
    <font>
      <sz val="11"/>
      <name val="ＭＳ Ｐゴシック"/>
      <family val="2"/>
      <charset val="128"/>
    </font>
    <font>
      <sz val="11"/>
      <color indexed="20"/>
      <name val="ＭＳ Ｐゴシック"/>
      <family val="2"/>
      <charset val="128"/>
    </font>
    <font>
      <sz val="12"/>
      <name val="宋体"/>
      <charset val="134"/>
    </font>
    <font>
      <sz val="14"/>
      <name val="ＭＳ 明朝"/>
      <family val="3"/>
      <charset val="128"/>
    </font>
    <font>
      <b/>
      <sz val="18"/>
      <color indexed="56"/>
      <name val="宋体"/>
      <charset val="134"/>
    </font>
    <font>
      <b/>
      <sz val="15"/>
      <color indexed="56"/>
      <name val="宋体"/>
      <charset val="134"/>
    </font>
    <font>
      <b/>
      <sz val="13"/>
      <color indexed="56"/>
      <name val="宋体"/>
      <charset val="134"/>
    </font>
    <font>
      <b/>
      <sz val="11"/>
      <color indexed="56"/>
      <name val="宋体"/>
      <charset val="134"/>
    </font>
    <font>
      <b/>
      <sz val="18"/>
      <color indexed="62"/>
      <name val="Cambria"/>
      <family val="1"/>
    </font>
    <font>
      <b/>
      <sz val="11"/>
      <color indexed="9"/>
      <name val="宋体"/>
      <charset val="134"/>
    </font>
    <font>
      <sz val="11"/>
      <name val="ＭＳ Ｐゴシック"/>
      <family val="3"/>
      <charset val="128"/>
    </font>
    <font>
      <b/>
      <sz val="11"/>
      <color indexed="8"/>
      <name val="宋体"/>
      <charset val="134"/>
    </font>
    <font>
      <sz val="10"/>
      <name val="ＭＳ ・団"/>
      <family val="3"/>
      <charset val="128"/>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charset val="134"/>
    </font>
    <font>
      <b/>
      <sz val="11"/>
      <color indexed="52"/>
      <name val="宋体"/>
      <charset val="134"/>
    </font>
    <font>
      <sz val="11"/>
      <color indexed="62"/>
      <name val="宋体"/>
      <charset val="134"/>
    </font>
    <font>
      <b/>
      <sz val="11"/>
      <color indexed="63"/>
      <name val="宋体"/>
      <charset val="134"/>
    </font>
    <font>
      <sz val="11"/>
      <color indexed="60"/>
      <name val="宋体"/>
      <charset val="134"/>
    </font>
    <font>
      <sz val="11"/>
      <color indexed="52"/>
      <name val="宋体"/>
      <charset val="134"/>
    </font>
    <font>
      <b/>
      <sz val="11"/>
      <color indexed="8"/>
      <name val="ＭＳ Ｐゴシック"/>
      <family val="2"/>
      <charset val="128"/>
    </font>
    <font>
      <sz val="11"/>
      <color rgb="FF000000"/>
      <name val="Calibri"/>
      <family val="2"/>
      <scheme val="minor"/>
    </font>
    <font>
      <sz val="10"/>
      <color theme="1"/>
      <name val="Arial"/>
      <family val="2"/>
    </font>
    <font>
      <sz val="10"/>
      <color theme="1"/>
      <name val="Calibri"/>
      <family val="2"/>
    </font>
    <font>
      <sz val="8"/>
      <color theme="1"/>
      <name val="Arial"/>
      <family val="2"/>
    </font>
    <font>
      <sz val="11"/>
      <color indexed="8"/>
      <name val="Calibri"/>
      <family val="2"/>
      <scheme val="minor"/>
    </font>
    <font>
      <sz val="11"/>
      <color rgb="FF006100"/>
      <name val="Calibri"/>
      <family val="2"/>
      <scheme val="minor"/>
    </font>
    <font>
      <i/>
      <sz val="11"/>
      <color rgb="FF7F7F7F"/>
      <name val="Calibri"/>
      <family val="2"/>
      <scheme val="minor"/>
    </font>
    <font>
      <sz val="11"/>
      <color rgb="FF000000"/>
      <name val="Calibri"/>
      <family val="2"/>
    </font>
    <font>
      <sz val="12"/>
      <color theme="1"/>
      <name val="Calibri"/>
      <family val="2"/>
      <scheme val="minor"/>
    </font>
    <font>
      <b/>
      <sz val="11"/>
      <color rgb="FF000000"/>
      <name val="Calibri"/>
      <family val="2"/>
    </font>
    <font>
      <i/>
      <sz val="11"/>
      <color rgb="FF7F7F7F"/>
      <name val="Calibri"/>
      <family val="2"/>
      <charset val="1"/>
    </font>
    <font>
      <sz val="11"/>
      <color rgb="FF000000"/>
      <name val="Calibri"/>
      <family val="2"/>
      <charset val="1"/>
    </font>
    <font>
      <u/>
      <sz val="11"/>
      <color theme="10"/>
      <name val="Calibri"/>
      <family val="2"/>
      <scheme val="minor"/>
    </font>
    <font>
      <sz val="10"/>
      <name val="Arial"/>
      <family val="2"/>
      <charset val="162"/>
    </font>
    <font>
      <sz val="9"/>
      <color theme="1"/>
      <name val="Arial Unicode MS"/>
      <family val="2"/>
      <charset val="134"/>
    </font>
    <font>
      <sz val="9"/>
      <color indexed="8"/>
      <name val="宋体"/>
      <family val="3"/>
      <charset val="134"/>
    </font>
    <font>
      <sz val="12"/>
      <name val="宋体"/>
      <family val="3"/>
      <charset val="134"/>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宋体"/>
      <family val="3"/>
      <charset val="134"/>
    </font>
    <font>
      <sz val="11"/>
      <color theme="1"/>
      <name val="Calibri"/>
      <family val="3"/>
      <charset val="134"/>
      <scheme val="minor"/>
    </font>
    <font>
      <sz val="11"/>
      <color indexed="20"/>
      <name val="宋体"/>
      <family val="3"/>
      <charset val="134"/>
    </font>
    <font>
      <sz val="11"/>
      <color indexed="17"/>
      <name val="宋体"/>
      <family val="3"/>
      <charset val="134"/>
    </font>
    <font>
      <b/>
      <sz val="10"/>
      <name val="Times New Roman"/>
      <family val="1"/>
    </font>
    <font>
      <sz val="11"/>
      <color theme="1"/>
      <name val="Cambria"/>
      <family val="1"/>
    </font>
    <font>
      <sz val="11"/>
      <name val="Cambria"/>
      <family val="1"/>
    </font>
    <font>
      <sz val="11"/>
      <color theme="0"/>
      <name val="Cambria"/>
      <family val="1"/>
    </font>
    <font>
      <b/>
      <sz val="11"/>
      <name val="Cambria"/>
      <family val="1"/>
    </font>
    <font>
      <sz val="11"/>
      <color rgb="FF000000"/>
      <name val="Cambria"/>
      <family val="1"/>
    </font>
    <font>
      <b/>
      <i/>
      <u/>
      <sz val="11"/>
      <name val="Cambria"/>
      <family val="1"/>
    </font>
    <font>
      <b/>
      <u/>
      <sz val="11"/>
      <color rgb="FF000000"/>
      <name val="Cambria"/>
      <family val="1"/>
    </font>
    <font>
      <b/>
      <sz val="11"/>
      <color rgb="FF000000"/>
      <name val="Cambria"/>
      <family val="1"/>
    </font>
    <font>
      <b/>
      <sz val="11"/>
      <color theme="1"/>
      <name val="Cambria"/>
      <family val="1"/>
    </font>
    <font>
      <sz val="11"/>
      <name val="Calibri"/>
      <family val="2"/>
    </font>
    <font>
      <u/>
      <sz val="10"/>
      <color theme="10"/>
      <name val="Arial"/>
      <family val="2"/>
    </font>
    <font>
      <b/>
      <sz val="14"/>
      <color theme="1"/>
      <name val="Cambria"/>
      <family val="1"/>
    </font>
    <font>
      <sz val="14"/>
      <name val="Cambria"/>
      <family val="1"/>
    </font>
    <font>
      <sz val="14"/>
      <color rgb="FF000000"/>
      <name val="Cambria"/>
      <family val="1"/>
    </font>
    <font>
      <sz val="14"/>
      <color theme="1"/>
      <name val="Cambria"/>
      <family val="1"/>
    </font>
    <font>
      <b/>
      <sz val="14"/>
      <color theme="0"/>
      <name val="Cambria"/>
      <family val="1"/>
    </font>
    <font>
      <b/>
      <sz val="14"/>
      <color indexed="8"/>
      <name val="Cambria"/>
      <family val="1"/>
    </font>
    <font>
      <sz val="14"/>
      <color indexed="8"/>
      <name val="Cambria"/>
      <family val="1"/>
    </font>
    <font>
      <b/>
      <sz val="14"/>
      <name val="Cambria"/>
      <family val="1"/>
    </font>
    <font>
      <b/>
      <sz val="16"/>
      <color theme="0"/>
      <name val="Cambria"/>
      <family val="1"/>
    </font>
    <font>
      <sz val="11"/>
      <color rgb="FF000000"/>
      <name val="Times New Roman"/>
      <family val="1"/>
    </font>
    <font>
      <sz val="11"/>
      <color rgb="FFFF0000"/>
      <name val="Times New Roman"/>
      <family val="1"/>
    </font>
    <font>
      <b/>
      <sz val="12"/>
      <color theme="0"/>
      <name val="Cambria"/>
      <family val="1"/>
    </font>
    <font>
      <sz val="12"/>
      <name val="Cambria"/>
      <family val="1"/>
    </font>
    <font>
      <sz val="12"/>
      <color indexed="8"/>
      <name val="Cambria"/>
      <family val="1"/>
    </font>
    <font>
      <sz val="11"/>
      <color indexed="8"/>
      <name val="Cambria"/>
      <family val="1"/>
    </font>
    <font>
      <b/>
      <sz val="11"/>
      <color indexed="8"/>
      <name val="Cambria"/>
      <family val="1"/>
    </font>
    <font>
      <b/>
      <sz val="11"/>
      <color theme="0"/>
      <name val="Cambria"/>
      <family val="1"/>
    </font>
    <font>
      <sz val="11"/>
      <name val="Calibri"/>
      <family val="2"/>
      <scheme val="minor"/>
    </font>
    <font>
      <b/>
      <sz val="14"/>
      <color theme="0"/>
      <name val="Calibri"/>
      <family val="2"/>
    </font>
    <font>
      <sz val="14"/>
      <name val="Calibri"/>
      <family val="2"/>
    </font>
    <font>
      <sz val="16"/>
      <color indexed="8"/>
      <name val="Calibri"/>
      <family val="2"/>
    </font>
    <font>
      <sz val="16"/>
      <color rgb="FF000000"/>
      <name val="Calibri"/>
      <family val="2"/>
    </font>
    <font>
      <b/>
      <sz val="16"/>
      <color indexed="8"/>
      <name val="Calibri"/>
      <family val="2"/>
    </font>
    <font>
      <b/>
      <sz val="18"/>
      <color theme="0"/>
      <name val="Calibri"/>
      <family val="2"/>
    </font>
    <font>
      <b/>
      <sz val="16"/>
      <color rgb="FF181717"/>
      <name val="Calibri"/>
      <family val="2"/>
    </font>
    <font>
      <b/>
      <sz val="16"/>
      <color rgb="FF000000"/>
      <name val="Calibri"/>
      <family val="2"/>
    </font>
    <font>
      <b/>
      <sz val="11"/>
      <name val="Calibri"/>
      <family val="2"/>
      <scheme val="minor"/>
    </font>
  </fonts>
  <fills count="66">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2"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34"/>
        <bgColor indexed="13"/>
      </patternFill>
    </fill>
    <fill>
      <patternFill patternType="solid">
        <fgColor indexed="9"/>
        <bgColor indexed="50"/>
      </patternFill>
    </fill>
    <fill>
      <patternFill patternType="solid">
        <fgColor rgb="FF002060"/>
        <bgColor indexed="50"/>
      </patternFill>
    </fill>
    <fill>
      <patternFill patternType="solid">
        <fgColor theme="0"/>
        <bgColor indexed="50"/>
      </patternFill>
    </fill>
  </fills>
  <borders count="53">
    <border>
      <left/>
      <right/>
      <top/>
      <bottom/>
      <diagonal/>
    </border>
    <border>
      <left style="thin">
        <color auto="1"/>
      </left>
      <right/>
      <top/>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33CCCC"/>
      </top>
      <bottom style="double">
        <color rgb="FF33CCCC"/>
      </bottom>
      <diagonal/>
    </border>
    <border>
      <left style="thin">
        <color indexed="23"/>
      </left>
      <right style="thin">
        <color indexed="23"/>
      </right>
      <top style="thin">
        <color indexed="23"/>
      </top>
      <bottom style="thin">
        <color indexed="23"/>
      </bottom>
      <diagonal/>
    </border>
    <border>
      <left/>
      <right/>
      <top style="double">
        <color auto="1"/>
      </top>
      <bottom style="double">
        <color auto="1"/>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medium">
        <color indexed="64"/>
      </right>
      <top style="medium">
        <color indexed="64"/>
      </top>
      <bottom style="medium">
        <color indexed="64"/>
      </bottom>
      <diagonal/>
    </border>
  </borders>
  <cellStyleXfs count="1851">
    <xf numFmtId="0" fontId="0" fillId="0" borderId="0"/>
    <xf numFmtId="169" fontId="8" fillId="0" borderId="0"/>
    <xf numFmtId="9" fontId="14" fillId="0" borderId="0" applyFont="0" applyFill="0" applyBorder="0" applyAlignment="0" applyProtection="0"/>
    <xf numFmtId="0" fontId="11" fillId="0" borderId="0"/>
    <xf numFmtId="0" fontId="12" fillId="0" borderId="0"/>
    <xf numFmtId="169" fontId="10" fillId="0" borderId="0"/>
    <xf numFmtId="0" fontId="9" fillId="0" borderId="0"/>
    <xf numFmtId="0" fontId="12" fillId="0" borderId="0"/>
    <xf numFmtId="0" fontId="13" fillId="0" borderId="0" applyBorder="0" applyProtection="0"/>
    <xf numFmtId="167" fontId="9" fillId="0" borderId="0" applyFont="0" applyFill="0" applyBorder="0" applyAlignment="0" applyProtection="0"/>
    <xf numFmtId="168" fontId="9" fillId="0" borderId="0" applyFont="0" applyFill="0" applyBorder="0" applyAlignment="0" applyProtection="0"/>
    <xf numFmtId="0" fontId="11" fillId="0" borderId="0"/>
    <xf numFmtId="167" fontId="11" fillId="0" borderId="0" applyFont="0" applyFill="0" applyBorder="0" applyAlignment="0" applyProtection="0"/>
    <xf numFmtId="0" fontId="9" fillId="0" borderId="0"/>
    <xf numFmtId="0" fontId="10" fillId="0" borderId="0"/>
    <xf numFmtId="168" fontId="9" fillId="0" borderId="0" applyFont="0" applyFill="0" applyBorder="0" applyAlignment="0" applyProtection="0"/>
    <xf numFmtId="0" fontId="13" fillId="0" borderId="0" applyNumberFormat="0" applyFill="0" applyBorder="0" applyAlignment="0" applyProtection="0"/>
    <xf numFmtId="0" fontId="7" fillId="0" borderId="0"/>
    <xf numFmtId="0"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0" borderId="0"/>
    <xf numFmtId="0" fontId="15" fillId="0" borderId="0"/>
    <xf numFmtId="0" fontId="18" fillId="0" borderId="0"/>
    <xf numFmtId="0" fontId="19" fillId="0" borderId="0"/>
    <xf numFmtId="0" fontId="17" fillId="0" borderId="0"/>
    <xf numFmtId="0" fontId="16" fillId="0" borderId="0"/>
    <xf numFmtId="0" fontId="16" fillId="0" borderId="0"/>
    <xf numFmtId="0" fontId="15" fillId="0" borderId="0"/>
    <xf numFmtId="0" fontId="17" fillId="0" borderId="0"/>
    <xf numFmtId="0" fontId="15" fillId="0" borderId="0"/>
    <xf numFmtId="0" fontId="16" fillId="0" borderId="0"/>
    <xf numFmtId="0" fontId="16"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8"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7" fillId="0" borderId="0"/>
    <xf numFmtId="0" fontId="17" fillId="0" borderId="0"/>
    <xf numFmtId="0" fontId="19" fillId="0" borderId="0"/>
    <xf numFmtId="0" fontId="16" fillId="0" borderId="0"/>
    <xf numFmtId="0" fontId="16" fillId="0" borderId="0"/>
    <xf numFmtId="0" fontId="16" fillId="0" borderId="0"/>
    <xf numFmtId="0" fontId="16" fillId="0" borderId="0"/>
    <xf numFmtId="0" fontId="1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0" borderId="0"/>
    <xf numFmtId="0" fontId="18" fillId="0" borderId="0"/>
    <xf numFmtId="0" fontId="17" fillId="0" borderId="0"/>
    <xf numFmtId="0" fontId="18" fillId="0" borderId="0"/>
    <xf numFmtId="0" fontId="19" fillId="0" borderId="0"/>
    <xf numFmtId="0" fontId="15" fillId="0" borderId="0"/>
    <xf numFmtId="0" fontId="15" fillId="0" borderId="0"/>
    <xf numFmtId="0" fontId="15" fillId="0" borderId="0"/>
    <xf numFmtId="0" fontId="17" fillId="0" borderId="0"/>
    <xf numFmtId="0" fontId="19" fillId="0" borderId="0"/>
    <xf numFmtId="0" fontId="16" fillId="0" borderId="0"/>
    <xf numFmtId="0" fontId="16" fillId="0" borderId="0"/>
    <xf numFmtId="0" fontId="15" fillId="0" borderId="0"/>
    <xf numFmtId="0" fontId="16" fillId="0" borderId="0"/>
    <xf numFmtId="0" fontId="16" fillId="0" borderId="0"/>
    <xf numFmtId="0" fontId="18" fillId="0" borderId="0"/>
    <xf numFmtId="0" fontId="17" fillId="0" borderId="0"/>
    <xf numFmtId="0" fontId="16" fillId="0" borderId="0"/>
    <xf numFmtId="0" fontId="16" fillId="0" borderId="0"/>
    <xf numFmtId="0" fontId="18" fillId="0" borderId="0"/>
    <xf numFmtId="0" fontId="17" fillId="0" borderId="0"/>
    <xf numFmtId="0" fontId="17" fillId="0" borderId="0"/>
    <xf numFmtId="0" fontId="15" fillId="0" borderId="0"/>
    <xf numFmtId="0" fontId="17" fillId="0" borderId="0"/>
    <xf numFmtId="0" fontId="22" fillId="0" borderId="0"/>
    <xf numFmtId="0" fontId="17" fillId="0" borderId="0"/>
    <xf numFmtId="0" fontId="17" fillId="0" borderId="0"/>
    <xf numFmtId="0" fontId="23" fillId="0" borderId="0"/>
    <xf numFmtId="0" fontId="23" fillId="0" borderId="0"/>
    <xf numFmtId="0" fontId="15" fillId="0" borderId="0"/>
    <xf numFmtId="0" fontId="17" fillId="0" borderId="0"/>
    <xf numFmtId="0" fontId="17" fillId="0" borderId="0"/>
    <xf numFmtId="0" fontId="16" fillId="0" borderId="0"/>
    <xf numFmtId="0" fontId="16" fillId="0" borderId="0"/>
    <xf numFmtId="0" fontId="15" fillId="0" borderId="0"/>
    <xf numFmtId="0" fontId="17" fillId="0" borderId="0"/>
    <xf numFmtId="0" fontId="16" fillId="0" borderId="0"/>
    <xf numFmtId="0" fontId="16" fillId="0" borderId="0"/>
    <xf numFmtId="0"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15" fillId="0" borderId="0"/>
    <xf numFmtId="0" fontId="1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0" borderId="0"/>
    <xf numFmtId="0" fontId="24" fillId="0" borderId="0"/>
    <xf numFmtId="0" fontId="15" fillId="0" borderId="0"/>
    <xf numFmtId="0" fontId="20" fillId="0" borderId="0"/>
    <xf numFmtId="0" fontId="20" fillId="0" borderId="0"/>
    <xf numFmtId="0" fontId="16" fillId="0" borderId="0"/>
    <xf numFmtId="0" fontId="16" fillId="0" borderId="0"/>
    <xf numFmtId="0" fontId="17" fillId="0" borderId="0"/>
    <xf numFmtId="0" fontId="17" fillId="0" borderId="0"/>
    <xf numFmtId="0" fontId="21" fillId="0" borderId="0"/>
    <xf numFmtId="0" fontId="17" fillId="0" borderId="0"/>
    <xf numFmtId="0" fontId="17" fillId="0" borderId="0"/>
    <xf numFmtId="0" fontId="18" fillId="0" borderId="0"/>
    <xf numFmtId="0" fontId="19" fillId="0" borderId="0"/>
    <xf numFmtId="0" fontId="15" fillId="0" borderId="0"/>
    <xf numFmtId="0" fontId="20" fillId="0" borderId="0"/>
    <xf numFmtId="0" fontId="20" fillId="0" borderId="0"/>
    <xf numFmtId="0" fontId="20" fillId="0" borderId="0"/>
    <xf numFmtId="0" fontId="20" fillId="0" borderId="0"/>
    <xf numFmtId="0" fontId="17" fillId="0" borderId="0"/>
    <xf numFmtId="0" fontId="16" fillId="0" borderId="0"/>
    <xf numFmtId="0" fontId="16" fillId="0" borderId="0"/>
    <xf numFmtId="0" fontId="22" fillId="0" borderId="0"/>
    <xf numFmtId="0" fontId="19" fillId="0" borderId="0"/>
    <xf numFmtId="0" fontId="15" fillId="0" borderId="0"/>
    <xf numFmtId="0" fontId="15"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6" fillId="0" borderId="0"/>
    <xf numFmtId="0" fontId="17" fillId="0" borderId="0"/>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9" fillId="0" borderId="0"/>
    <xf numFmtId="0" fontId="16" fillId="0" borderId="0"/>
    <xf numFmtId="0" fontId="16" fillId="0" borderId="0"/>
    <xf numFmtId="0" fontId="16" fillId="0" borderId="0"/>
    <xf numFmtId="0" fontId="16" fillId="0" borderId="0"/>
    <xf numFmtId="0" fontId="17" fillId="0" borderId="0"/>
    <xf numFmtId="0" fontId="18" fillId="0" borderId="0"/>
    <xf numFmtId="0" fontId="17" fillId="0" borderId="0"/>
    <xf numFmtId="0" fontId="19" fillId="0" borderId="0"/>
    <xf numFmtId="0" fontId="17" fillId="0" borderId="0"/>
    <xf numFmtId="0" fontId="17" fillId="0" borderId="0"/>
    <xf numFmtId="0" fontId="17" fillId="0" borderId="0"/>
    <xf numFmtId="0" fontId="15" fillId="0" borderId="0"/>
    <xf numFmtId="0" fontId="17" fillId="0" borderId="0"/>
    <xf numFmtId="0" fontId="17" fillId="0" borderId="0"/>
    <xf numFmtId="0" fontId="24" fillId="0" borderId="0"/>
    <xf numFmtId="0" fontId="17" fillId="0" borderId="0"/>
    <xf numFmtId="0" fontId="17" fillId="0" borderId="0"/>
    <xf numFmtId="0" fontId="25" fillId="0" borderId="0"/>
    <xf numFmtId="0" fontId="18" fillId="0" borderId="0"/>
    <xf numFmtId="0" fontId="19" fillId="0" borderId="0"/>
    <xf numFmtId="0" fontId="1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25" fillId="0" borderId="0"/>
    <xf numFmtId="0" fontId="17" fillId="0" borderId="0"/>
    <xf numFmtId="0" fontId="22" fillId="0" borderId="0"/>
    <xf numFmtId="0" fontId="17" fillId="0" borderId="0"/>
    <xf numFmtId="0" fontId="25" fillId="0" borderId="0"/>
    <xf numFmtId="0" fontId="19" fillId="0" borderId="0"/>
    <xf numFmtId="0" fontId="17" fillId="0" borderId="0"/>
    <xf numFmtId="0" fontId="19" fillId="0" borderId="0"/>
    <xf numFmtId="0" fontId="16" fillId="0" borderId="0"/>
    <xf numFmtId="0" fontId="16" fillId="0" borderId="0"/>
    <xf numFmtId="0" fontId="24"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0" fillId="0" borderId="0"/>
    <xf numFmtId="0" fontId="20" fillId="0" borderId="0"/>
    <xf numFmtId="0" fontId="20" fillId="0" borderId="0"/>
    <xf numFmtId="0" fontId="20" fillId="0" borderId="0"/>
    <xf numFmtId="0" fontId="15" fillId="0" borderId="0"/>
    <xf numFmtId="0" fontId="20" fillId="0" borderId="0"/>
    <xf numFmtId="0" fontId="20" fillId="0" borderId="0"/>
    <xf numFmtId="0" fontId="17" fillId="0" borderId="0"/>
    <xf numFmtId="0" fontId="17" fillId="0" borderId="0"/>
    <xf numFmtId="0" fontId="20" fillId="0" borderId="0"/>
    <xf numFmtId="0" fontId="20" fillId="0" borderId="0"/>
    <xf numFmtId="0" fontId="15" fillId="0" borderId="0"/>
    <xf numFmtId="0" fontId="15" fillId="0" borderId="0"/>
    <xf numFmtId="0" fontId="19" fillId="0" borderId="0"/>
    <xf numFmtId="0" fontId="19" fillId="0" borderId="0"/>
    <xf numFmtId="0"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9" fillId="0" borderId="0"/>
    <xf numFmtId="0" fontId="16" fillId="0" borderId="0"/>
    <xf numFmtId="0" fontId="16" fillId="0" borderId="0"/>
    <xf numFmtId="0" fontId="20" fillId="0" borderId="0"/>
    <xf numFmtId="0" fontId="20" fillId="0" borderId="0"/>
    <xf numFmtId="0" fontId="15" fillId="0" borderId="0"/>
    <xf numFmtId="0" fontId="17" fillId="0" borderId="0"/>
    <xf numFmtId="0" fontId="15" fillId="0" borderId="0"/>
    <xf numFmtId="0" fontId="17" fillId="0" borderId="0"/>
    <xf numFmtId="3" fontId="26" fillId="0" borderId="0"/>
    <xf numFmtId="0" fontId="17" fillId="0" borderId="0"/>
    <xf numFmtId="0" fontId="17" fillId="0" borderId="0"/>
    <xf numFmtId="0" fontId="17" fillId="0" borderId="0"/>
    <xf numFmtId="0" fontId="16" fillId="0" borderId="0"/>
    <xf numFmtId="0" fontId="16" fillId="0" borderId="0"/>
    <xf numFmtId="0" fontId="19" fillId="0" borderId="0"/>
    <xf numFmtId="0" fontId="16" fillId="0" borderId="0"/>
    <xf numFmtId="0" fontId="16" fillId="0" borderId="0"/>
    <xf numFmtId="0" fontId="16" fillId="0" borderId="0"/>
    <xf numFmtId="0" fontId="16" fillId="0" borderId="0"/>
    <xf numFmtId="0" fontId="17" fillId="0" borderId="0"/>
    <xf numFmtId="3" fontId="26" fillId="0" borderId="0"/>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24" fillId="0" borderId="0"/>
    <xf numFmtId="0" fontId="25" fillId="0" borderId="0"/>
    <xf numFmtId="0" fontId="25" fillId="0" borderId="0"/>
    <xf numFmtId="0" fontId="22" fillId="0" borderId="0"/>
    <xf numFmtId="0" fontId="16" fillId="0" borderId="0"/>
    <xf numFmtId="0" fontId="16" fillId="0" borderId="0"/>
    <xf numFmtId="0" fontId="17" fillId="0" borderId="0"/>
    <xf numFmtId="0" fontId="17" fillId="0" borderId="0"/>
    <xf numFmtId="0" fontId="17" fillId="0" borderId="0"/>
    <xf numFmtId="0" fontId="20" fillId="0" borderId="0"/>
    <xf numFmtId="0" fontId="2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6" fillId="0" borderId="0" applyBorder="0"/>
    <xf numFmtId="0" fontId="16" fillId="0" borderId="0" applyBorder="0"/>
    <xf numFmtId="0" fontId="15" fillId="0" borderId="0"/>
    <xf numFmtId="0" fontId="18" fillId="0" borderId="0"/>
    <xf numFmtId="0" fontId="17" fillId="0" borderId="0"/>
    <xf numFmtId="0" fontId="25" fillId="0" borderId="0"/>
    <xf numFmtId="0" fontId="16" fillId="0" borderId="0"/>
    <xf numFmtId="0" fontId="16" fillId="0" borderId="0"/>
    <xf numFmtId="0" fontId="16" fillId="0" borderId="0"/>
    <xf numFmtId="0" fontId="16" fillId="0" borderId="0"/>
    <xf numFmtId="0" fontId="19" fillId="0" borderId="0"/>
    <xf numFmtId="0" fontId="17" fillId="0" borderId="0"/>
    <xf numFmtId="3" fontId="26" fillId="0" borderId="0"/>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7" fillId="0" borderId="0"/>
    <xf numFmtId="0" fontId="16" fillId="0" borderId="0"/>
    <xf numFmtId="0" fontId="16" fillId="0" borderId="0"/>
    <xf numFmtId="0" fontId="17" fillId="0" borderId="0"/>
    <xf numFmtId="0" fontId="17" fillId="0" borderId="0"/>
    <xf numFmtId="0" fontId="23" fillId="0" borderId="0"/>
    <xf numFmtId="0" fontId="24" fillId="0" borderId="0"/>
    <xf numFmtId="0" fontId="24" fillId="0" borderId="0"/>
    <xf numFmtId="0" fontId="17" fillId="0" borderId="0"/>
    <xf numFmtId="0" fontId="16" fillId="0" borderId="0"/>
    <xf numFmtId="0" fontId="16" fillId="0" borderId="0"/>
    <xf numFmtId="0" fontId="17" fillId="0" borderId="0"/>
    <xf numFmtId="0" fontId="17" fillId="0" borderId="0"/>
    <xf numFmtId="0" fontId="24" fillId="0" borderId="0"/>
    <xf numFmtId="0" fontId="17" fillId="0" borderId="0"/>
    <xf numFmtId="0" fontId="16" fillId="0" borderId="0"/>
    <xf numFmtId="0" fontId="16" fillId="0" borderId="0"/>
    <xf numFmtId="0" fontId="20" fillId="0" borderId="0"/>
    <xf numFmtId="0" fontId="20" fillId="0" borderId="0"/>
    <xf numFmtId="3" fontId="26" fillId="0" borderId="0"/>
    <xf numFmtId="0" fontId="15" fillId="0" borderId="0"/>
    <xf numFmtId="3" fontId="26" fillId="0" borderId="0"/>
    <xf numFmtId="3" fontId="26" fillId="0" borderId="0"/>
    <xf numFmtId="3" fontId="26" fillId="0" borderId="0"/>
    <xf numFmtId="3" fontId="26" fillId="0" borderId="0"/>
    <xf numFmtId="0" fontId="17" fillId="0" borderId="0"/>
    <xf numFmtId="3" fontId="26" fillId="0" borderId="0"/>
    <xf numFmtId="0" fontId="16" fillId="0" borderId="0"/>
    <xf numFmtId="0" fontId="16" fillId="0" borderId="0"/>
    <xf numFmtId="0" fontId="19" fillId="0" borderId="0"/>
    <xf numFmtId="0" fontId="20" fillId="0" borderId="0"/>
    <xf numFmtId="0" fontId="20" fillId="0" borderId="0"/>
    <xf numFmtId="0" fontId="20" fillId="0" borderId="0"/>
    <xf numFmtId="0" fontId="20"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8" fillId="0" borderId="0"/>
    <xf numFmtId="0" fontId="15" fillId="0" borderId="0"/>
    <xf numFmtId="0" fontId="17" fillId="0" borderId="0"/>
    <xf numFmtId="0" fontId="2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0" borderId="0"/>
    <xf numFmtId="0" fontId="19" fillId="0" borderId="0"/>
    <xf numFmtId="0" fontId="25" fillId="0" borderId="0"/>
    <xf numFmtId="0" fontId="16" fillId="0" borderId="0"/>
    <xf numFmtId="0" fontId="16" fillId="0" borderId="0"/>
    <xf numFmtId="0" fontId="17" fillId="0" borderId="0"/>
    <xf numFmtId="0" fontId="16" fillId="0" borderId="0"/>
    <xf numFmtId="0" fontId="16" fillId="0" borderId="0"/>
    <xf numFmtId="0" fontId="16" fillId="0" borderId="0"/>
    <xf numFmtId="0" fontId="16" fillId="0" borderId="0"/>
    <xf numFmtId="0" fontId="25" fillId="0" borderId="0"/>
    <xf numFmtId="0" fontId="16" fillId="0" borderId="0"/>
    <xf numFmtId="0" fontId="16" fillId="0" borderId="0"/>
    <xf numFmtId="0" fontId="16" fillId="0" borderId="0"/>
    <xf numFmtId="0" fontId="16" fillId="0" borderId="0"/>
    <xf numFmtId="0" fontId="16" fillId="0" borderId="0"/>
    <xf numFmtId="0" fontId="16" fillId="0" borderId="0"/>
    <xf numFmtId="0" fontId="25" fillId="0" borderId="0"/>
    <xf numFmtId="0" fontId="15" fillId="0" borderId="0"/>
    <xf numFmtId="0" fontId="17" fillId="0" borderId="0"/>
    <xf numFmtId="0" fontId="17" fillId="0" borderId="0"/>
    <xf numFmtId="0" fontId="25" fillId="0" borderId="0"/>
    <xf numFmtId="0" fontId="17" fillId="0" borderId="0"/>
    <xf numFmtId="0" fontId="17" fillId="0" borderId="0"/>
    <xf numFmtId="0" fontId="17" fillId="0" borderId="0"/>
    <xf numFmtId="0" fontId="17" fillId="0" borderId="0"/>
    <xf numFmtId="0" fontId="16" fillId="0" borderId="0"/>
    <xf numFmtId="0" fontId="16" fillId="0" borderId="0"/>
    <xf numFmtId="0" fontId="24" fillId="0" borderId="0"/>
    <xf numFmtId="0" fontId="16" fillId="0" borderId="0"/>
    <xf numFmtId="0" fontId="16" fillId="0" borderId="0"/>
    <xf numFmtId="0" fontId="18" fillId="0" borderId="0"/>
    <xf numFmtId="0" fontId="18" fillId="0" borderId="0"/>
    <xf numFmtId="0" fontId="17" fillId="0" borderId="0"/>
    <xf numFmtId="0" fontId="17" fillId="0" borderId="0"/>
    <xf numFmtId="0" fontId="16" fillId="0" borderId="0"/>
    <xf numFmtId="0" fontId="16" fillId="0" borderId="0"/>
    <xf numFmtId="0" fontId="24" fillId="0" borderId="0"/>
    <xf numFmtId="0" fontId="16" fillId="0" borderId="0" applyFont="0" applyFill="0" applyBorder="0" applyAlignment="0" applyProtection="0"/>
    <xf numFmtId="0" fontId="16" fillId="0" borderId="0" applyFont="0" applyFill="0" applyBorder="0" applyAlignment="0" applyProtection="0"/>
    <xf numFmtId="171" fontId="16" fillId="0" borderId="0" applyFont="0" applyFill="0" applyBorder="0" applyAlignment="0" applyProtection="0"/>
    <xf numFmtId="171" fontId="16"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171" fontId="16" fillId="0" borderId="0" applyFont="0" applyFill="0" applyBorder="0" applyAlignment="0" applyProtection="0"/>
    <xf numFmtId="171" fontId="16"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171" fontId="16" fillId="0" borderId="0" applyFont="0" applyFill="0" applyBorder="0" applyAlignment="0" applyProtection="0"/>
    <xf numFmtId="171" fontId="16" fillId="0" borderId="0" applyFont="0" applyFill="0" applyBorder="0" applyAlignment="0" applyProtection="0"/>
    <xf numFmtId="171" fontId="16" fillId="0" borderId="0" applyFont="0" applyFill="0" applyBorder="0" applyAlignment="0" applyProtection="0"/>
    <xf numFmtId="171" fontId="16"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0" fontId="25" fillId="0" borderId="0"/>
    <xf numFmtId="0" fontId="22" fillId="0" borderId="0"/>
    <xf numFmtId="0" fontId="25" fillId="0" borderId="0"/>
    <xf numFmtId="0" fontId="22" fillId="0" borderId="0"/>
    <xf numFmtId="0" fontId="15" fillId="0" borderId="0"/>
    <xf numFmtId="0" fontId="25" fillId="0" borderId="0"/>
    <xf numFmtId="0" fontId="22" fillId="0" borderId="0"/>
    <xf numFmtId="0" fontId="25" fillId="0" borderId="0"/>
    <xf numFmtId="0" fontId="16" fillId="0" borderId="0"/>
    <xf numFmtId="0" fontId="16" fillId="0" borderId="0"/>
    <xf numFmtId="3" fontId="26" fillId="0" borderId="0"/>
    <xf numFmtId="0" fontId="18" fillId="0" borderId="0"/>
    <xf numFmtId="0" fontId="15" fillId="0" borderId="0"/>
    <xf numFmtId="0" fontId="17" fillId="0" borderId="0"/>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16" fillId="0" borderId="2" quotePrefix="1">
      <alignment horizontal="justify" vertical="justify" textRotation="127" wrapText="1" justifyLastLine="1"/>
      <protection hidden="1"/>
    </xf>
    <xf numFmtId="0" fontId="20" fillId="0" borderId="0"/>
    <xf numFmtId="0" fontId="20" fillId="0" borderId="0"/>
    <xf numFmtId="0" fontId="20" fillId="0" borderId="0"/>
    <xf numFmtId="0" fontId="20" fillId="0" borderId="0"/>
    <xf numFmtId="0" fontId="19" fillId="0" borderId="0"/>
    <xf numFmtId="0" fontId="16" fillId="0" borderId="0"/>
    <xf numFmtId="0" fontId="16" fillId="0" borderId="0"/>
    <xf numFmtId="0" fontId="22" fillId="0" borderId="0"/>
    <xf numFmtId="0" fontId="17" fillId="0" borderId="0"/>
    <xf numFmtId="0" fontId="17" fillId="0" borderId="0"/>
    <xf numFmtId="0" fontId="15" fillId="0" borderId="0"/>
    <xf numFmtId="0" fontId="18" fillId="0" borderId="0"/>
    <xf numFmtId="0" fontId="18" fillId="0" borderId="0"/>
    <xf numFmtId="0" fontId="17" fillId="0" borderId="0"/>
    <xf numFmtId="0" fontId="17" fillId="0" borderId="0"/>
    <xf numFmtId="0" fontId="19" fillId="0" borderId="0"/>
    <xf numFmtId="0" fontId="16" fillId="0" borderId="0"/>
    <xf numFmtId="0" fontId="16" fillId="0" borderId="0"/>
    <xf numFmtId="0" fontId="16" fillId="0" borderId="0"/>
    <xf numFmtId="0" fontId="16" fillId="0" borderId="0"/>
    <xf numFmtId="0" fontId="20" fillId="0" borderId="0"/>
    <xf numFmtId="0" fontId="20" fillId="0" borderId="0"/>
    <xf numFmtId="0" fontId="20" fillId="0" borderId="0"/>
    <xf numFmtId="0" fontId="20" fillId="0" borderId="0"/>
    <xf numFmtId="0" fontId="20" fillId="0" borderId="0"/>
    <xf numFmtId="0" fontId="20" fillId="0" borderId="0"/>
    <xf numFmtId="0" fontId="17" fillId="0" borderId="0"/>
    <xf numFmtId="0" fontId="17" fillId="0" borderId="0"/>
    <xf numFmtId="0" fontId="15" fillId="0" borderId="0"/>
    <xf numFmtId="0" fontId="27" fillId="5" borderId="0" applyNumberFormat="0" applyBorder="0" applyAlignment="0" applyProtection="0">
      <alignment vertical="center"/>
    </xf>
    <xf numFmtId="0" fontId="27" fillId="6" borderId="0" applyNumberFormat="0" applyBorder="0" applyAlignment="0" applyProtection="0">
      <alignment vertical="center"/>
    </xf>
    <xf numFmtId="0" fontId="27" fillId="7" borderId="0" applyNumberFormat="0" applyBorder="0" applyAlignment="0" applyProtection="0">
      <alignment vertical="center"/>
    </xf>
    <xf numFmtId="0" fontId="27" fillId="8" borderId="0" applyNumberFormat="0" applyBorder="0" applyAlignment="0" applyProtection="0">
      <alignment vertical="center"/>
    </xf>
    <xf numFmtId="0" fontId="27" fillId="9" borderId="0" applyNumberFormat="0" applyBorder="0" applyAlignment="0" applyProtection="0">
      <alignment vertical="center"/>
    </xf>
    <xf numFmtId="0" fontId="27" fillId="10" borderId="0" applyNumberFormat="0" applyBorder="0" applyAlignment="0" applyProtection="0">
      <alignment vertical="center"/>
    </xf>
    <xf numFmtId="0" fontId="28" fillId="5" borderId="0" applyNumberFormat="0" applyBorder="0" applyAlignment="0" applyProtection="0">
      <alignment vertical="center"/>
    </xf>
    <xf numFmtId="0" fontId="28" fillId="6" borderId="0" applyNumberFormat="0" applyBorder="0" applyAlignment="0" applyProtection="0">
      <alignment vertical="center"/>
    </xf>
    <xf numFmtId="0" fontId="28" fillId="7" borderId="0" applyNumberFormat="0" applyBorder="0" applyAlignment="0" applyProtection="0">
      <alignment vertical="center"/>
    </xf>
    <xf numFmtId="0" fontId="28" fillId="8"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9" fillId="5" borderId="0" applyNumberFormat="0" applyBorder="0" applyAlignment="0" applyProtection="0">
      <alignment vertical="center"/>
    </xf>
    <xf numFmtId="0" fontId="29" fillId="6" borderId="0" applyNumberFormat="0" applyBorder="0" applyAlignment="0" applyProtection="0">
      <alignment vertical="center"/>
    </xf>
    <xf numFmtId="0" fontId="29" fillId="7" borderId="0" applyNumberFormat="0" applyBorder="0" applyAlignment="0" applyProtection="0">
      <alignment vertical="center"/>
    </xf>
    <xf numFmtId="0" fontId="29" fillId="8"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16" fillId="0" borderId="0" applyBorder="0"/>
    <xf numFmtId="0" fontId="16" fillId="0" borderId="0" applyBorder="0"/>
    <xf numFmtId="0" fontId="15" fillId="0" borderId="0"/>
    <xf numFmtId="0" fontId="27"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7" fillId="8" borderId="0" applyNumberFormat="0" applyBorder="0" applyAlignment="0" applyProtection="0">
      <alignment vertical="center"/>
    </xf>
    <xf numFmtId="0" fontId="27" fillId="11" borderId="0" applyNumberFormat="0" applyBorder="0" applyAlignment="0" applyProtection="0">
      <alignment vertical="center"/>
    </xf>
    <xf numFmtId="0" fontId="27" fillId="14"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8" fillId="8" borderId="0" applyNumberFormat="0" applyBorder="0" applyAlignment="0" applyProtection="0">
      <alignment vertical="center"/>
    </xf>
    <xf numFmtId="0" fontId="28" fillId="11" borderId="0" applyNumberFormat="0" applyBorder="0" applyAlignment="0" applyProtection="0">
      <alignment vertical="center"/>
    </xf>
    <xf numFmtId="0" fontId="28" fillId="14"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9" fillId="8" borderId="0" applyNumberFormat="0" applyBorder="0" applyAlignment="0" applyProtection="0">
      <alignment vertical="center"/>
    </xf>
    <xf numFmtId="0" fontId="29" fillId="11"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1" fillId="15"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5" borderId="0" applyNumberFormat="0" applyBorder="0" applyAlignment="0" applyProtection="0">
      <alignment vertical="center"/>
    </xf>
    <xf numFmtId="0" fontId="32" fillId="12" borderId="0" applyNumberFormat="0" applyBorder="0" applyAlignment="0" applyProtection="0">
      <alignment vertical="center"/>
    </xf>
    <xf numFmtId="0" fontId="32" fillId="13"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16" fillId="0" borderId="0"/>
    <xf numFmtId="0" fontId="16" fillId="0" borderId="0"/>
    <xf numFmtId="0" fontId="33" fillId="0" borderId="0" applyFill="0" applyBorder="0" applyAlignment="0"/>
    <xf numFmtId="0" fontId="34" fillId="0" borderId="0" applyFill="0" applyBorder="0" applyAlignment="0"/>
    <xf numFmtId="0" fontId="34" fillId="0" borderId="0" applyFill="0" applyBorder="0" applyAlignment="0"/>
    <xf numFmtId="0" fontId="35" fillId="0" borderId="0" applyFill="0" applyBorder="0" applyAlignment="0"/>
    <xf numFmtId="0" fontId="35" fillId="0" borderId="0" applyFill="0" applyBorder="0" applyAlignment="0"/>
    <xf numFmtId="0" fontId="36" fillId="0" borderId="0" applyFill="0" applyBorder="0" applyAlignment="0"/>
    <xf numFmtId="0" fontId="35" fillId="0" borderId="0" applyFill="0" applyBorder="0" applyAlignment="0"/>
    <xf numFmtId="0" fontId="34" fillId="0" borderId="0" applyFill="0" applyBorder="0" applyAlignment="0"/>
    <xf numFmtId="168" fontId="7" fillId="0" borderId="0" applyFont="0" applyFill="0" applyBorder="0" applyAlignment="0" applyProtection="0"/>
    <xf numFmtId="172" fontId="16" fillId="0" borderId="0"/>
    <xf numFmtId="172" fontId="16" fillId="0" borderId="0"/>
    <xf numFmtId="0" fontId="36" fillId="0" borderId="0" applyFont="0" applyFill="0" applyBorder="0" applyAlignment="0" applyProtection="0"/>
    <xf numFmtId="168" fontId="16" fillId="0" borderId="0" applyFont="0" applyFill="0" applyBorder="0" applyAlignment="0" applyProtection="0"/>
    <xf numFmtId="168" fontId="16" fillId="0" borderId="0" applyFont="0" applyFill="0" applyBorder="0" applyAlignment="0" applyProtection="0"/>
    <xf numFmtId="168" fontId="37" fillId="0" borderId="0" applyFont="0" applyFill="0" applyBorder="0" applyAlignment="0" applyProtection="0"/>
    <xf numFmtId="3" fontId="38" fillId="0" borderId="0" applyFont="0" applyFill="0" applyBorder="0" applyAlignment="0" applyProtection="0"/>
    <xf numFmtId="0" fontId="34"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37" fillId="0" borderId="0" applyFont="0" applyFill="0" applyBorder="0" applyAlignment="0" applyProtection="0"/>
    <xf numFmtId="167" fontId="39" fillId="0" borderId="0" applyFont="0" applyFill="0" applyBorder="0" applyAlignment="0" applyProtection="0"/>
    <xf numFmtId="0" fontId="38" fillId="0" borderId="0" applyFont="0" applyFill="0" applyBorder="0" applyAlignment="0" applyProtection="0"/>
    <xf numFmtId="173" fontId="16" fillId="4" borderId="0" applyFont="0" applyBorder="0"/>
    <xf numFmtId="173" fontId="16" fillId="4" borderId="0" applyFont="0" applyBorder="0"/>
    <xf numFmtId="174" fontId="16" fillId="0" borderId="0">
      <protection locked="0"/>
    </xf>
    <xf numFmtId="174" fontId="16" fillId="0" borderId="0">
      <protection locked="0"/>
    </xf>
    <xf numFmtId="14" fontId="33" fillId="0" borderId="0" applyFill="0" applyBorder="0" applyAlignment="0"/>
    <xf numFmtId="174" fontId="16" fillId="0" borderId="0">
      <protection locked="0"/>
    </xf>
    <xf numFmtId="38" fontId="20" fillId="0" borderId="5">
      <alignment vertical="center"/>
    </xf>
    <xf numFmtId="0" fontId="36" fillId="0" borderId="0" applyFill="0" applyBorder="0" applyAlignment="0"/>
    <xf numFmtId="0" fontId="34" fillId="0" borderId="0" applyFill="0" applyBorder="0" applyAlignment="0"/>
    <xf numFmtId="0" fontId="36" fillId="0" borderId="0" applyFill="0" applyBorder="0" applyAlignment="0"/>
    <xf numFmtId="0" fontId="35" fillId="0" borderId="0" applyFill="0" applyBorder="0" applyAlignment="0"/>
    <xf numFmtId="0" fontId="34" fillId="0" borderId="0" applyFill="0" applyBorder="0" applyAlignment="0"/>
    <xf numFmtId="0" fontId="34" fillId="0" borderId="0">
      <alignment horizontal="left"/>
    </xf>
    <xf numFmtId="0" fontId="19" fillId="0" borderId="0"/>
    <xf numFmtId="175" fontId="16" fillId="0" borderId="0" applyFont="0" applyFill="0" applyBorder="0" applyAlignment="0" applyProtection="0"/>
    <xf numFmtId="176" fontId="40" fillId="0" borderId="0">
      <protection locked="0"/>
    </xf>
    <xf numFmtId="38" fontId="41" fillId="4" borderId="0" applyNumberFormat="0" applyBorder="0" applyAlignment="0" applyProtection="0"/>
    <xf numFmtId="0" fontId="42" fillId="0" borderId="6" applyNumberFormat="0" applyAlignment="0" applyProtection="0">
      <alignment horizontal="left" vertical="center"/>
    </xf>
    <xf numFmtId="0" fontId="42" fillId="0" borderId="7">
      <alignment horizontal="left" vertical="center"/>
    </xf>
    <xf numFmtId="0" fontId="42" fillId="0" borderId="7">
      <alignment horizontal="left" vertical="center"/>
    </xf>
    <xf numFmtId="0" fontId="42" fillId="0" borderId="7">
      <alignment horizontal="left" vertical="center"/>
    </xf>
    <xf numFmtId="177" fontId="16" fillId="0" borderId="0">
      <protection locked="0"/>
    </xf>
    <xf numFmtId="177" fontId="16" fillId="0" borderId="0">
      <protection locked="0"/>
    </xf>
    <xf numFmtId="177" fontId="16" fillId="0" borderId="0">
      <protection locked="0"/>
    </xf>
    <xf numFmtId="177" fontId="16" fillId="0" borderId="0">
      <protection locked="0"/>
    </xf>
    <xf numFmtId="172" fontId="43" fillId="4" borderId="0">
      <protection locked="0"/>
    </xf>
    <xf numFmtId="10" fontId="41" fillId="25" borderId="11" applyNumberFormat="0" applyBorder="0" applyAlignment="0" applyProtection="0"/>
    <xf numFmtId="10" fontId="41" fillId="25" borderId="11" applyNumberFormat="0" applyBorder="0" applyAlignment="0" applyProtection="0"/>
    <xf numFmtId="0" fontId="16" fillId="0" borderId="0" applyProtection="0">
      <alignment horizontal="left"/>
    </xf>
    <xf numFmtId="0" fontId="16" fillId="0" borderId="0" applyProtection="0">
      <alignment horizontal="left"/>
    </xf>
    <xf numFmtId="0" fontId="20" fillId="0" borderId="0"/>
    <xf numFmtId="0" fontId="36" fillId="0" borderId="0" applyFill="0" applyBorder="0" applyAlignment="0"/>
    <xf numFmtId="0" fontId="34" fillId="0" borderId="0" applyFill="0" applyBorder="0" applyAlignment="0"/>
    <xf numFmtId="0" fontId="36" fillId="0" borderId="0" applyFill="0" applyBorder="0" applyAlignment="0"/>
    <xf numFmtId="0" fontId="35" fillId="0" borderId="0" applyFill="0" applyBorder="0" applyAlignment="0"/>
    <xf numFmtId="0" fontId="34" fillId="0" borderId="0" applyFill="0" applyBorder="0" applyAlignment="0"/>
    <xf numFmtId="178" fontId="16" fillId="0" borderId="0" applyFont="0" applyFill="0" applyBorder="0" applyAlignment="0" applyProtection="0"/>
    <xf numFmtId="171" fontId="16" fillId="0" borderId="0" applyFont="0" applyFill="0" applyBorder="0" applyAlignment="0" applyProtection="0"/>
    <xf numFmtId="38" fontId="20" fillId="0" borderId="0" applyFont="0" applyFill="0" applyBorder="0" applyAlignment="0" applyProtection="0"/>
    <xf numFmtId="40" fontId="20"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179" fontId="16" fillId="0" borderId="0" applyFont="0" applyFill="0" applyBorder="0" applyAlignment="0" applyProtection="0"/>
    <xf numFmtId="180" fontId="16" fillId="0" borderId="0" applyFont="0" applyFill="0" applyBorder="0" applyAlignment="0" applyProtection="0"/>
    <xf numFmtId="0" fontId="39" fillId="0" borderId="0"/>
    <xf numFmtId="0" fontId="39" fillId="0" borderId="0"/>
    <xf numFmtId="37" fontId="44" fillId="0" borderId="0"/>
    <xf numFmtId="0" fontId="22" fillId="0" borderId="0"/>
    <xf numFmtId="0" fontId="45" fillId="0" borderId="0"/>
    <xf numFmtId="0" fontId="3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16" fillId="0" borderId="0"/>
    <xf numFmtId="0" fontId="16" fillId="0" borderId="0"/>
    <xf numFmtId="0" fontId="16" fillId="0" borderId="0"/>
    <xf numFmtId="0" fontId="16" fillId="0" borderId="0"/>
    <xf numFmtId="0" fontId="16" fillId="0" borderId="0"/>
    <xf numFmtId="0" fontId="7" fillId="0" borderId="0"/>
    <xf numFmtId="0" fontId="7" fillId="0" borderId="0"/>
    <xf numFmtId="0" fontId="109"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0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9"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09"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181" fontId="16" fillId="0" borderId="0"/>
    <xf numFmtId="0" fontId="109" fillId="0" borderId="0"/>
    <xf numFmtId="0" fontId="110" fillId="0" borderId="0"/>
    <xf numFmtId="0" fontId="16" fillId="0" borderId="0"/>
    <xf numFmtId="0" fontId="109" fillId="0" borderId="0"/>
    <xf numFmtId="0" fontId="33" fillId="0" borderId="0"/>
    <xf numFmtId="0" fontId="109" fillId="0" borderId="0"/>
    <xf numFmtId="0" fontId="109" fillId="0" borderId="0"/>
    <xf numFmtId="0" fontId="33" fillId="0" borderId="0"/>
    <xf numFmtId="0" fontId="109" fillId="0" borderId="0"/>
    <xf numFmtId="0" fontId="109" fillId="0" borderId="0"/>
    <xf numFmtId="0" fontId="33" fillId="0" borderId="0"/>
    <xf numFmtId="0" fontId="33" fillId="0" borderId="0"/>
    <xf numFmtId="0" fontId="33" fillId="0" borderId="0"/>
    <xf numFmtId="0" fontId="33" fillId="0" borderId="0"/>
    <xf numFmtId="0" fontId="33"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1" fillId="0" borderId="0"/>
    <xf numFmtId="0" fontId="7" fillId="0" borderId="0"/>
    <xf numFmtId="0" fontId="7"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09" fillId="0" borderId="0"/>
    <xf numFmtId="0" fontId="109" fillId="0" borderId="0"/>
    <xf numFmtId="0" fontId="109" fillId="0" borderId="0"/>
    <xf numFmtId="0" fontId="33" fillId="0" borderId="0"/>
    <xf numFmtId="0" fontId="10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33" fillId="0" borderId="0"/>
    <xf numFmtId="0" fontId="109"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7" fillId="0" borderId="0"/>
    <xf numFmtId="0" fontId="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9" fillId="0" borderId="0"/>
    <xf numFmtId="0" fontId="109" fillId="0" borderId="0"/>
    <xf numFmtId="0" fontId="109" fillId="0" borderId="0"/>
    <xf numFmtId="0" fontId="10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9" fillId="0" borderId="0"/>
    <xf numFmtId="0" fontId="10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9" fillId="0" borderId="0"/>
    <xf numFmtId="0" fontId="109" fillId="0" borderId="0"/>
    <xf numFmtId="0" fontId="109" fillId="0" borderId="0"/>
    <xf numFmtId="0" fontId="109" fillId="0" borderId="0"/>
    <xf numFmtId="0" fontId="16" fillId="0" borderId="0"/>
    <xf numFmtId="0" fontId="16" fillId="0" borderId="0"/>
    <xf numFmtId="0" fontId="7" fillId="0" borderId="0"/>
    <xf numFmtId="0" fontId="7" fillId="0" borderId="0"/>
    <xf numFmtId="0" fontId="7" fillId="0" borderId="0"/>
    <xf numFmtId="0" fontId="7"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6" fillId="0" borderId="0"/>
    <xf numFmtId="0" fontId="16" fillId="0" borderId="0"/>
    <xf numFmtId="0" fontId="7" fillId="0" borderId="0"/>
    <xf numFmtId="0" fontId="7" fillId="0" borderId="0"/>
    <xf numFmtId="0" fontId="3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33" fillId="0" borderId="0"/>
    <xf numFmtId="0" fontId="7" fillId="0" borderId="0"/>
    <xf numFmtId="0" fontId="7" fillId="0" borderId="0"/>
    <xf numFmtId="0" fontId="112" fillId="0" borderId="0"/>
    <xf numFmtId="0" fontId="7" fillId="0" borderId="0"/>
    <xf numFmtId="0" fontId="7" fillId="0" borderId="0"/>
    <xf numFmtId="0" fontId="7" fillId="0" borderId="0"/>
    <xf numFmtId="0" fontId="7" fillId="0" borderId="0"/>
    <xf numFmtId="40" fontId="46" fillId="28" borderId="0">
      <alignment horizontal="right"/>
    </xf>
    <xf numFmtId="0" fontId="47" fillId="28" borderId="0">
      <alignment horizontal="right"/>
    </xf>
    <xf numFmtId="0" fontId="48" fillId="28" borderId="15"/>
    <xf numFmtId="0" fontId="48" fillId="0" borderId="0" applyBorder="0">
      <alignment horizontal="centerContinuous"/>
    </xf>
    <xf numFmtId="0" fontId="49" fillId="0" borderId="0" applyBorder="0">
      <alignment horizontal="centerContinuous"/>
    </xf>
    <xf numFmtId="10" fontId="16" fillId="0" borderId="0" applyFont="0" applyFill="0" applyBorder="0" applyAlignment="0" applyProtection="0"/>
    <xf numFmtId="10"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37" fillId="0" borderId="0" applyFont="0" applyFill="0" applyBorder="0" applyAlignment="0" applyProtection="0"/>
    <xf numFmtId="9" fontId="39" fillId="0" borderId="0" applyFont="0" applyFill="0" applyBorder="0" applyAlignment="0" applyProtection="0"/>
    <xf numFmtId="4" fontId="34" fillId="0" borderId="0">
      <alignment horizontal="right"/>
    </xf>
    <xf numFmtId="0" fontId="50" fillId="0" borderId="0"/>
    <xf numFmtId="182" fontId="16" fillId="0" borderId="0" applyFont="0" applyFill="0" applyBorder="0" applyProtection="0">
      <alignment horizontal="center"/>
    </xf>
    <xf numFmtId="182" fontId="16" fillId="0" borderId="0" applyFont="0" applyFill="0" applyBorder="0" applyProtection="0">
      <alignment horizontal="center"/>
    </xf>
    <xf numFmtId="4" fontId="51" fillId="0" borderId="0">
      <alignment horizontal="right"/>
    </xf>
    <xf numFmtId="0" fontId="52" fillId="0" borderId="0">
      <alignment horizontal="left"/>
    </xf>
    <xf numFmtId="183" fontId="16" fillId="0" borderId="0"/>
    <xf numFmtId="183" fontId="16" fillId="0" borderId="0"/>
    <xf numFmtId="0" fontId="53" fillId="0" borderId="0" applyAlignment="0"/>
    <xf numFmtId="0" fontId="19" fillId="0" borderId="0"/>
    <xf numFmtId="0" fontId="54" fillId="0" borderId="0"/>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55" fillId="0" borderId="0" applyNumberFormat="0" applyFill="0" applyBorder="0" applyAlignment="0" applyProtection="0">
      <alignment vertical="center"/>
    </xf>
    <xf numFmtId="0" fontId="56" fillId="24" borderId="4" applyNumberFormat="0" applyAlignment="0" applyProtection="0">
      <alignment vertical="center"/>
    </xf>
    <xf numFmtId="0" fontId="57" fillId="26" borderId="0" applyNumberFormat="0" applyBorder="0" applyAlignment="0" applyProtection="0">
      <alignment vertical="center"/>
    </xf>
    <xf numFmtId="0" fontId="27" fillId="27" borderId="13" applyNumberFormat="0" applyFont="0" applyAlignment="0" applyProtection="0">
      <alignment vertical="center"/>
    </xf>
    <xf numFmtId="0" fontId="27" fillId="27" borderId="13" applyNumberFormat="0" applyFont="0" applyAlignment="0" applyProtection="0">
      <alignment vertical="center"/>
    </xf>
    <xf numFmtId="0" fontId="27" fillId="27" borderId="13" applyNumberFormat="0" applyFont="0" applyAlignment="0" applyProtection="0">
      <alignment vertical="center"/>
    </xf>
    <xf numFmtId="0" fontId="58" fillId="0" borderId="12" applyNumberFormat="0" applyFill="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59" fillId="0" borderId="0" applyNumberFormat="0" applyFill="0" applyBorder="0" applyAlignment="0" applyProtection="0">
      <alignment vertical="center"/>
    </xf>
    <xf numFmtId="0" fontId="60" fillId="23" borderId="3" applyNumberFormat="0" applyAlignment="0" applyProtection="0">
      <alignment vertical="center"/>
    </xf>
    <xf numFmtId="0" fontId="60" fillId="23" borderId="3" applyNumberFormat="0" applyAlignment="0" applyProtection="0">
      <alignment vertical="center"/>
    </xf>
    <xf numFmtId="0" fontId="60" fillId="23" borderId="3" applyNumberFormat="0" applyAlignment="0" applyProtection="0">
      <alignment vertical="center"/>
    </xf>
    <xf numFmtId="0" fontId="61" fillId="6" borderId="0" applyNumberFormat="0" applyBorder="0" applyAlignment="0" applyProtection="0">
      <alignment vertical="center"/>
    </xf>
    <xf numFmtId="0" fontId="16" fillId="27" borderId="13" applyNumberFormat="0" applyFont="0" applyAlignment="0" applyProtection="0">
      <alignment vertical="center"/>
    </xf>
    <xf numFmtId="0" fontId="16" fillId="27" borderId="13" applyNumberFormat="0" applyFont="0" applyAlignment="0" applyProtection="0">
      <alignment vertical="center"/>
    </xf>
    <xf numFmtId="0" fontId="16" fillId="27" borderId="13" applyNumberFormat="0" applyFont="0" applyAlignment="0" applyProtection="0">
      <alignment vertical="center"/>
    </xf>
    <xf numFmtId="0" fontId="16" fillId="27" borderId="13" applyNumberFormat="0" applyFont="0" applyAlignment="0" applyProtection="0">
      <alignment vertical="center"/>
    </xf>
    <xf numFmtId="0" fontId="62" fillId="26" borderId="0" applyNumberFormat="0" applyBorder="0" applyAlignment="0" applyProtection="0">
      <alignment vertical="center"/>
    </xf>
    <xf numFmtId="0" fontId="16" fillId="0" borderId="0"/>
    <xf numFmtId="0" fontId="63" fillId="0" borderId="0" applyNumberFormat="0" applyFill="0" applyBorder="0" applyAlignment="0" applyProtection="0">
      <alignment vertical="center"/>
    </xf>
    <xf numFmtId="0" fontId="64" fillId="24" borderId="4" applyNumberFormat="0" applyAlignment="0" applyProtection="0">
      <alignment vertical="center"/>
    </xf>
    <xf numFmtId="41" fontId="23" fillId="0" borderId="0" applyFont="0" applyFill="0" applyBorder="0" applyAlignment="0" applyProtection="0">
      <alignment vertical="center"/>
    </xf>
    <xf numFmtId="0" fontId="65" fillId="0" borderId="12" applyNumberFormat="0" applyFill="0" applyAlignment="0" applyProtection="0">
      <alignment vertical="center"/>
    </xf>
    <xf numFmtId="0" fontId="66" fillId="0" borderId="16" applyNumberFormat="0" applyFill="0" applyAlignment="0" applyProtection="0">
      <alignment vertical="center"/>
    </xf>
    <xf numFmtId="0" fontId="66" fillId="0" borderId="16" applyNumberFormat="0" applyFill="0" applyAlignment="0" applyProtection="0">
      <alignment vertical="center"/>
    </xf>
    <xf numFmtId="0" fontId="66" fillId="0" borderId="16" applyNumberFormat="0" applyFill="0" applyAlignment="0" applyProtection="0">
      <alignment vertical="center"/>
    </xf>
    <xf numFmtId="0" fontId="67" fillId="10" borderId="3" applyNumberFormat="0" applyAlignment="0" applyProtection="0">
      <alignment vertical="center"/>
    </xf>
    <xf numFmtId="0" fontId="67" fillId="10" borderId="3" applyNumberFormat="0" applyAlignment="0" applyProtection="0">
      <alignment vertical="center"/>
    </xf>
    <xf numFmtId="0" fontId="67" fillId="10" borderId="3" applyNumberFormat="0" applyAlignment="0" applyProtection="0">
      <alignment vertical="center"/>
    </xf>
    <xf numFmtId="0" fontId="68" fillId="0" borderId="0" applyNumberFormat="0" applyFill="0" applyBorder="0" applyAlignment="0" applyProtection="0">
      <alignment vertical="center"/>
    </xf>
    <xf numFmtId="0" fontId="69" fillId="0" borderId="8" applyNumberFormat="0" applyFill="0" applyAlignment="0" applyProtection="0">
      <alignment vertical="center"/>
    </xf>
    <xf numFmtId="0" fontId="70" fillId="0" borderId="9" applyNumberFormat="0" applyFill="0" applyAlignment="0" applyProtection="0">
      <alignment vertical="center"/>
    </xf>
    <xf numFmtId="0" fontId="71" fillId="0" borderId="10" applyNumberFormat="0" applyFill="0" applyAlignment="0" applyProtection="0">
      <alignment vertical="center"/>
    </xf>
    <xf numFmtId="0" fontId="71" fillId="0" borderId="0" applyNumberFormat="0" applyFill="0" applyBorder="0" applyAlignment="0" applyProtection="0">
      <alignment vertical="center"/>
    </xf>
    <xf numFmtId="0" fontId="72" fillId="7" borderId="0" applyNumberFormat="0" applyBorder="0" applyAlignment="0" applyProtection="0">
      <alignment vertical="center"/>
    </xf>
    <xf numFmtId="0" fontId="73" fillId="23" borderId="14" applyNumberFormat="0" applyAlignment="0" applyProtection="0">
      <alignment vertical="center"/>
    </xf>
    <xf numFmtId="0" fontId="73" fillId="23" borderId="14" applyNumberFormat="0" applyAlignment="0" applyProtection="0">
      <alignment vertical="center"/>
    </xf>
    <xf numFmtId="0" fontId="73" fillId="23" borderId="14" applyNumberFormat="0" applyAlignment="0" applyProtection="0">
      <alignment vertical="center"/>
    </xf>
    <xf numFmtId="38" fontId="20" fillId="0" borderId="0" applyFont="0" applyFill="0" applyBorder="0" applyAlignment="0" applyProtection="0"/>
    <xf numFmtId="40" fontId="74" fillId="0" borderId="0" applyFont="0" applyFill="0" applyBorder="0" applyAlignment="0" applyProtection="0"/>
    <xf numFmtId="0" fontId="17" fillId="0" borderId="0"/>
    <xf numFmtId="0" fontId="16" fillId="0" borderId="0"/>
    <xf numFmtId="0" fontId="75" fillId="10" borderId="3" applyNumberFormat="0" applyAlignment="0" applyProtection="0">
      <alignment vertical="center"/>
    </xf>
    <xf numFmtId="0" fontId="75" fillId="10" borderId="3" applyNumberFormat="0" applyAlignment="0" applyProtection="0">
      <alignment vertical="center"/>
    </xf>
    <xf numFmtId="0" fontId="75" fillId="10" borderId="3" applyNumberFormat="0" applyAlignment="0" applyProtection="0">
      <alignment vertical="center"/>
    </xf>
    <xf numFmtId="0" fontId="76" fillId="23" borderId="14" applyNumberFormat="0" applyAlignment="0" applyProtection="0">
      <alignment vertical="center"/>
    </xf>
    <xf numFmtId="0" fontId="76" fillId="23" borderId="14" applyNumberFormat="0" applyAlignment="0" applyProtection="0">
      <alignment vertical="center"/>
    </xf>
    <xf numFmtId="0" fontId="76" fillId="23" borderId="14" applyNumberFormat="0" applyAlignment="0" applyProtection="0">
      <alignment vertical="center"/>
    </xf>
    <xf numFmtId="37" fontId="16" fillId="0" borderId="0" applyFont="0" applyFill="0" applyBorder="0" applyAlignment="0" applyProtection="0"/>
    <xf numFmtId="39" fontId="16" fillId="0" borderId="0" applyFont="0" applyFill="0" applyBorder="0" applyAlignment="0" applyProtection="0"/>
    <xf numFmtId="166" fontId="16" fillId="0" borderId="0" applyFont="0" applyFill="0" applyBorder="0" applyAlignment="0" applyProtection="0"/>
    <xf numFmtId="168" fontId="16" fillId="0" borderId="0" applyFont="0" applyFill="0" applyBorder="0" applyAlignment="0" applyProtection="0"/>
    <xf numFmtId="166" fontId="16" fillId="0" borderId="0" applyFont="0" applyFill="0" applyBorder="0" applyAlignment="0" applyProtection="0"/>
    <xf numFmtId="168" fontId="16" fillId="0" borderId="0" applyFont="0" applyFill="0" applyBorder="0" applyAlignment="0" applyProtection="0"/>
    <xf numFmtId="0" fontId="77" fillId="7" borderId="0" applyNumberFormat="0" applyBorder="0" applyAlignment="0" applyProtection="0">
      <alignment vertical="center"/>
    </xf>
    <xf numFmtId="0" fontId="78" fillId="7" borderId="0" applyNumberFormat="0" applyBorder="0" applyAlignment="0" applyProtection="0"/>
    <xf numFmtId="0" fontId="79" fillId="6" borderId="0" applyNumberFormat="0" applyBorder="0" applyAlignment="0" applyProtection="0">
      <alignment vertical="center"/>
    </xf>
    <xf numFmtId="0" fontId="80" fillId="6" borderId="0" applyNumberFormat="0" applyBorder="0" applyAlignment="0" applyProtection="0"/>
    <xf numFmtId="0" fontId="26" fillId="0" borderId="0"/>
    <xf numFmtId="0" fontId="29" fillId="0" borderId="0">
      <alignment vertical="center"/>
    </xf>
    <xf numFmtId="0" fontId="16" fillId="0" borderId="0"/>
    <xf numFmtId="0" fontId="16" fillId="0" borderId="0"/>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2" fillId="22" borderId="0" applyNumberFormat="0" applyBorder="0" applyAlignment="0" applyProtection="0">
      <alignment vertical="center"/>
    </xf>
    <xf numFmtId="0" fontId="82" fillId="6" borderId="0" applyNumberFormat="0" applyBorder="0" applyAlignment="0" applyProtection="0">
      <alignment vertical="center"/>
    </xf>
    <xf numFmtId="0" fontId="83" fillId="0" borderId="0"/>
    <xf numFmtId="1" fontId="84" fillId="0" borderId="0">
      <alignment vertical="center"/>
    </xf>
    <xf numFmtId="0" fontId="85" fillId="0" borderId="0" applyNumberFormat="0" applyFill="0" applyBorder="0" applyAlignment="0" applyProtection="0">
      <alignment vertical="center"/>
    </xf>
    <xf numFmtId="0" fontId="86" fillId="0" borderId="8" applyNumberFormat="0" applyFill="0" applyAlignment="0" applyProtection="0">
      <alignment vertical="center"/>
    </xf>
    <xf numFmtId="0" fontId="87" fillId="0" borderId="9" applyNumberFormat="0" applyFill="0" applyAlignment="0" applyProtection="0">
      <alignment vertical="center"/>
    </xf>
    <xf numFmtId="0" fontId="88" fillId="0" borderId="10" applyNumberFormat="0" applyFill="0" applyAlignment="0" applyProtection="0">
      <alignment vertical="center"/>
    </xf>
    <xf numFmtId="0" fontId="88" fillId="0" borderId="0" applyNumberFormat="0" applyFill="0" applyBorder="0" applyAlignment="0" applyProtection="0">
      <alignment vertical="center"/>
    </xf>
    <xf numFmtId="0" fontId="89" fillId="0" borderId="0" applyNumberFormat="0" applyFill="0" applyBorder="0" applyAlignment="0" applyProtection="0"/>
    <xf numFmtId="0" fontId="25" fillId="0" borderId="0"/>
    <xf numFmtId="38" fontId="81"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0" fontId="90" fillId="24" borderId="4" applyNumberFormat="0" applyAlignment="0" applyProtection="0">
      <alignment vertical="center"/>
    </xf>
    <xf numFmtId="0" fontId="91" fillId="0" borderId="0">
      <alignment vertical="center"/>
    </xf>
    <xf numFmtId="0" fontId="92" fillId="0" borderId="16" applyNumberFormat="0" applyFill="0" applyAlignment="0" applyProtection="0">
      <alignment vertical="center"/>
    </xf>
    <xf numFmtId="0" fontId="92" fillId="0" borderId="16" applyNumberFormat="0" applyFill="0" applyAlignment="0" applyProtection="0">
      <alignment vertical="center"/>
    </xf>
    <xf numFmtId="0" fontId="92" fillId="0" borderId="16" applyNumberFormat="0" applyFill="0" applyAlignment="0" applyProtection="0">
      <alignment vertical="center"/>
    </xf>
    <xf numFmtId="0" fontId="16" fillId="27" borderId="13" applyNumberFormat="0" applyFont="0" applyAlignment="0" applyProtection="0">
      <alignment vertical="center"/>
    </xf>
    <xf numFmtId="0" fontId="16" fillId="27" borderId="13" applyNumberFormat="0" applyFont="0" applyAlignment="0" applyProtection="0">
      <alignment vertical="center"/>
    </xf>
    <xf numFmtId="0" fontId="16" fillId="27" borderId="13" applyNumberFormat="0" applyFont="0" applyAlignment="0" applyProtection="0">
      <alignment vertical="center"/>
    </xf>
    <xf numFmtId="0" fontId="16" fillId="27" borderId="13" applyNumberFormat="0" applyFont="0" applyAlignment="0" applyProtection="0">
      <alignment vertical="center"/>
    </xf>
    <xf numFmtId="9" fontId="16" fillId="0" borderId="0" applyFont="0" applyFill="0" applyBorder="0" applyAlignment="0" applyProtection="0"/>
    <xf numFmtId="0" fontId="93" fillId="0" borderId="0" applyFont="0" applyFill="0" applyBorder="0" applyAlignment="0" applyProtection="0"/>
    <xf numFmtId="0" fontId="93" fillId="0" borderId="0" applyFont="0" applyFill="0" applyBorder="0" applyAlignment="0" applyProtection="0"/>
    <xf numFmtId="0" fontId="94" fillId="7" borderId="0" applyNumberFormat="0" applyBorder="0" applyAlignment="0" applyProtection="0">
      <alignment vertical="center"/>
    </xf>
    <xf numFmtId="0" fontId="95" fillId="0" borderId="8" applyNumberFormat="0" applyFill="0" applyAlignment="0" applyProtection="0">
      <alignment vertical="center"/>
    </xf>
    <xf numFmtId="0" fontId="96" fillId="0" borderId="9" applyNumberFormat="0" applyFill="0" applyAlignment="0" applyProtection="0">
      <alignment vertical="center"/>
    </xf>
    <xf numFmtId="0" fontId="97" fillId="0" borderId="10" applyNumberFormat="0" applyFill="0" applyAlignment="0" applyProtection="0">
      <alignment vertical="center"/>
    </xf>
    <xf numFmtId="0" fontId="97"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9" fillId="23" borderId="3" applyNumberFormat="0" applyAlignment="0" applyProtection="0">
      <alignment vertical="center"/>
    </xf>
    <xf numFmtId="0" fontId="99" fillId="23" borderId="3" applyNumberFormat="0" applyAlignment="0" applyProtection="0">
      <alignment vertical="center"/>
    </xf>
    <xf numFmtId="0" fontId="99" fillId="23" borderId="3" applyNumberFormat="0" applyAlignment="0" applyProtection="0">
      <alignment vertical="center"/>
    </xf>
    <xf numFmtId="0" fontId="100"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03" fillId="23" borderId="3" applyNumberFormat="0" applyAlignment="0" applyProtection="0">
      <alignment vertical="center"/>
    </xf>
    <xf numFmtId="0" fontId="103" fillId="23" borderId="3" applyNumberFormat="0" applyAlignment="0" applyProtection="0">
      <alignment vertical="center"/>
    </xf>
    <xf numFmtId="0" fontId="103" fillId="23" borderId="3" applyNumberFormat="0" applyAlignment="0" applyProtection="0">
      <alignment vertical="center"/>
    </xf>
    <xf numFmtId="165" fontId="16" fillId="0" borderId="0" applyFont="0" applyFill="0" applyBorder="0" applyAlignment="0" applyProtection="0"/>
    <xf numFmtId="167" fontId="16" fillId="0" borderId="0" applyFont="0" applyFill="0" applyBorder="0" applyAlignment="0" applyProtection="0"/>
    <xf numFmtId="0" fontId="104" fillId="10" borderId="3" applyNumberFormat="0" applyAlignment="0" applyProtection="0">
      <alignment vertical="center"/>
    </xf>
    <xf numFmtId="0" fontId="104" fillId="10" borderId="3" applyNumberFormat="0" applyAlignment="0" applyProtection="0">
      <alignment vertical="center"/>
    </xf>
    <xf numFmtId="0" fontId="104" fillId="10" borderId="3" applyNumberFormat="0" applyAlignment="0" applyProtection="0">
      <alignment vertical="center"/>
    </xf>
    <xf numFmtId="0" fontId="105" fillId="23" borderId="14" applyNumberFormat="0" applyAlignment="0" applyProtection="0">
      <alignment vertical="center"/>
    </xf>
    <xf numFmtId="0" fontId="105" fillId="23" borderId="14" applyNumberFormat="0" applyAlignment="0" applyProtection="0">
      <alignment vertical="center"/>
    </xf>
    <xf numFmtId="0" fontId="105" fillId="23" borderId="14" applyNumberFormat="0" applyAlignment="0" applyProtection="0">
      <alignment vertical="center"/>
    </xf>
    <xf numFmtId="0" fontId="106" fillId="26" borderId="0" applyNumberFormat="0" applyBorder="0" applyAlignment="0" applyProtection="0">
      <alignment vertical="center"/>
    </xf>
    <xf numFmtId="0" fontId="34" fillId="0" borderId="0"/>
    <xf numFmtId="0" fontId="107" fillId="0" borderId="12" applyNumberFormat="0" applyFill="0" applyAlignment="0" applyProtection="0">
      <alignment vertical="center"/>
    </xf>
    <xf numFmtId="0" fontId="108" fillId="0" borderId="16" applyNumberFormat="0" applyFill="0" applyAlignment="0" applyProtection="0">
      <alignment vertical="center"/>
    </xf>
    <xf numFmtId="0" fontId="108" fillId="0" borderId="16" applyNumberFormat="0" applyFill="0" applyAlignment="0" applyProtection="0">
      <alignment vertical="center"/>
    </xf>
    <xf numFmtId="0" fontId="108" fillId="0" borderId="16" applyNumberFormat="0" applyFill="0" applyAlignment="0" applyProtection="0">
      <alignment vertical="center"/>
    </xf>
    <xf numFmtId="0" fontId="11" fillId="0" borderId="0"/>
    <xf numFmtId="0" fontId="6" fillId="0" borderId="0"/>
    <xf numFmtId="0" fontId="11" fillId="0" borderId="0"/>
    <xf numFmtId="167" fontId="6" fillId="0" borderId="0" applyFont="0" applyFill="0" applyBorder="0" applyAlignment="0" applyProtection="0"/>
    <xf numFmtId="168" fontId="6" fillId="0" borderId="0" applyFont="0" applyFill="0" applyBorder="0" applyAlignment="0" applyProtection="0"/>
    <xf numFmtId="0" fontId="6" fillId="0" borderId="0"/>
    <xf numFmtId="168" fontId="6" fillId="0" borderId="0" applyFont="0" applyFill="0" applyBorder="0" applyAlignment="0" applyProtection="0"/>
    <xf numFmtId="0" fontId="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6" fillId="0" borderId="0" applyFont="0" applyFill="0" applyBorder="0" applyAlignment="0" applyProtection="0"/>
    <xf numFmtId="168" fontId="14" fillId="0" borderId="0" applyFont="0" applyFill="0" applyBorder="0" applyAlignment="0" applyProtection="0"/>
    <xf numFmtId="167" fontId="14" fillId="0" borderId="0" applyFont="0" applyFill="0" applyBorder="0" applyAlignment="0" applyProtection="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14" fillId="0" borderId="0" applyFont="0" applyFill="0" applyBorder="0" applyAlignment="0" applyProtection="0"/>
    <xf numFmtId="168" fontId="6" fillId="0" borderId="0" applyFont="0" applyFill="0" applyBorder="0" applyAlignment="0" applyProtection="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6" fillId="0" borderId="0"/>
    <xf numFmtId="168" fontId="14" fillId="0" borderId="0" applyFont="0" applyFill="0" applyBorder="0" applyAlignment="0" applyProtection="0"/>
    <xf numFmtId="167" fontId="14" fillId="0" borderId="0" applyFont="0" applyFill="0" applyBorder="0" applyAlignment="0" applyProtection="0"/>
    <xf numFmtId="0" fontId="118" fillId="0" borderId="31" applyProtection="0"/>
    <xf numFmtId="185" fontId="11" fillId="0" borderId="0" applyBorder="0" applyProtection="0"/>
    <xf numFmtId="0" fontId="5" fillId="0" borderId="0"/>
    <xf numFmtId="167" fontId="5" fillId="0" borderId="0" applyFont="0" applyFill="0" applyBorder="0" applyAlignment="0" applyProtection="0"/>
    <xf numFmtId="0" fontId="114" fillId="30" borderId="0" applyNumberFormat="0" applyBorder="0" applyAlignment="0" applyProtection="0"/>
    <xf numFmtId="0" fontId="119" fillId="0" borderId="0" applyBorder="0" applyProtection="0"/>
    <xf numFmtId="0" fontId="120" fillId="0" borderId="0"/>
    <xf numFmtId="168" fontId="5" fillId="0" borderId="0" applyFont="0" applyFill="0" applyBorder="0" applyAlignment="0" applyProtection="0"/>
    <xf numFmtId="0" fontId="120" fillId="0" borderId="0"/>
    <xf numFmtId="0" fontId="120" fillId="0" borderId="0"/>
    <xf numFmtId="0" fontId="5" fillId="0" borderId="0"/>
    <xf numFmtId="168" fontId="5" fillId="0" borderId="0" applyFont="0" applyFill="0" applyBorder="0" applyAlignment="0" applyProtection="0"/>
    <xf numFmtId="167" fontId="5" fillId="0" borderId="0" applyFont="0" applyFill="0" applyBorder="0" applyAlignment="0" applyProtection="0"/>
    <xf numFmtId="9" fontId="5" fillId="0" borderId="0" applyFont="0" applyFill="0" applyBorder="0" applyAlignment="0" applyProtection="0"/>
    <xf numFmtId="0" fontId="121" fillId="0" borderId="0" applyNumberFormat="0" applyFill="0" applyBorder="0" applyAlignment="0" applyProtection="0"/>
    <xf numFmtId="169" fontId="16" fillId="0" borderId="0"/>
    <xf numFmtId="0" fontId="5" fillId="0" borderId="0"/>
    <xf numFmtId="0" fontId="5" fillId="0" borderId="0"/>
    <xf numFmtId="167" fontId="5" fillId="0" borderId="0" applyFont="0" applyFill="0" applyBorder="0" applyAlignment="0" applyProtection="0"/>
    <xf numFmtId="0" fontId="11" fillId="0" borderId="0"/>
    <xf numFmtId="0" fontId="5" fillId="0" borderId="0"/>
    <xf numFmtId="0" fontId="122" fillId="0" borderId="0"/>
    <xf numFmtId="0" fontId="117" fillId="0" borderId="0"/>
    <xf numFmtId="0" fontId="123" fillId="0" borderId="0">
      <alignment vertical="center"/>
    </xf>
    <xf numFmtId="0" fontId="124" fillId="0" borderId="0"/>
    <xf numFmtId="0" fontId="8" fillId="0" borderId="0"/>
    <xf numFmtId="0" fontId="125" fillId="0" borderId="0">
      <alignment vertical="center"/>
    </xf>
    <xf numFmtId="0" fontId="16" fillId="0" borderId="0"/>
    <xf numFmtId="0" fontId="5" fillId="0" borderId="0"/>
    <xf numFmtId="0" fontId="5" fillId="0" borderId="0"/>
    <xf numFmtId="0" fontId="5" fillId="0" borderId="0"/>
    <xf numFmtId="168" fontId="5" fillId="0" borderId="0" applyFont="0" applyFill="0" applyBorder="0" applyAlignment="0" applyProtection="0"/>
    <xf numFmtId="0" fontId="83" fillId="0" borderId="0"/>
    <xf numFmtId="0" fontId="5" fillId="0" borderId="0"/>
    <xf numFmtId="168" fontId="5" fillId="0" borderId="0" applyFont="0" applyFill="0" applyBorder="0" applyAlignment="0" applyProtection="0"/>
    <xf numFmtId="0" fontId="16" fillId="0" borderId="0"/>
    <xf numFmtId="0" fontId="126" fillId="0" borderId="0">
      <alignment vertical="center"/>
    </xf>
    <xf numFmtId="0" fontId="127" fillId="0" borderId="0" applyNumberFormat="0" applyFill="0" applyBorder="0" applyAlignment="0" applyProtection="0">
      <alignment vertical="center"/>
    </xf>
    <xf numFmtId="0" fontId="128" fillId="0" borderId="22" applyNumberFormat="0" applyFill="0" applyAlignment="0" applyProtection="0">
      <alignment vertical="center"/>
    </xf>
    <xf numFmtId="0" fontId="129" fillId="0" borderId="23" applyNumberFormat="0" applyFill="0" applyAlignment="0" applyProtection="0">
      <alignment vertical="center"/>
    </xf>
    <xf numFmtId="0" fontId="130" fillId="0" borderId="24" applyNumberFormat="0" applyFill="0" applyAlignment="0" applyProtection="0">
      <alignment vertical="center"/>
    </xf>
    <xf numFmtId="0" fontId="130" fillId="0" borderId="0" applyNumberFormat="0" applyFill="0" applyBorder="0" applyAlignment="0" applyProtection="0">
      <alignment vertical="center"/>
    </xf>
    <xf numFmtId="0" fontId="131" fillId="30" borderId="0" applyNumberFormat="0" applyBorder="0" applyAlignment="0" applyProtection="0">
      <alignment vertical="center"/>
    </xf>
    <xf numFmtId="0" fontId="132" fillId="31" borderId="0" applyNumberFormat="0" applyBorder="0" applyAlignment="0" applyProtection="0">
      <alignment vertical="center"/>
    </xf>
    <xf numFmtId="0" fontId="133" fillId="32" borderId="0" applyNumberFormat="0" applyBorder="0" applyAlignment="0" applyProtection="0">
      <alignment vertical="center"/>
    </xf>
    <xf numFmtId="0" fontId="134" fillId="33" borderId="25" applyNumberFormat="0" applyAlignment="0" applyProtection="0">
      <alignment vertical="center"/>
    </xf>
    <xf numFmtId="0" fontId="135" fillId="34" borderId="26" applyNumberFormat="0" applyAlignment="0" applyProtection="0">
      <alignment vertical="center"/>
    </xf>
    <xf numFmtId="0" fontId="136" fillId="34" borderId="25" applyNumberFormat="0" applyAlignment="0" applyProtection="0">
      <alignment vertical="center"/>
    </xf>
    <xf numFmtId="0" fontId="137" fillId="0" borderId="27" applyNumberFormat="0" applyFill="0" applyAlignment="0" applyProtection="0">
      <alignment vertical="center"/>
    </xf>
    <xf numFmtId="0" fontId="138" fillId="35" borderId="28" applyNumberFormat="0" applyAlignment="0" applyProtection="0">
      <alignment vertical="center"/>
    </xf>
    <xf numFmtId="0" fontId="139" fillId="0" borderId="0" applyNumberFormat="0" applyFill="0" applyBorder="0" applyAlignment="0" applyProtection="0">
      <alignment vertical="center"/>
    </xf>
    <xf numFmtId="0" fontId="126" fillId="36" borderId="29" applyNumberFormat="0" applyFont="0" applyAlignment="0" applyProtection="0">
      <alignment vertical="center"/>
    </xf>
    <xf numFmtId="0" fontId="140" fillId="0" borderId="0" applyNumberFormat="0" applyFill="0" applyBorder="0" applyAlignment="0" applyProtection="0">
      <alignment vertical="center"/>
    </xf>
    <xf numFmtId="0" fontId="141" fillId="0" borderId="30" applyNumberFormat="0" applyFill="0" applyAlignment="0" applyProtection="0">
      <alignment vertical="center"/>
    </xf>
    <xf numFmtId="0" fontId="142" fillId="37" borderId="0" applyNumberFormat="0" applyBorder="0" applyAlignment="0" applyProtection="0">
      <alignment vertical="center"/>
    </xf>
    <xf numFmtId="0" fontId="126" fillId="38" borderId="0" applyNumberFormat="0" applyBorder="0" applyAlignment="0" applyProtection="0">
      <alignment vertical="center"/>
    </xf>
    <xf numFmtId="0" fontId="126" fillId="39" borderId="0" applyNumberFormat="0" applyBorder="0" applyAlignment="0" applyProtection="0">
      <alignment vertical="center"/>
    </xf>
    <xf numFmtId="0" fontId="142" fillId="40" borderId="0" applyNumberFormat="0" applyBorder="0" applyAlignment="0" applyProtection="0">
      <alignment vertical="center"/>
    </xf>
    <xf numFmtId="0" fontId="142" fillId="41" borderId="0" applyNumberFormat="0" applyBorder="0" applyAlignment="0" applyProtection="0">
      <alignment vertical="center"/>
    </xf>
    <xf numFmtId="0" fontId="126" fillId="42" borderId="0" applyNumberFormat="0" applyBorder="0" applyAlignment="0" applyProtection="0">
      <alignment vertical="center"/>
    </xf>
    <xf numFmtId="0" fontId="126" fillId="43" borderId="0" applyNumberFormat="0" applyBorder="0" applyAlignment="0" applyProtection="0">
      <alignment vertical="center"/>
    </xf>
    <xf numFmtId="0" fontId="142" fillId="44" borderId="0" applyNumberFormat="0" applyBorder="0" applyAlignment="0" applyProtection="0">
      <alignment vertical="center"/>
    </xf>
    <xf numFmtId="0" fontId="142" fillId="45" borderId="0" applyNumberFormat="0" applyBorder="0" applyAlignment="0" applyProtection="0">
      <alignment vertical="center"/>
    </xf>
    <xf numFmtId="0" fontId="126" fillId="46" borderId="0" applyNumberFormat="0" applyBorder="0" applyAlignment="0" applyProtection="0">
      <alignment vertical="center"/>
    </xf>
    <xf numFmtId="0" fontId="126" fillId="47" borderId="0" applyNumberFormat="0" applyBorder="0" applyAlignment="0" applyProtection="0">
      <alignment vertical="center"/>
    </xf>
    <xf numFmtId="0" fontId="142" fillId="48" borderId="0" applyNumberFormat="0" applyBorder="0" applyAlignment="0" applyProtection="0">
      <alignment vertical="center"/>
    </xf>
    <xf numFmtId="0" fontId="142" fillId="49" borderId="0" applyNumberFormat="0" applyBorder="0" applyAlignment="0" applyProtection="0">
      <alignment vertical="center"/>
    </xf>
    <xf numFmtId="0" fontId="126" fillId="50" borderId="0" applyNumberFormat="0" applyBorder="0" applyAlignment="0" applyProtection="0">
      <alignment vertical="center"/>
    </xf>
    <xf numFmtId="0" fontId="126" fillId="51" borderId="0" applyNumberFormat="0" applyBorder="0" applyAlignment="0" applyProtection="0">
      <alignment vertical="center"/>
    </xf>
    <xf numFmtId="0" fontId="142" fillId="52" borderId="0" applyNumberFormat="0" applyBorder="0" applyAlignment="0" applyProtection="0">
      <alignment vertical="center"/>
    </xf>
    <xf numFmtId="0" fontId="142" fillId="53" borderId="0" applyNumberFormat="0" applyBorder="0" applyAlignment="0" applyProtection="0">
      <alignment vertical="center"/>
    </xf>
    <xf numFmtId="0" fontId="126" fillId="54" borderId="0" applyNumberFormat="0" applyBorder="0" applyAlignment="0" applyProtection="0">
      <alignment vertical="center"/>
    </xf>
    <xf numFmtId="0" fontId="126" fillId="55" borderId="0" applyNumberFormat="0" applyBorder="0" applyAlignment="0" applyProtection="0">
      <alignment vertical="center"/>
    </xf>
    <xf numFmtId="0" fontId="142" fillId="56" borderId="0" applyNumberFormat="0" applyBorder="0" applyAlignment="0" applyProtection="0">
      <alignment vertical="center"/>
    </xf>
    <xf numFmtId="0" fontId="142" fillId="57" borderId="0" applyNumberFormat="0" applyBorder="0" applyAlignment="0" applyProtection="0">
      <alignment vertical="center"/>
    </xf>
    <xf numFmtId="0" fontId="126" fillId="58" borderId="0" applyNumberFormat="0" applyBorder="0" applyAlignment="0" applyProtection="0">
      <alignment vertical="center"/>
    </xf>
    <xf numFmtId="0" fontId="126" fillId="59" borderId="0" applyNumberFormat="0" applyBorder="0" applyAlignment="0" applyProtection="0">
      <alignment vertical="center"/>
    </xf>
    <xf numFmtId="0" fontId="142" fillId="60" borderId="0" applyNumberFormat="0" applyBorder="0" applyAlignment="0" applyProtection="0">
      <alignment vertical="center"/>
    </xf>
    <xf numFmtId="0" fontId="126" fillId="0" borderId="0" applyNumberFormat="0" applyFill="0" applyAlignment="0" applyProtection="0">
      <alignment vertical="center"/>
    </xf>
    <xf numFmtId="0" fontId="143" fillId="0" borderId="0" applyNumberFormat="0" applyFill="0" applyAlignment="0" applyProtection="0">
      <alignment vertical="center"/>
    </xf>
    <xf numFmtId="0" fontId="124" fillId="0" borderId="0" applyNumberFormat="0" applyFill="0" applyAlignment="0" applyProtection="0">
      <alignment vertical="center"/>
    </xf>
    <xf numFmtId="0" fontId="143" fillId="0" borderId="0" applyNumberFormat="0" applyFill="0" applyAlignment="0" applyProtection="0">
      <alignment vertical="center"/>
    </xf>
    <xf numFmtId="0" fontId="124" fillId="0" borderId="0" applyNumberFormat="0" applyFill="0" applyAlignment="0" applyProtection="0">
      <alignment vertical="center"/>
    </xf>
    <xf numFmtId="0" fontId="144" fillId="0" borderId="0" applyNumberFormat="0" applyFill="0" applyAlignment="0" applyProtection="0"/>
    <xf numFmtId="0" fontId="126" fillId="0" borderId="0" applyNumberFormat="0" applyFill="0" applyAlignment="0" applyProtection="0">
      <alignment vertical="center"/>
    </xf>
    <xf numFmtId="0" fontId="144" fillId="0" borderId="0" applyNumberFormat="0" applyFill="0" applyAlignment="0" applyProtection="0">
      <alignment vertical="center"/>
    </xf>
    <xf numFmtId="0" fontId="144" fillId="0" borderId="0" applyNumberFormat="0" applyFill="0" applyAlignment="0" applyProtection="0"/>
    <xf numFmtId="0" fontId="145" fillId="6" borderId="0" applyNumberFormat="0" applyFill="0" applyAlignment="0" applyProtection="0">
      <alignment vertical="center"/>
    </xf>
    <xf numFmtId="0" fontId="145" fillId="6" borderId="0" applyNumberFormat="0" applyFill="0" applyAlignment="0" applyProtection="0">
      <alignment vertical="center"/>
    </xf>
    <xf numFmtId="0" fontId="146" fillId="7" borderId="0" applyNumberFormat="0" applyFill="0" applyAlignment="0" applyProtection="0">
      <alignment vertical="center"/>
    </xf>
    <xf numFmtId="0" fontId="146" fillId="7" borderId="0" applyNumberFormat="0" applyFill="0" applyAlignment="0" applyProtection="0">
      <alignment vertical="center"/>
    </xf>
    <xf numFmtId="0" fontId="143" fillId="0" borderId="0" applyNumberFormat="0" applyFill="0" applyAlignment="0" applyProtection="0">
      <alignment vertical="center"/>
    </xf>
    <xf numFmtId="0" fontId="124" fillId="0" borderId="0" applyNumberFormat="0" applyFill="0" applyAlignment="0" applyProtection="0">
      <alignment vertical="center"/>
    </xf>
    <xf numFmtId="0" fontId="126" fillId="0" borderId="0" applyNumberFormat="0" applyFill="0" applyAlignment="0" applyProtection="0">
      <alignment vertical="center"/>
    </xf>
    <xf numFmtId="0" fontId="126" fillId="0" borderId="0" applyNumberFormat="0" applyFill="0" applyAlignment="0" applyProtection="0">
      <alignment vertical="center"/>
    </xf>
    <xf numFmtId="0" fontId="126" fillId="0" borderId="0" applyNumberFormat="0" applyFill="0" applyAlignment="0" applyProtection="0">
      <alignment vertical="center"/>
    </xf>
    <xf numFmtId="0" fontId="16" fillId="0" borderId="0"/>
    <xf numFmtId="0" fontId="126" fillId="0" borderId="0" applyNumberFormat="0" applyFill="0" applyAlignment="0" applyProtection="0">
      <alignment vertical="center"/>
    </xf>
    <xf numFmtId="0" fontId="126" fillId="0" borderId="0" applyNumberFormat="0" applyFill="0" applyAlignment="0" applyProtection="0">
      <alignment vertical="center"/>
    </xf>
    <xf numFmtId="0" fontId="126" fillId="0" borderId="0" applyNumberFormat="0" applyFill="0" applyAlignment="0" applyProtection="0">
      <alignment vertical="center"/>
    </xf>
    <xf numFmtId="186" fontId="144" fillId="0" borderId="0" applyFont="0" applyFill="0" applyBorder="0" applyAlignment="0" applyProtection="0">
      <alignment vertical="center"/>
    </xf>
    <xf numFmtId="167" fontId="16" fillId="0" borderId="0" applyFont="0" applyFill="0" applyBorder="0" applyAlignment="0" applyProtection="0"/>
    <xf numFmtId="0" fontId="144" fillId="0" borderId="0">
      <alignment vertical="center"/>
    </xf>
    <xf numFmtId="0" fontId="5" fillId="0" borderId="0"/>
    <xf numFmtId="0" fontId="126" fillId="0" borderId="0">
      <alignment vertical="center"/>
    </xf>
    <xf numFmtId="167" fontId="11" fillId="0" borderId="0" applyFont="0" applyFill="0" applyBorder="0" applyAlignment="0" applyProtection="0"/>
    <xf numFmtId="0" fontId="118" fillId="0" borderId="31" applyProtection="0"/>
    <xf numFmtId="0" fontId="5" fillId="0" borderId="0"/>
    <xf numFmtId="169" fontId="10" fillId="0" borderId="0"/>
    <xf numFmtId="0" fontId="5" fillId="0" borderId="0"/>
    <xf numFmtId="0" fontId="13" fillId="0" borderId="0" applyBorder="0" applyProtection="0"/>
    <xf numFmtId="167" fontId="5" fillId="0" borderId="0" applyFont="0" applyFill="0" applyBorder="0" applyAlignment="0" applyProtection="0"/>
    <xf numFmtId="168" fontId="5" fillId="0" borderId="0" applyFont="0" applyFill="0" applyBorder="0" applyAlignment="0" applyProtection="0"/>
    <xf numFmtId="0" fontId="11" fillId="0" borderId="0"/>
    <xf numFmtId="0" fontId="5" fillId="0" borderId="0"/>
    <xf numFmtId="0" fontId="10" fillId="0" borderId="0"/>
    <xf numFmtId="168" fontId="5" fillId="0" borderId="0" applyFont="0" applyFill="0" applyBorder="0" applyAlignment="0" applyProtection="0"/>
    <xf numFmtId="0" fontId="5" fillId="0" borderId="0"/>
    <xf numFmtId="168" fontId="5" fillId="0" borderId="0" applyFont="0" applyFill="0" applyBorder="0" applyAlignment="0" applyProtection="0"/>
    <xf numFmtId="168" fontId="14" fillId="0" borderId="0" applyFont="0" applyFill="0" applyBorder="0" applyAlignment="0" applyProtection="0"/>
    <xf numFmtId="167" fontId="14" fillId="0" borderId="0" applyFont="0" applyFill="0" applyBorder="0" applyAlignment="0" applyProtection="0"/>
    <xf numFmtId="38" fontId="20" fillId="0" borderId="33">
      <alignment vertical="center"/>
    </xf>
    <xf numFmtId="0" fontId="42" fillId="0" borderId="34">
      <alignment horizontal="left" vertical="center"/>
    </xf>
    <xf numFmtId="0" fontId="42" fillId="0" borderId="34">
      <alignment horizontal="left" vertical="center"/>
    </xf>
    <xf numFmtId="0" fontId="42" fillId="0" borderId="34">
      <alignment horizontal="left" vertical="center"/>
    </xf>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1" fillId="0" borderId="0"/>
    <xf numFmtId="0" fontId="5" fillId="0" borderId="0"/>
    <xf numFmtId="0" fontId="5" fillId="0" borderId="0"/>
    <xf numFmtId="0" fontId="33" fillId="0" borderId="0"/>
    <xf numFmtId="0" fontId="5" fillId="0" borderId="0"/>
    <xf numFmtId="0" fontId="5" fillId="0" borderId="0"/>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6"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9" fontId="14" fillId="0" borderId="0" applyFont="0" applyFill="0" applyBorder="0" applyAlignment="0" applyProtection="0"/>
    <xf numFmtId="0" fontId="27" fillId="27" borderId="35" applyNumberFormat="0" applyFont="0" applyAlignment="0" applyProtection="0">
      <alignment vertical="center"/>
    </xf>
    <xf numFmtId="0" fontId="27" fillId="27" borderId="35" applyNumberFormat="0" applyFont="0" applyAlignment="0" applyProtection="0">
      <alignment vertical="center"/>
    </xf>
    <xf numFmtId="0" fontId="27" fillId="27" borderId="35" applyNumberFormat="0" applyFont="0" applyAlignment="0" applyProtection="0">
      <alignment vertical="center"/>
    </xf>
    <xf numFmtId="0" fontId="60" fillId="23" borderId="32" applyNumberFormat="0" applyAlignment="0" applyProtection="0">
      <alignment vertical="center"/>
    </xf>
    <xf numFmtId="0" fontId="60" fillId="23" borderId="32" applyNumberFormat="0" applyAlignment="0" applyProtection="0">
      <alignment vertical="center"/>
    </xf>
    <xf numFmtId="0" fontId="60" fillId="23" borderId="32" applyNumberForma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66" fillId="0" borderId="37" applyNumberFormat="0" applyFill="0" applyAlignment="0" applyProtection="0">
      <alignment vertical="center"/>
    </xf>
    <xf numFmtId="0" fontId="66" fillId="0" borderId="37" applyNumberFormat="0" applyFill="0" applyAlignment="0" applyProtection="0">
      <alignment vertical="center"/>
    </xf>
    <xf numFmtId="0" fontId="66" fillId="0" borderId="37" applyNumberFormat="0" applyFill="0" applyAlignment="0" applyProtection="0">
      <alignment vertical="center"/>
    </xf>
    <xf numFmtId="0" fontId="67" fillId="10" borderId="32" applyNumberFormat="0" applyAlignment="0" applyProtection="0">
      <alignment vertical="center"/>
    </xf>
    <xf numFmtId="0" fontId="67" fillId="10" borderId="32" applyNumberFormat="0" applyAlignment="0" applyProtection="0">
      <alignment vertical="center"/>
    </xf>
    <xf numFmtId="0" fontId="67" fillId="10" borderId="32" applyNumberFormat="0" applyAlignment="0" applyProtection="0">
      <alignment vertical="center"/>
    </xf>
    <xf numFmtId="0" fontId="73" fillId="23" borderId="36" applyNumberFormat="0" applyAlignment="0" applyProtection="0">
      <alignment vertical="center"/>
    </xf>
    <xf numFmtId="0" fontId="73" fillId="23" borderId="36" applyNumberFormat="0" applyAlignment="0" applyProtection="0">
      <alignment vertical="center"/>
    </xf>
    <xf numFmtId="0" fontId="73" fillId="23" borderId="36" applyNumberFormat="0" applyAlignment="0" applyProtection="0">
      <alignment vertical="center"/>
    </xf>
    <xf numFmtId="0" fontId="75" fillId="10" borderId="32" applyNumberFormat="0" applyAlignment="0" applyProtection="0">
      <alignment vertical="center"/>
    </xf>
    <xf numFmtId="0" fontId="75" fillId="10" borderId="32" applyNumberFormat="0" applyAlignment="0" applyProtection="0">
      <alignment vertical="center"/>
    </xf>
    <xf numFmtId="0" fontId="75" fillId="10" borderId="32" applyNumberFormat="0" applyAlignment="0" applyProtection="0">
      <alignment vertical="center"/>
    </xf>
    <xf numFmtId="0" fontId="76" fillId="23" borderId="36" applyNumberFormat="0" applyAlignment="0" applyProtection="0">
      <alignment vertical="center"/>
    </xf>
    <xf numFmtId="0" fontId="76" fillId="23" borderId="36" applyNumberFormat="0" applyAlignment="0" applyProtection="0">
      <alignment vertical="center"/>
    </xf>
    <xf numFmtId="0" fontId="76" fillId="23" borderId="36" applyNumberFormat="0" applyAlignment="0" applyProtection="0">
      <alignment vertical="center"/>
    </xf>
    <xf numFmtId="0" fontId="26" fillId="0" borderId="0"/>
    <xf numFmtId="0" fontId="29" fillId="0" borderId="0">
      <alignment vertical="center"/>
    </xf>
    <xf numFmtId="0" fontId="16" fillId="0" borderId="0"/>
    <xf numFmtId="0" fontId="92" fillId="0" borderId="37" applyNumberFormat="0" applyFill="0" applyAlignment="0" applyProtection="0">
      <alignment vertical="center"/>
    </xf>
    <xf numFmtId="0" fontId="92" fillId="0" borderId="37" applyNumberFormat="0" applyFill="0" applyAlignment="0" applyProtection="0">
      <alignment vertical="center"/>
    </xf>
    <xf numFmtId="0" fontId="92" fillId="0" borderId="37" applyNumberFormat="0" applyFill="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99" fillId="23" borderId="32" applyNumberFormat="0" applyAlignment="0" applyProtection="0">
      <alignment vertical="center"/>
    </xf>
    <xf numFmtId="0" fontId="99" fillId="23" borderId="32" applyNumberFormat="0" applyAlignment="0" applyProtection="0">
      <alignment vertical="center"/>
    </xf>
    <xf numFmtId="0" fontId="99" fillId="23" borderId="32" applyNumberFormat="0" applyAlignment="0" applyProtection="0">
      <alignment vertical="center"/>
    </xf>
    <xf numFmtId="0" fontId="103" fillId="23" borderId="32" applyNumberFormat="0" applyAlignment="0" applyProtection="0">
      <alignment vertical="center"/>
    </xf>
    <xf numFmtId="0" fontId="103" fillId="23" borderId="32" applyNumberFormat="0" applyAlignment="0" applyProtection="0">
      <alignment vertical="center"/>
    </xf>
    <xf numFmtId="0" fontId="103" fillId="23" borderId="32" applyNumberFormat="0" applyAlignment="0" applyProtection="0">
      <alignment vertical="center"/>
    </xf>
    <xf numFmtId="0" fontId="104" fillId="10" borderId="32" applyNumberFormat="0" applyAlignment="0" applyProtection="0">
      <alignment vertical="center"/>
    </xf>
    <xf numFmtId="0" fontId="104" fillId="10" borderId="32" applyNumberFormat="0" applyAlignment="0" applyProtection="0">
      <alignment vertical="center"/>
    </xf>
    <xf numFmtId="0" fontId="104" fillId="10" borderId="32" applyNumberFormat="0" applyAlignment="0" applyProtection="0">
      <alignment vertical="center"/>
    </xf>
    <xf numFmtId="0" fontId="105" fillId="23" borderId="36" applyNumberFormat="0" applyAlignment="0" applyProtection="0">
      <alignment vertical="center"/>
    </xf>
    <xf numFmtId="0" fontId="105" fillId="23" borderId="36" applyNumberFormat="0" applyAlignment="0" applyProtection="0">
      <alignment vertical="center"/>
    </xf>
    <xf numFmtId="0" fontId="105" fillId="23" borderId="36" applyNumberFormat="0" applyAlignment="0" applyProtection="0">
      <alignment vertical="center"/>
    </xf>
    <xf numFmtId="0" fontId="108" fillId="0" borderId="37" applyNumberFormat="0" applyFill="0" applyAlignment="0" applyProtection="0">
      <alignment vertical="center"/>
    </xf>
    <xf numFmtId="0" fontId="108" fillId="0" borderId="37" applyNumberFormat="0" applyFill="0" applyAlignment="0" applyProtection="0">
      <alignment vertical="center"/>
    </xf>
    <xf numFmtId="0" fontId="108" fillId="0" borderId="37" applyNumberFormat="0" applyFill="0" applyAlignment="0" applyProtection="0">
      <alignment vertical="center"/>
    </xf>
    <xf numFmtId="0" fontId="5" fillId="0" borderId="0"/>
    <xf numFmtId="167" fontId="5" fillId="0" borderId="0" applyFont="0" applyFill="0" applyBorder="0" applyAlignment="0" applyProtection="0"/>
    <xf numFmtId="168" fontId="5" fillId="0" borderId="0" applyFont="0" applyFill="0" applyBorder="0" applyAlignment="0" applyProtection="0"/>
    <xf numFmtId="0" fontId="5" fillId="0" borderId="0"/>
    <xf numFmtId="168" fontId="5" fillId="0" borderId="0" applyFont="0" applyFill="0" applyBorder="0" applyAlignment="0" applyProtection="0"/>
    <xf numFmtId="0" fontId="5" fillId="0" borderId="0"/>
    <xf numFmtId="168" fontId="5" fillId="0" borderId="0" applyFont="0" applyFill="0" applyBorder="0" applyAlignment="0" applyProtection="0"/>
    <xf numFmtId="168" fontId="1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applyFont="0" applyFill="0" applyBorder="0" applyAlignment="0" applyProtection="0"/>
    <xf numFmtId="0" fontId="5" fillId="0" borderId="0"/>
    <xf numFmtId="0" fontId="115" fillId="0" borderId="0" applyNumberFormat="0" applyFill="0" applyBorder="0" applyAlignment="0" applyProtection="0"/>
    <xf numFmtId="0" fontId="83" fillId="0" borderId="0"/>
    <xf numFmtId="0" fontId="125" fillId="0" borderId="0"/>
    <xf numFmtId="0" fontId="125" fillId="0" borderId="0"/>
    <xf numFmtId="167" fontId="5" fillId="0" borderId="0" applyFont="0" applyFill="0" applyBorder="0" applyAlignment="0" applyProtection="0"/>
    <xf numFmtId="168" fontId="5" fillId="0" borderId="0" applyFont="0" applyFill="0" applyBorder="0" applyAlignment="0" applyProtection="0"/>
    <xf numFmtId="0" fontId="27" fillId="27" borderId="35" applyNumberFormat="0" applyFont="0" applyAlignment="0" applyProtection="0">
      <alignment vertical="center"/>
    </xf>
    <xf numFmtId="0" fontId="27" fillId="27" borderId="35" applyNumberFormat="0" applyFont="0" applyAlignment="0" applyProtection="0">
      <alignment vertical="center"/>
    </xf>
    <xf numFmtId="0" fontId="27" fillId="27" borderId="35" applyNumberFormat="0" applyFont="0" applyAlignment="0" applyProtection="0">
      <alignment vertical="center"/>
    </xf>
    <xf numFmtId="0" fontId="60" fillId="23" borderId="38" applyNumberFormat="0" applyAlignment="0" applyProtection="0">
      <alignment vertical="center"/>
    </xf>
    <xf numFmtId="0" fontId="60" fillId="23" borderId="38" applyNumberFormat="0" applyAlignment="0" applyProtection="0">
      <alignment vertical="center"/>
    </xf>
    <xf numFmtId="0" fontId="60" fillId="23" borderId="38" applyNumberForma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66" fillId="0" borderId="37" applyNumberFormat="0" applyFill="0" applyAlignment="0" applyProtection="0">
      <alignment vertical="center"/>
    </xf>
    <xf numFmtId="0" fontId="66" fillId="0" borderId="37" applyNumberFormat="0" applyFill="0" applyAlignment="0" applyProtection="0">
      <alignment vertical="center"/>
    </xf>
    <xf numFmtId="0" fontId="66" fillId="0" borderId="37" applyNumberFormat="0" applyFill="0" applyAlignment="0" applyProtection="0">
      <alignment vertical="center"/>
    </xf>
    <xf numFmtId="0" fontId="67" fillId="10" borderId="38" applyNumberFormat="0" applyAlignment="0" applyProtection="0">
      <alignment vertical="center"/>
    </xf>
    <xf numFmtId="0" fontId="67" fillId="10" borderId="38" applyNumberFormat="0" applyAlignment="0" applyProtection="0">
      <alignment vertical="center"/>
    </xf>
    <xf numFmtId="0" fontId="67" fillId="10" borderId="38" applyNumberFormat="0" applyAlignment="0" applyProtection="0">
      <alignment vertical="center"/>
    </xf>
    <xf numFmtId="0" fontId="73" fillId="23" borderId="36" applyNumberFormat="0" applyAlignment="0" applyProtection="0">
      <alignment vertical="center"/>
    </xf>
    <xf numFmtId="0" fontId="73" fillId="23" borderId="36" applyNumberFormat="0" applyAlignment="0" applyProtection="0">
      <alignment vertical="center"/>
    </xf>
    <xf numFmtId="0" fontId="73" fillId="23" borderId="36" applyNumberFormat="0" applyAlignment="0" applyProtection="0">
      <alignment vertical="center"/>
    </xf>
    <xf numFmtId="0" fontId="75" fillId="10" borderId="38" applyNumberFormat="0" applyAlignment="0" applyProtection="0">
      <alignment vertical="center"/>
    </xf>
    <xf numFmtId="0" fontId="75" fillId="10" borderId="38" applyNumberFormat="0" applyAlignment="0" applyProtection="0">
      <alignment vertical="center"/>
    </xf>
    <xf numFmtId="0" fontId="75" fillId="10" borderId="38" applyNumberFormat="0" applyAlignment="0" applyProtection="0">
      <alignment vertical="center"/>
    </xf>
    <xf numFmtId="0" fontId="76" fillId="23" borderId="36" applyNumberFormat="0" applyAlignment="0" applyProtection="0">
      <alignment vertical="center"/>
    </xf>
    <xf numFmtId="0" fontId="76" fillId="23" borderId="36" applyNumberFormat="0" applyAlignment="0" applyProtection="0">
      <alignment vertical="center"/>
    </xf>
    <xf numFmtId="0" fontId="76" fillId="23" borderId="36" applyNumberFormat="0" applyAlignment="0" applyProtection="0">
      <alignment vertical="center"/>
    </xf>
    <xf numFmtId="0" fontId="92" fillId="0" borderId="37" applyNumberFormat="0" applyFill="0" applyAlignment="0" applyProtection="0">
      <alignment vertical="center"/>
    </xf>
    <xf numFmtId="0" fontId="92" fillId="0" borderId="37" applyNumberFormat="0" applyFill="0" applyAlignment="0" applyProtection="0">
      <alignment vertical="center"/>
    </xf>
    <xf numFmtId="0" fontId="92" fillId="0" borderId="37" applyNumberFormat="0" applyFill="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0" fontId="16" fillId="27" borderId="35" applyNumberFormat="0" applyFont="0" applyAlignment="0" applyProtection="0">
      <alignment vertical="center"/>
    </xf>
    <xf numFmtId="168" fontId="5" fillId="0" borderId="0" applyFont="0" applyFill="0" applyBorder="0" applyAlignment="0" applyProtection="0"/>
    <xf numFmtId="0" fontId="99" fillId="23" borderId="38" applyNumberFormat="0" applyAlignment="0" applyProtection="0">
      <alignment vertical="center"/>
    </xf>
    <xf numFmtId="0" fontId="99" fillId="23" borderId="38" applyNumberFormat="0" applyAlignment="0" applyProtection="0">
      <alignment vertical="center"/>
    </xf>
    <xf numFmtId="0" fontId="99" fillId="23" borderId="38" applyNumberFormat="0" applyAlignment="0" applyProtection="0">
      <alignment vertical="center"/>
    </xf>
    <xf numFmtId="0" fontId="103" fillId="23" borderId="38" applyNumberFormat="0" applyAlignment="0" applyProtection="0">
      <alignment vertical="center"/>
    </xf>
    <xf numFmtId="0" fontId="103" fillId="23" borderId="38" applyNumberFormat="0" applyAlignment="0" applyProtection="0">
      <alignment vertical="center"/>
    </xf>
    <xf numFmtId="0" fontId="103" fillId="23" borderId="38" applyNumberFormat="0" applyAlignment="0" applyProtection="0">
      <alignment vertical="center"/>
    </xf>
    <xf numFmtId="0" fontId="104" fillId="10" borderId="38" applyNumberFormat="0" applyAlignment="0" applyProtection="0">
      <alignment vertical="center"/>
    </xf>
    <xf numFmtId="0" fontId="104" fillId="10" borderId="38" applyNumberFormat="0" applyAlignment="0" applyProtection="0">
      <alignment vertical="center"/>
    </xf>
    <xf numFmtId="0" fontId="104" fillId="10" borderId="38" applyNumberFormat="0" applyAlignment="0" applyProtection="0">
      <alignment vertical="center"/>
    </xf>
    <xf numFmtId="0" fontId="105" fillId="23" borderId="36" applyNumberFormat="0" applyAlignment="0" applyProtection="0">
      <alignment vertical="center"/>
    </xf>
    <xf numFmtId="0" fontId="105" fillId="23" borderId="36" applyNumberFormat="0" applyAlignment="0" applyProtection="0">
      <alignment vertical="center"/>
    </xf>
    <xf numFmtId="0" fontId="105" fillId="23" borderId="36" applyNumberFormat="0" applyAlignment="0" applyProtection="0">
      <alignment vertical="center"/>
    </xf>
    <xf numFmtId="0" fontId="108" fillId="0" borderId="37" applyNumberFormat="0" applyFill="0" applyAlignment="0" applyProtection="0">
      <alignment vertical="center"/>
    </xf>
    <xf numFmtId="0" fontId="108" fillId="0" borderId="37" applyNumberFormat="0" applyFill="0" applyAlignment="0" applyProtection="0">
      <alignment vertical="center"/>
    </xf>
    <xf numFmtId="0" fontId="108" fillId="0" borderId="37" applyNumberFormat="0" applyFill="0" applyAlignment="0" applyProtection="0">
      <alignment vertical="center"/>
    </xf>
    <xf numFmtId="0" fontId="5" fillId="0" borderId="0"/>
    <xf numFmtId="167" fontId="5" fillId="0" borderId="0" applyFont="0" applyFill="0" applyBorder="0" applyAlignment="0" applyProtection="0"/>
    <xf numFmtId="167" fontId="5" fillId="0" borderId="0" applyFont="0" applyFill="0" applyBorder="0" applyAlignment="0" applyProtection="0"/>
    <xf numFmtId="0" fontId="147" fillId="62" borderId="39" applyNumberFormat="0" applyProtection="0">
      <alignment vertical="top" wrapText="1"/>
    </xf>
    <xf numFmtId="0" fontId="11" fillId="0" borderId="0"/>
    <xf numFmtId="185" fontId="11" fillId="0" borderId="0" applyBorder="0" applyProtection="0"/>
    <xf numFmtId="0" fontId="4" fillId="0" borderId="0"/>
    <xf numFmtId="167" fontId="4" fillId="0" borderId="0" applyFont="0" applyFill="0" applyBorder="0" applyAlignment="0" applyProtection="0"/>
    <xf numFmtId="168" fontId="4" fillId="0" borderId="0" applyFont="0" applyFill="0" applyBorder="0" applyAlignment="0" applyProtection="0"/>
    <xf numFmtId="0" fontId="4" fillId="0" borderId="0"/>
    <xf numFmtId="168" fontId="4" fillId="0" borderId="0" applyFont="0" applyFill="0" applyBorder="0" applyAlignment="0" applyProtection="0"/>
    <xf numFmtId="167"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167" fontId="4" fillId="0" borderId="0" applyFont="0" applyFill="0" applyBorder="0" applyAlignment="0" applyProtection="0"/>
    <xf numFmtId="0" fontId="4" fillId="0" borderId="0"/>
    <xf numFmtId="0" fontId="4" fillId="0" borderId="0"/>
    <xf numFmtId="0" fontId="4" fillId="0" borderId="0"/>
    <xf numFmtId="0" fontId="4" fillId="0" borderId="0"/>
    <xf numFmtId="168" fontId="4" fillId="0" borderId="0" applyFont="0" applyFill="0" applyBorder="0" applyAlignment="0" applyProtection="0"/>
    <xf numFmtId="0" fontId="4" fillId="0" borderId="0"/>
    <xf numFmtId="168" fontId="4" fillId="0" borderId="0" applyFont="0" applyFill="0" applyBorder="0" applyAlignment="0" applyProtection="0"/>
    <xf numFmtId="167" fontId="11" fillId="0" borderId="0" applyFont="0" applyFill="0" applyBorder="0" applyAlignment="0" applyProtection="0"/>
    <xf numFmtId="0" fontId="4" fillId="0" borderId="0"/>
    <xf numFmtId="0" fontId="4" fillId="0" borderId="0"/>
    <xf numFmtId="185" fontId="11" fillId="0" borderId="0" applyBorder="0" applyProtection="0"/>
    <xf numFmtId="0" fontId="4" fillId="0" borderId="0"/>
    <xf numFmtId="0" fontId="4" fillId="0" borderId="0"/>
    <xf numFmtId="0" fontId="157" fillId="0" borderId="0">
      <alignment vertical="center"/>
    </xf>
    <xf numFmtId="167" fontId="11" fillId="0" borderId="0">
      <alignment vertical="top"/>
      <protection locked="0"/>
    </xf>
    <xf numFmtId="0" fontId="11" fillId="0" borderId="0">
      <protection locked="0"/>
    </xf>
    <xf numFmtId="167" fontId="11" fillId="0" borderId="0">
      <alignment vertical="top"/>
      <protection locked="0"/>
    </xf>
    <xf numFmtId="0" fontId="147" fillId="62" borderId="39">
      <protection locked="0"/>
    </xf>
    <xf numFmtId="0" fontId="16" fillId="0" borderId="0"/>
    <xf numFmtId="0" fontId="3" fillId="0" borderId="0"/>
    <xf numFmtId="187" fontId="158" fillId="0" borderId="0" applyNumberFormat="0" applyFill="0" applyBorder="0" applyAlignment="0" applyProtection="0"/>
    <xf numFmtId="0" fontId="117" fillId="0" borderId="0"/>
    <xf numFmtId="187" fontId="16" fillId="0" borderId="0"/>
    <xf numFmtId="0" fontId="3" fillId="0" borderId="0"/>
    <xf numFmtId="0" fontId="3" fillId="0" borderId="0"/>
    <xf numFmtId="0" fontId="3" fillId="0" borderId="0"/>
    <xf numFmtId="0" fontId="3" fillId="0" borderId="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1" fillId="0" borderId="0"/>
    <xf numFmtId="168" fontId="1" fillId="0" borderId="0" applyFont="0" applyFill="0" applyBorder="0" applyAlignment="0" applyProtection="0"/>
    <xf numFmtId="0" fontId="1" fillId="0" borderId="0"/>
    <xf numFmtId="168" fontId="1" fillId="0" borderId="0" applyFont="0" applyFill="0" applyBorder="0" applyAlignment="0" applyProtection="0"/>
  </cellStyleXfs>
  <cellXfs count="184">
    <xf numFmtId="0" fontId="0" fillId="0" borderId="0" xfId="0"/>
    <xf numFmtId="0" fontId="148" fillId="3" borderId="0" xfId="0" applyFont="1" applyFill="1" applyAlignment="1">
      <alignment vertical="top"/>
    </xf>
    <xf numFmtId="1" fontId="148" fillId="0" borderId="0" xfId="0" applyNumberFormat="1" applyFont="1" applyAlignment="1">
      <alignment vertical="top"/>
    </xf>
    <xf numFmtId="0" fontId="148" fillId="0" borderId="0" xfId="0" applyFont="1" applyAlignment="1">
      <alignment vertical="top"/>
    </xf>
    <xf numFmtId="0" fontId="151" fillId="0" borderId="18" xfId="0" applyFont="1" applyBorder="1" applyAlignment="1">
      <alignment vertical="top"/>
    </xf>
    <xf numFmtId="0" fontId="151" fillId="0" borderId="0" xfId="0" applyFont="1" applyAlignment="1">
      <alignment vertical="top"/>
    </xf>
    <xf numFmtId="170" fontId="148" fillId="0" borderId="0" xfId="0" applyNumberFormat="1" applyFont="1" applyAlignment="1">
      <alignment vertical="top"/>
    </xf>
    <xf numFmtId="0" fontId="150" fillId="0" borderId="0" xfId="0" applyFont="1" applyAlignment="1">
      <alignment vertical="top"/>
    </xf>
    <xf numFmtId="0" fontId="149" fillId="0" borderId="18" xfId="0" applyFont="1" applyBorder="1" applyAlignment="1">
      <alignment vertical="top"/>
    </xf>
    <xf numFmtId="0" fontId="148" fillId="0" borderId="20" xfId="0" applyFont="1" applyBorder="1" applyAlignment="1">
      <alignment vertical="top"/>
    </xf>
    <xf numFmtId="1" fontId="148" fillId="0" borderId="20" xfId="0" applyNumberFormat="1" applyFont="1" applyBorder="1" applyAlignment="1">
      <alignment vertical="top"/>
    </xf>
    <xf numFmtId="0" fontId="148" fillId="0" borderId="21" xfId="0" applyFont="1" applyBorder="1" applyAlignment="1">
      <alignment vertical="top"/>
    </xf>
    <xf numFmtId="0" fontId="152" fillId="0" borderId="0" xfId="0" applyFont="1" applyAlignment="1">
      <alignment vertical="top"/>
    </xf>
    <xf numFmtId="0" fontId="153" fillId="0" borderId="0" xfId="0" applyFont="1" applyAlignment="1">
      <alignment vertical="top"/>
    </xf>
    <xf numFmtId="4" fontId="150" fillId="0" borderId="0" xfId="0" applyNumberFormat="1" applyFont="1" applyAlignment="1">
      <alignment vertical="top"/>
    </xf>
    <xf numFmtId="170" fontId="150" fillId="0" borderId="0" xfId="0" applyNumberFormat="1" applyFont="1" applyAlignment="1">
      <alignment vertical="top"/>
    </xf>
    <xf numFmtId="168" fontId="148" fillId="0" borderId="0" xfId="15" applyFont="1" applyFill="1" applyBorder="1" applyAlignment="1">
      <alignment vertical="top"/>
    </xf>
    <xf numFmtId="0" fontId="149" fillId="0" borderId="0" xfId="0" applyFont="1" applyAlignment="1">
      <alignment vertical="top"/>
    </xf>
    <xf numFmtId="0" fontId="154" fillId="0" borderId="0" xfId="0" applyFont="1" applyAlignment="1">
      <alignment vertical="top" wrapText="1"/>
    </xf>
    <xf numFmtId="1" fontId="149" fillId="0" borderId="0" xfId="0" applyNumberFormat="1" applyFont="1" applyAlignment="1">
      <alignment vertical="top"/>
    </xf>
    <xf numFmtId="0" fontId="152" fillId="0" borderId="0" xfId="0" applyFont="1" applyAlignment="1">
      <alignment vertical="top" wrapText="1"/>
    </xf>
    <xf numFmtId="0" fontId="155" fillId="0" borderId="0" xfId="0" applyFont="1" applyAlignment="1">
      <alignment vertical="top" wrapText="1"/>
    </xf>
    <xf numFmtId="0" fontId="156" fillId="0" borderId="0" xfId="0" applyFont="1" applyAlignment="1">
      <alignment vertical="top"/>
    </xf>
    <xf numFmtId="1" fontId="156" fillId="0" borderId="0" xfId="0" applyNumberFormat="1" applyFont="1" applyAlignment="1">
      <alignment vertical="top"/>
    </xf>
    <xf numFmtId="0" fontId="148" fillId="0" borderId="1" xfId="0" applyFont="1" applyBorder="1" applyAlignment="1">
      <alignment vertical="top"/>
    </xf>
    <xf numFmtId="0" fontId="148" fillId="61" borderId="0" xfId="0" applyFont="1" applyFill="1" applyAlignment="1">
      <alignment vertical="top"/>
    </xf>
    <xf numFmtId="0" fontId="149" fillId="0" borderId="19" xfId="0" applyFont="1" applyBorder="1" applyAlignment="1">
      <alignment vertical="top"/>
    </xf>
    <xf numFmtId="0" fontId="164" fillId="29" borderId="17" xfId="3" applyFont="1" applyFill="1" applyBorder="1" applyAlignment="1">
      <alignment vertical="top"/>
    </xf>
    <xf numFmtId="0" fontId="164" fillId="29" borderId="17" xfId="3" applyFont="1" applyFill="1" applyBorder="1" applyAlignment="1">
      <alignment vertical="top" wrapText="1"/>
    </xf>
    <xf numFmtId="1" fontId="164" fillId="29" borderId="17" xfId="3" applyNumberFormat="1" applyFont="1" applyFill="1" applyBorder="1" applyAlignment="1">
      <alignment vertical="top"/>
    </xf>
    <xf numFmtId="170" fontId="164" fillId="29" borderId="17" xfId="3" applyNumberFormat="1" applyFont="1" applyFill="1" applyBorder="1" applyAlignment="1">
      <alignment vertical="top" wrapText="1"/>
    </xf>
    <xf numFmtId="0" fontId="163" fillId="2" borderId="17" xfId="3" applyFont="1" applyFill="1" applyBorder="1" applyAlignment="1">
      <alignment vertical="top"/>
    </xf>
    <xf numFmtId="1" fontId="160" fillId="2" borderId="17" xfId="3" applyNumberFormat="1" applyFont="1" applyFill="1" applyBorder="1" applyAlignment="1">
      <alignment vertical="top" wrapText="1"/>
    </xf>
    <xf numFmtId="0" fontId="160" fillId="2" borderId="17" xfId="3" applyFont="1" applyFill="1" applyBorder="1" applyAlignment="1">
      <alignment vertical="top" wrapText="1"/>
    </xf>
    <xf numFmtId="184" fontId="160" fillId="2" borderId="17" xfId="3" applyNumberFormat="1" applyFont="1" applyFill="1" applyBorder="1" applyAlignment="1">
      <alignment vertical="top" wrapText="1"/>
    </xf>
    <xf numFmtId="0" fontId="162" fillId="2" borderId="17" xfId="0" applyFont="1" applyFill="1" applyBorder="1" applyAlignment="1">
      <alignment vertical="top"/>
    </xf>
    <xf numFmtId="0" fontId="165" fillId="3" borderId="17" xfId="3" applyFont="1" applyFill="1" applyBorder="1" applyAlignment="1">
      <alignment vertical="top"/>
    </xf>
    <xf numFmtId="0" fontId="165" fillId="0" borderId="17" xfId="3" applyFont="1" applyBorder="1" applyAlignment="1">
      <alignment vertical="top"/>
    </xf>
    <xf numFmtId="170" fontId="160" fillId="0" borderId="17" xfId="12" applyNumberFormat="1" applyFont="1" applyFill="1" applyBorder="1" applyAlignment="1">
      <alignment vertical="top" wrapText="1"/>
    </xf>
    <xf numFmtId="10" fontId="160" fillId="63" borderId="17" xfId="1802" applyNumberFormat="1" applyFont="1" applyFill="1" applyBorder="1" applyProtection="1">
      <alignment vertical="top" wrapText="1"/>
    </xf>
    <xf numFmtId="170" fontId="160" fillId="0" borderId="17" xfId="3" applyNumberFormat="1" applyFont="1" applyBorder="1" applyAlignment="1">
      <alignment vertical="top" wrapText="1"/>
    </xf>
    <xf numFmtId="9" fontId="160" fillId="3" borderId="17" xfId="2" applyFont="1" applyFill="1" applyBorder="1" applyAlignment="1">
      <alignment vertical="top"/>
    </xf>
    <xf numFmtId="9" fontId="160" fillId="0" borderId="17" xfId="2" applyFont="1" applyFill="1" applyBorder="1" applyAlignment="1">
      <alignment vertical="top"/>
    </xf>
    <xf numFmtId="10" fontId="160" fillId="64" borderId="17" xfId="1802" applyNumberFormat="1" applyFont="1" applyFill="1" applyBorder="1" applyProtection="1">
      <alignment vertical="top" wrapText="1"/>
    </xf>
    <xf numFmtId="9" fontId="160" fillId="2" borderId="17" xfId="2" applyFont="1" applyFill="1" applyBorder="1" applyAlignment="1">
      <alignment vertical="top"/>
    </xf>
    <xf numFmtId="0" fontId="163" fillId="2" borderId="17" xfId="0" applyFont="1" applyFill="1" applyBorder="1" applyAlignment="1">
      <alignment vertical="top" wrapText="1"/>
    </xf>
    <xf numFmtId="0" fontId="166" fillId="0" borderId="18" xfId="0" applyFont="1" applyBorder="1" applyAlignment="1">
      <alignment vertical="top"/>
    </xf>
    <xf numFmtId="0" fontId="166" fillId="0" borderId="0" xfId="0" applyFont="1" applyAlignment="1">
      <alignment vertical="top"/>
    </xf>
    <xf numFmtId="0" fontId="162" fillId="0" borderId="0" xfId="0" applyFont="1" applyAlignment="1">
      <alignment vertical="top"/>
    </xf>
    <xf numFmtId="1" fontId="162" fillId="0" borderId="0" xfId="0" applyNumberFormat="1" applyFont="1" applyAlignment="1">
      <alignment vertical="top"/>
    </xf>
    <xf numFmtId="164" fontId="162" fillId="0" borderId="0" xfId="0" applyNumberFormat="1" applyFont="1" applyAlignment="1">
      <alignment vertical="top"/>
    </xf>
    <xf numFmtId="4" fontId="162" fillId="0" borderId="0" xfId="0" applyNumberFormat="1" applyFont="1" applyAlignment="1">
      <alignment vertical="top"/>
    </xf>
    <xf numFmtId="170" fontId="162" fillId="0" borderId="0" xfId="0" applyNumberFormat="1" applyFont="1" applyAlignment="1">
      <alignment vertical="top"/>
    </xf>
    <xf numFmtId="0" fontId="161" fillId="0" borderId="21" xfId="0" applyFont="1" applyBorder="1" applyAlignment="1">
      <alignment vertical="top" wrapText="1"/>
    </xf>
    <xf numFmtId="0" fontId="161" fillId="0" borderId="21" xfId="0" applyFont="1" applyBorder="1" applyAlignment="1">
      <alignment horizontal="center" vertical="top"/>
    </xf>
    <xf numFmtId="164" fontId="161" fillId="0" borderId="21" xfId="0" applyNumberFormat="1" applyFont="1" applyBorder="1" applyAlignment="1">
      <alignment horizontal="right" vertical="top"/>
    </xf>
    <xf numFmtId="0" fontId="161" fillId="0" borderId="21" xfId="0" applyFont="1" applyBorder="1" applyAlignment="1">
      <alignment vertical="top"/>
    </xf>
    <xf numFmtId="168" fontId="162" fillId="0" borderId="0" xfId="15" applyFont="1" applyAlignment="1">
      <alignment vertical="top"/>
    </xf>
    <xf numFmtId="0" fontId="161" fillId="61" borderId="21" xfId="0" applyFont="1" applyFill="1" applyBorder="1" applyAlignment="1">
      <alignment horizontal="center" vertical="top"/>
    </xf>
    <xf numFmtId="164" fontId="161" fillId="61" borderId="21" xfId="0" applyNumberFormat="1" applyFont="1" applyFill="1" applyBorder="1" applyAlignment="1">
      <alignment horizontal="right" vertical="top"/>
    </xf>
    <xf numFmtId="170" fontId="160" fillId="61" borderId="17" xfId="12" applyNumberFormat="1" applyFont="1" applyFill="1" applyBorder="1" applyAlignment="1">
      <alignment vertical="top" wrapText="1"/>
    </xf>
    <xf numFmtId="0" fontId="168" fillId="0" borderId="21" xfId="0" applyFont="1" applyBorder="1" applyAlignment="1">
      <alignment vertical="center" wrapText="1"/>
    </xf>
    <xf numFmtId="0" fontId="161" fillId="3" borderId="21" xfId="0" applyFont="1" applyFill="1" applyBorder="1" applyAlignment="1">
      <alignment vertical="top" wrapText="1"/>
    </xf>
    <xf numFmtId="0" fontId="161" fillId="3" borderId="21" xfId="0" applyFont="1" applyFill="1" applyBorder="1" applyAlignment="1">
      <alignment horizontal="center" vertical="top"/>
    </xf>
    <xf numFmtId="164" fontId="161" fillId="3" borderId="21" xfId="0" applyNumberFormat="1" applyFont="1" applyFill="1" applyBorder="1" applyAlignment="1">
      <alignment horizontal="right" vertical="top"/>
    </xf>
    <xf numFmtId="170" fontId="160" fillId="3" borderId="17" xfId="12" applyNumberFormat="1" applyFont="1" applyFill="1" applyBorder="1" applyAlignment="1">
      <alignment vertical="top" wrapText="1"/>
    </xf>
    <xf numFmtId="10" fontId="160" fillId="65" borderId="17" xfId="1802" applyNumberFormat="1" applyFont="1" applyFill="1" applyBorder="1" applyProtection="1">
      <alignment vertical="top" wrapText="1"/>
    </xf>
    <xf numFmtId="170" fontId="160" fillId="3" borderId="17" xfId="3" applyNumberFormat="1" applyFont="1" applyFill="1" applyBorder="1" applyAlignment="1">
      <alignment vertical="top" wrapText="1"/>
    </xf>
    <xf numFmtId="0" fontId="161" fillId="3" borderId="21" xfId="0" applyFont="1" applyFill="1" applyBorder="1" applyAlignment="1">
      <alignment vertical="top"/>
    </xf>
    <xf numFmtId="0" fontId="1" fillId="0" borderId="0" xfId="0" applyFont="1"/>
    <xf numFmtId="0" fontId="164" fillId="29" borderId="11" xfId="3" applyFont="1" applyFill="1" applyBorder="1" applyAlignment="1">
      <alignment vertical="top"/>
    </xf>
    <xf numFmtId="0" fontId="164" fillId="29" borderId="11" xfId="3" applyFont="1" applyFill="1" applyBorder="1" applyAlignment="1">
      <alignment vertical="top" wrapText="1"/>
    </xf>
    <xf numFmtId="1" fontId="164" fillId="29" borderId="11" xfId="3" applyNumberFormat="1" applyFont="1" applyFill="1" applyBorder="1" applyAlignment="1">
      <alignment vertical="top"/>
    </xf>
    <xf numFmtId="170" fontId="164" fillId="29" borderId="11" xfId="3" applyNumberFormat="1" applyFont="1" applyFill="1" applyBorder="1" applyAlignment="1">
      <alignment vertical="top" wrapText="1"/>
    </xf>
    <xf numFmtId="0" fontId="163" fillId="2" borderId="11" xfId="3" applyFont="1" applyFill="1" applyBorder="1" applyAlignment="1">
      <alignment vertical="top"/>
    </xf>
    <xf numFmtId="1" fontId="160" fillId="2" borderId="11" xfId="3" applyNumberFormat="1" applyFont="1" applyFill="1" applyBorder="1" applyAlignment="1">
      <alignment vertical="top" wrapText="1"/>
    </xf>
    <xf numFmtId="0" fontId="160" fillId="2" borderId="11" xfId="3" applyFont="1" applyFill="1" applyBorder="1" applyAlignment="1">
      <alignment vertical="top" wrapText="1"/>
    </xf>
    <xf numFmtId="184" fontId="160" fillId="2" borderId="11" xfId="3" applyNumberFormat="1" applyFont="1" applyFill="1" applyBorder="1" applyAlignment="1">
      <alignment vertical="top" wrapText="1"/>
    </xf>
    <xf numFmtId="0" fontId="162" fillId="2" borderId="11" xfId="0" applyFont="1" applyFill="1" applyBorder="1" applyAlignment="1">
      <alignment vertical="top"/>
    </xf>
    <xf numFmtId="0" fontId="165" fillId="3" borderId="11" xfId="3" applyFont="1" applyFill="1" applyBorder="1" applyAlignment="1">
      <alignment vertical="top"/>
    </xf>
    <xf numFmtId="0" fontId="168" fillId="0" borderId="21" xfId="1849" applyFont="1" applyBorder="1" applyAlignment="1">
      <alignment vertical="center" wrapText="1"/>
    </xf>
    <xf numFmtId="0" fontId="165" fillId="0" borderId="11" xfId="3" applyFont="1" applyBorder="1" applyAlignment="1">
      <alignment vertical="top"/>
    </xf>
    <xf numFmtId="170" fontId="160" fillId="0" borderId="11" xfId="12" applyNumberFormat="1" applyFont="1" applyFill="1" applyBorder="1" applyAlignment="1">
      <alignment vertical="top" wrapText="1"/>
    </xf>
    <xf numFmtId="0" fontId="162" fillId="0" borderId="17" xfId="3" applyFont="1" applyBorder="1" applyAlignment="1">
      <alignment vertical="top"/>
    </xf>
    <xf numFmtId="164" fontId="162" fillId="0" borderId="21" xfId="0" applyNumberFormat="1" applyFont="1" applyBorder="1" applyAlignment="1">
      <alignment horizontal="right" vertical="top"/>
    </xf>
    <xf numFmtId="170" fontId="162" fillId="0" borderId="17" xfId="12" applyNumberFormat="1" applyFont="1" applyFill="1" applyBorder="1" applyAlignment="1">
      <alignment vertical="top" wrapText="1"/>
    </xf>
    <xf numFmtId="10" fontId="162" fillId="0" borderId="17" xfId="1802" applyNumberFormat="1" applyFont="1" applyFill="1" applyBorder="1" applyProtection="1">
      <alignment vertical="top" wrapText="1"/>
    </xf>
    <xf numFmtId="170" fontId="162" fillId="0" borderId="17" xfId="3" applyNumberFormat="1" applyFont="1" applyBorder="1" applyAlignment="1">
      <alignment vertical="top" wrapText="1"/>
    </xf>
    <xf numFmtId="9" fontId="162" fillId="0" borderId="17" xfId="2" applyFont="1" applyFill="1" applyBorder="1" applyAlignment="1">
      <alignment vertical="top"/>
    </xf>
    <xf numFmtId="0" fontId="162" fillId="61" borderId="21" xfId="0" applyFont="1" applyFill="1" applyBorder="1" applyAlignment="1">
      <alignment horizontal="center" vertical="top"/>
    </xf>
    <xf numFmtId="0" fontId="166" fillId="61" borderId="0" xfId="0" applyFont="1" applyFill="1" applyAlignment="1">
      <alignment vertical="top"/>
    </xf>
    <xf numFmtId="0" fontId="163" fillId="2" borderId="11" xfId="0" applyFont="1" applyFill="1" applyBorder="1" applyAlignment="1">
      <alignment vertical="top" wrapText="1"/>
    </xf>
    <xf numFmtId="0" fontId="163" fillId="2" borderId="17" xfId="0" applyFont="1" applyFill="1" applyBorder="1" applyAlignment="1">
      <alignment vertical="top" wrapText="1"/>
    </xf>
    <xf numFmtId="164" fontId="163" fillId="2" borderId="17" xfId="0" applyNumberFormat="1" applyFont="1" applyFill="1" applyBorder="1" applyAlignment="1">
      <alignment vertical="top" wrapText="1"/>
    </xf>
    <xf numFmtId="0" fontId="167" fillId="2" borderId="40" xfId="0" applyFont="1" applyFill="1" applyBorder="1" applyAlignment="1">
      <alignment horizontal="center" vertical="top"/>
    </xf>
    <xf numFmtId="0" fontId="167" fillId="2" borderId="34" xfId="0" applyFont="1" applyFill="1" applyBorder="1" applyAlignment="1">
      <alignment horizontal="center" vertical="top"/>
    </xf>
    <xf numFmtId="0" fontId="163" fillId="2" borderId="42" xfId="0" applyFont="1" applyFill="1" applyBorder="1" applyAlignment="1">
      <alignment vertical="top" wrapText="1"/>
    </xf>
    <xf numFmtId="0" fontId="163" fillId="2" borderId="43" xfId="0" applyFont="1" applyFill="1" applyBorder="1" applyAlignment="1">
      <alignment vertical="top" wrapText="1"/>
    </xf>
    <xf numFmtId="0" fontId="163" fillId="2" borderId="11" xfId="0" applyFont="1" applyFill="1" applyBorder="1" applyAlignment="1">
      <alignment vertical="top" wrapText="1"/>
    </xf>
    <xf numFmtId="0" fontId="163" fillId="2" borderId="0" xfId="3" applyFont="1" applyFill="1" applyBorder="1" applyAlignment="1">
      <alignment vertical="top"/>
    </xf>
    <xf numFmtId="0" fontId="163" fillId="2" borderId="0" xfId="0" applyFont="1" applyFill="1" applyBorder="1" applyAlignment="1">
      <alignment vertical="top" wrapText="1"/>
    </xf>
    <xf numFmtId="0" fontId="163" fillId="0" borderId="44" xfId="3" applyFont="1" applyFill="1" applyBorder="1" applyAlignment="1">
      <alignment horizontal="center" vertical="top"/>
    </xf>
    <xf numFmtId="0" fontId="163" fillId="0" borderId="48" xfId="3" applyFont="1" applyFill="1" applyBorder="1" applyAlignment="1">
      <alignment horizontal="center" vertical="top"/>
    </xf>
    <xf numFmtId="0" fontId="159" fillId="0" borderId="47" xfId="3" applyFont="1" applyFill="1" applyBorder="1" applyAlignment="1">
      <alignment horizontal="center" vertical="top"/>
    </xf>
    <xf numFmtId="0" fontId="152" fillId="3" borderId="21" xfId="0" applyFont="1" applyFill="1" applyBorder="1" applyAlignment="1">
      <alignment vertical="top" wrapText="1"/>
    </xf>
    <xf numFmtId="0" fontId="170" fillId="2" borderId="17" xfId="0" applyFont="1" applyFill="1" applyBorder="1" applyAlignment="1">
      <alignment vertical="top" wrapText="1"/>
    </xf>
    <xf numFmtId="0" fontId="170" fillId="2" borderId="17" xfId="3" applyFont="1" applyFill="1" applyBorder="1" applyAlignment="1">
      <alignment vertical="top"/>
    </xf>
    <xf numFmtId="1" fontId="171" fillId="2" borderId="17" xfId="3" applyNumberFormat="1" applyFont="1" applyFill="1" applyBorder="1" applyAlignment="1">
      <alignment vertical="top" wrapText="1"/>
    </xf>
    <xf numFmtId="0" fontId="171" fillId="2" borderId="17" xfId="3" applyFont="1" applyFill="1" applyBorder="1" applyAlignment="1">
      <alignment vertical="top" wrapText="1"/>
    </xf>
    <xf numFmtId="0" fontId="172" fillId="3" borderId="17" xfId="3" applyFont="1" applyFill="1" applyBorder="1" applyAlignment="1">
      <alignment vertical="top"/>
    </xf>
    <xf numFmtId="0" fontId="152" fillId="3" borderId="21" xfId="0" applyFont="1" applyFill="1" applyBorder="1" applyAlignment="1">
      <alignment vertical="top"/>
    </xf>
    <xf numFmtId="0" fontId="173" fillId="3" borderId="17" xfId="3" applyFont="1" applyFill="1" applyBorder="1" applyAlignment="1">
      <alignment vertical="top"/>
    </xf>
    <xf numFmtId="0" fontId="173" fillId="0" borderId="17" xfId="3" applyFont="1" applyBorder="1" applyAlignment="1">
      <alignment vertical="top"/>
    </xf>
    <xf numFmtId="0" fontId="163" fillId="2" borderId="40" xfId="0" applyFont="1" applyFill="1" applyBorder="1" applyAlignment="1">
      <alignment horizontal="center" vertical="top"/>
    </xf>
    <xf numFmtId="0" fontId="163" fillId="2" borderId="34" xfId="0" applyFont="1" applyFill="1" applyBorder="1" applyAlignment="1">
      <alignment horizontal="center" vertical="top"/>
    </xf>
    <xf numFmtId="0" fontId="174" fillId="29" borderId="17" xfId="3" applyFont="1" applyFill="1" applyBorder="1" applyAlignment="1">
      <alignment vertical="top"/>
    </xf>
    <xf numFmtId="0" fontId="174" fillId="29" borderId="17" xfId="3" applyFont="1" applyFill="1" applyBorder="1" applyAlignment="1">
      <alignment vertical="top" wrapText="1"/>
    </xf>
    <xf numFmtId="1" fontId="174" fillId="29" borderId="17" xfId="3" applyNumberFormat="1" applyFont="1" applyFill="1" applyBorder="1" applyAlignment="1">
      <alignment vertical="top"/>
    </xf>
    <xf numFmtId="0" fontId="152" fillId="3" borderId="21" xfId="0" applyFont="1" applyFill="1" applyBorder="1" applyAlignment="1">
      <alignment horizontal="center" vertical="top"/>
    </xf>
    <xf numFmtId="0" fontId="152" fillId="0" borderId="21" xfId="0" applyFont="1" applyFill="1" applyBorder="1" applyAlignment="1">
      <alignment horizontal="center" vertical="top"/>
    </xf>
    <xf numFmtId="0" fontId="170" fillId="2" borderId="42" xfId="0" applyFont="1" applyFill="1" applyBorder="1" applyAlignment="1">
      <alignment vertical="top" wrapText="1"/>
    </xf>
    <xf numFmtId="0" fontId="170" fillId="2" borderId="43" xfId="0" applyFont="1" applyFill="1" applyBorder="1" applyAlignment="1">
      <alignment vertical="top" wrapText="1"/>
    </xf>
    <xf numFmtId="0" fontId="175" fillId="2" borderId="42" xfId="0" applyFont="1" applyFill="1" applyBorder="1" applyAlignment="1">
      <alignment vertical="top" wrapText="1"/>
    </xf>
    <xf numFmtId="0" fontId="175" fillId="2" borderId="43" xfId="0" applyFont="1" applyFill="1" applyBorder="1" applyAlignment="1">
      <alignment vertical="top" wrapText="1"/>
    </xf>
    <xf numFmtId="164" fontId="161" fillId="61" borderId="0" xfId="0" applyNumberFormat="1" applyFont="1" applyFill="1" applyBorder="1" applyAlignment="1">
      <alignment horizontal="right" vertical="top"/>
    </xf>
    <xf numFmtId="170" fontId="160" fillId="61" borderId="11" xfId="12" applyNumberFormat="1" applyFont="1" applyFill="1" applyBorder="1" applyAlignment="1">
      <alignment vertical="top" wrapText="1"/>
    </xf>
    <xf numFmtId="10" fontId="160" fillId="65" borderId="11" xfId="1802" applyNumberFormat="1" applyFont="1" applyFill="1" applyBorder="1" applyProtection="1">
      <alignment vertical="top" wrapText="1"/>
    </xf>
    <xf numFmtId="170" fontId="160" fillId="3" borderId="11" xfId="12" applyNumberFormat="1" applyFont="1" applyFill="1" applyBorder="1" applyAlignment="1">
      <alignment vertical="top" wrapText="1"/>
    </xf>
    <xf numFmtId="170" fontId="160" fillId="3" borderId="11" xfId="3" applyNumberFormat="1" applyFont="1" applyFill="1" applyBorder="1" applyAlignment="1">
      <alignment vertical="top" wrapText="1"/>
    </xf>
    <xf numFmtId="9" fontId="160" fillId="3" borderId="11" xfId="2" applyFont="1" applyFill="1" applyBorder="1" applyAlignment="1">
      <alignment vertical="top"/>
    </xf>
    <xf numFmtId="0" fontId="172" fillId="3" borderId="11" xfId="3" applyFont="1" applyFill="1" applyBorder="1" applyAlignment="1">
      <alignment vertical="top"/>
    </xf>
    <xf numFmtId="0" fontId="173" fillId="0" borderId="11" xfId="3" applyFont="1" applyBorder="1" applyAlignment="1">
      <alignment vertical="top"/>
    </xf>
    <xf numFmtId="164" fontId="161" fillId="0" borderId="0" xfId="0" applyNumberFormat="1" applyFont="1" applyBorder="1" applyAlignment="1">
      <alignment horizontal="right" vertical="top"/>
    </xf>
    <xf numFmtId="10" fontId="160" fillId="63" borderId="11" xfId="1802" applyNumberFormat="1" applyFont="1" applyFill="1" applyBorder="1" applyProtection="1">
      <alignment vertical="top" wrapText="1"/>
    </xf>
    <xf numFmtId="170" fontId="160" fillId="0" borderId="11" xfId="3" applyNumberFormat="1" applyFont="1" applyBorder="1" applyAlignment="1">
      <alignment vertical="top" wrapText="1"/>
    </xf>
    <xf numFmtId="9" fontId="160" fillId="0" borderId="11" xfId="2" applyFont="1" applyFill="1" applyBorder="1" applyAlignment="1">
      <alignment vertical="top"/>
    </xf>
    <xf numFmtId="0" fontId="152" fillId="0" borderId="11" xfId="0" applyFont="1" applyBorder="1" applyAlignment="1">
      <alignment vertical="top" wrapText="1"/>
    </xf>
    <xf numFmtId="0" fontId="152" fillId="0" borderId="11" xfId="0" applyFont="1" applyBorder="1" applyAlignment="1">
      <alignment horizontal="center" vertical="top"/>
    </xf>
    <xf numFmtId="0" fontId="170" fillId="2" borderId="40" xfId="0" applyFont="1" applyFill="1" applyBorder="1" applyAlignment="1">
      <alignment vertical="top" wrapText="1"/>
    </xf>
    <xf numFmtId="0" fontId="170" fillId="2" borderId="41" xfId="0" applyFont="1" applyFill="1" applyBorder="1" applyAlignment="1">
      <alignment vertical="top" wrapText="1"/>
    </xf>
    <xf numFmtId="0" fontId="170" fillId="2" borderId="45" xfId="0" applyFont="1" applyFill="1" applyBorder="1" applyAlignment="1">
      <alignment vertical="top" wrapText="1"/>
    </xf>
    <xf numFmtId="0" fontId="170" fillId="2" borderId="46" xfId="0" applyFont="1" applyFill="1" applyBorder="1" applyAlignment="1">
      <alignment vertical="top" wrapText="1"/>
    </xf>
    <xf numFmtId="164" fontId="163" fillId="2" borderId="45" xfId="0" applyNumberFormat="1" applyFont="1" applyFill="1" applyBorder="1" applyAlignment="1">
      <alignment vertical="top" wrapText="1"/>
    </xf>
    <xf numFmtId="164" fontId="163" fillId="2" borderId="46" xfId="0" applyNumberFormat="1" applyFont="1" applyFill="1" applyBorder="1" applyAlignment="1">
      <alignment vertical="top" wrapText="1"/>
    </xf>
    <xf numFmtId="0" fontId="152" fillId="3" borderId="11" xfId="0" applyFont="1" applyFill="1" applyBorder="1" applyAlignment="1">
      <alignment vertical="top" wrapText="1"/>
    </xf>
    <xf numFmtId="0" fontId="152" fillId="0" borderId="49" xfId="0" applyFont="1" applyBorder="1" applyAlignment="1">
      <alignment vertical="top" wrapText="1"/>
    </xf>
    <xf numFmtId="0" fontId="152" fillId="0" borderId="49" xfId="0" applyFont="1" applyFill="1" applyBorder="1" applyAlignment="1">
      <alignment horizontal="center" vertical="top"/>
    </xf>
    <xf numFmtId="1" fontId="160" fillId="2" borderId="50" xfId="3" applyNumberFormat="1" applyFont="1" applyFill="1" applyBorder="1" applyAlignment="1">
      <alignment vertical="top" wrapText="1"/>
    </xf>
    <xf numFmtId="0" fontId="152" fillId="0" borderId="11" xfId="0" applyFont="1" applyFill="1" applyBorder="1" applyAlignment="1">
      <alignment horizontal="center" vertical="top"/>
    </xf>
    <xf numFmtId="0" fontId="152" fillId="0" borderId="50" xfId="0" applyFont="1" applyFill="1" applyBorder="1" applyAlignment="1">
      <alignment horizontal="center" vertical="top"/>
    </xf>
    <xf numFmtId="0" fontId="176" fillId="3" borderId="11" xfId="774" applyFont="1" applyFill="1" applyBorder="1" applyAlignment="1">
      <alignment vertical="top" wrapText="1"/>
    </xf>
    <xf numFmtId="164" fontId="161" fillId="3" borderId="0" xfId="0" applyNumberFormat="1" applyFont="1" applyFill="1" applyBorder="1" applyAlignment="1">
      <alignment horizontal="right" vertical="top"/>
    </xf>
    <xf numFmtId="0" fontId="152" fillId="3" borderId="49" xfId="0" applyFont="1" applyFill="1" applyBorder="1" applyAlignment="1">
      <alignment vertical="top"/>
    </xf>
    <xf numFmtId="0" fontId="173" fillId="3" borderId="51" xfId="3" applyFont="1" applyFill="1" applyBorder="1" applyAlignment="1">
      <alignment vertical="top"/>
    </xf>
    <xf numFmtId="0" fontId="163" fillId="2" borderId="50" xfId="3" applyFont="1" applyFill="1" applyBorder="1" applyAlignment="1">
      <alignment vertical="top"/>
    </xf>
    <xf numFmtId="0" fontId="152" fillId="3" borderId="11" xfId="0" applyFont="1" applyFill="1" applyBorder="1" applyAlignment="1">
      <alignment vertical="top"/>
    </xf>
    <xf numFmtId="0" fontId="173" fillId="3" borderId="11" xfId="3" applyFont="1" applyFill="1" applyBorder="1" applyAlignment="1">
      <alignment vertical="top"/>
    </xf>
    <xf numFmtId="0" fontId="175" fillId="2" borderId="51" xfId="3" applyFont="1" applyFill="1" applyBorder="1" applyAlignment="1">
      <alignment vertical="top"/>
    </xf>
    <xf numFmtId="0" fontId="173" fillId="3" borderId="52" xfId="3" applyFont="1" applyFill="1" applyBorder="1" applyAlignment="1">
      <alignment vertical="top"/>
    </xf>
    <xf numFmtId="164" fontId="163" fillId="2" borderId="1" xfId="0" applyNumberFormat="1" applyFont="1" applyFill="1" applyBorder="1" applyAlignment="1">
      <alignment vertical="top" wrapText="1"/>
    </xf>
    <xf numFmtId="0" fontId="177" fillId="2" borderId="17" xfId="3" applyFont="1" applyFill="1" applyBorder="1" applyAlignment="1">
      <alignment vertical="top"/>
    </xf>
    <xf numFmtId="1" fontId="178" fillId="2" borderId="17" xfId="3" applyNumberFormat="1" applyFont="1" applyFill="1" applyBorder="1" applyAlignment="1">
      <alignment vertical="top" wrapText="1"/>
    </xf>
    <xf numFmtId="0" fontId="178" fillId="2" borderId="17" xfId="3" applyFont="1" applyFill="1" applyBorder="1" applyAlignment="1">
      <alignment vertical="top" wrapText="1"/>
    </xf>
    <xf numFmtId="0" fontId="179" fillId="3" borderId="17" xfId="3" applyFont="1" applyFill="1" applyBorder="1" applyAlignment="1">
      <alignment vertical="top"/>
    </xf>
    <xf numFmtId="0" fontId="180" fillId="3" borderId="21" xfId="0" applyFont="1" applyFill="1" applyBorder="1" applyAlignment="1">
      <alignment vertical="top" wrapText="1"/>
    </xf>
    <xf numFmtId="0" fontId="180" fillId="3" borderId="21" xfId="0" applyFont="1" applyFill="1" applyBorder="1" applyAlignment="1">
      <alignment horizontal="center" vertical="top"/>
    </xf>
    <xf numFmtId="0" fontId="179" fillId="3" borderId="11" xfId="3" applyFont="1" applyFill="1" applyBorder="1" applyAlignment="1">
      <alignment vertical="top"/>
    </xf>
    <xf numFmtId="0" fontId="180" fillId="3" borderId="0" xfId="0" applyFont="1" applyFill="1" applyBorder="1" applyAlignment="1">
      <alignment horizontal="center" vertical="top"/>
    </xf>
    <xf numFmtId="0" fontId="180" fillId="0" borderId="21" xfId="0" applyFont="1" applyBorder="1" applyAlignment="1">
      <alignment vertical="top" wrapText="1"/>
    </xf>
    <xf numFmtId="0" fontId="180" fillId="0" borderId="21" xfId="0" applyFont="1" applyBorder="1" applyAlignment="1">
      <alignment horizontal="center" vertical="top"/>
    </xf>
    <xf numFmtId="0" fontId="179" fillId="0" borderId="17" xfId="3" applyFont="1" applyBorder="1" applyAlignment="1">
      <alignment vertical="top"/>
    </xf>
    <xf numFmtId="0" fontId="181" fillId="29" borderId="17" xfId="3" applyFont="1" applyFill="1" applyBorder="1" applyAlignment="1">
      <alignment vertical="top"/>
    </xf>
    <xf numFmtId="0" fontId="181" fillId="29" borderId="17" xfId="3" applyFont="1" applyFill="1" applyBorder="1" applyAlignment="1">
      <alignment vertical="top" wrapText="1"/>
    </xf>
    <xf numFmtId="1" fontId="181" fillId="29" borderId="17" xfId="3" applyNumberFormat="1" applyFont="1" applyFill="1" applyBorder="1" applyAlignment="1">
      <alignment vertical="top"/>
    </xf>
    <xf numFmtId="0" fontId="182" fillId="2" borderId="17" xfId="0" applyFont="1" applyFill="1" applyBorder="1" applyAlignment="1">
      <alignment vertical="top" wrapText="1"/>
    </xf>
    <xf numFmtId="0" fontId="183" fillId="0" borderId="11" xfId="0" applyFont="1" applyBorder="1" applyAlignment="1">
      <alignment horizontal="left" vertical="center" readingOrder="1"/>
    </xf>
    <xf numFmtId="0" fontId="184" fillId="0" borderId="21" xfId="0" applyFont="1" applyBorder="1" applyAlignment="1">
      <alignment vertical="top" wrapText="1"/>
    </xf>
    <xf numFmtId="0" fontId="184" fillId="0" borderId="21" xfId="0" applyFont="1" applyBorder="1" applyAlignment="1">
      <alignment vertical="top"/>
    </xf>
    <xf numFmtId="0" fontId="155" fillId="0" borderId="11" xfId="0" applyFont="1" applyBorder="1" applyAlignment="1">
      <alignment vertical="top" wrapText="1"/>
    </xf>
    <xf numFmtId="0" fontId="185" fillId="3" borderId="11" xfId="774" applyFont="1" applyFill="1" applyBorder="1" applyAlignment="1">
      <alignment vertical="top" wrapText="1"/>
    </xf>
    <xf numFmtId="0" fontId="155" fillId="3" borderId="21" xfId="0" applyFont="1" applyFill="1" applyBorder="1" applyAlignment="1">
      <alignment vertical="top"/>
    </xf>
    <xf numFmtId="0" fontId="155" fillId="3" borderId="49" xfId="0" applyFont="1" applyFill="1" applyBorder="1" applyAlignment="1">
      <alignment vertical="top"/>
    </xf>
    <xf numFmtId="0" fontId="155" fillId="3" borderId="11" xfId="0" applyFont="1" applyFill="1" applyBorder="1" applyAlignment="1">
      <alignment vertical="top" wrapText="1"/>
    </xf>
    <xf numFmtId="0" fontId="155" fillId="3" borderId="11" xfId="0" applyFont="1" applyFill="1" applyBorder="1" applyAlignment="1">
      <alignment horizontal="left" vertical="top" wrapText="1"/>
    </xf>
  </cellXfs>
  <cellStyles count="1851">
    <cellStyle name=" 1" xfId="18"/>
    <cellStyle name=" 1 2" xfId="1296"/>
    <cellStyle name="_x0007__x000b_" xfId="19"/>
    <cellStyle name="_x0007__x000b_ 2" xfId="20"/>
    <cellStyle name="_x0007__x000b_ 2 2" xfId="21"/>
    <cellStyle name="_x0007__x000b_ 3" xfId="22"/>
    <cellStyle name="_x0007__x000b_ 3 2" xfId="23"/>
    <cellStyle name="_x0007__x000b_ 4" xfId="24"/>
    <cellStyle name="_x0007__x000b__Catalog Create Tool (Version3(1).22) v3" xfId="25"/>
    <cellStyle name="_~0695645" xfId="26"/>
    <cellStyle name="_~1222277" xfId="27"/>
    <cellStyle name="_~1222277 2" xfId="1297"/>
    <cellStyle name="_~1422476" xfId="28"/>
    <cellStyle name="_~2809381" xfId="29"/>
    <cellStyle name="_~5047361" xfId="30"/>
    <cellStyle name="_~5202039" xfId="31"/>
    <cellStyle name="_~5202039 2" xfId="32"/>
    <cellStyle name="_~6681605" xfId="33"/>
    <cellStyle name="_~6681605 2" xfId="1298"/>
    <cellStyle name="_~6830570" xfId="34"/>
    <cellStyle name="_~7018381" xfId="35"/>
    <cellStyle name="_~7018381 2" xfId="1299"/>
    <cellStyle name="_~7230393" xfId="36"/>
    <cellStyle name="_~7230393 2" xfId="37"/>
    <cellStyle name="_~8699677" xfId="38"/>
    <cellStyle name="_~8699677 2" xfId="1300"/>
    <cellStyle name="_02Wk2_GMPackage" xfId="39"/>
    <cellStyle name="_02Wk2_GMPackage_~6396567" xfId="40"/>
    <cellStyle name="_02Wk2_GMPackage_~6396567 2" xfId="41"/>
    <cellStyle name="_02Wk2_GMPackage_Sept - Version 1" xfId="42"/>
    <cellStyle name="_03Wk1_GMPackage" xfId="43"/>
    <cellStyle name="_03Wk1_GMPackage_~6396567" xfId="44"/>
    <cellStyle name="_03Wk1_GMPackage_~6396567 2" xfId="45"/>
    <cellStyle name="_03Wk1_GMPackage_Sept - Version 1" xfId="46"/>
    <cellStyle name="_05 Oct 2005 Supply Call India_newformat_Ops" xfId="47"/>
    <cellStyle name="_05 Oct 2005 Supply Call India_newformat_Ops_~6396567" xfId="48"/>
    <cellStyle name="_05 Oct 2005 Supply Call India_newformat_Ops_~6396567 2" xfId="49"/>
    <cellStyle name="_05 Oct 2005 Supply Call India_newformat_Ops_Sept - Version 1" xfId="50"/>
    <cellStyle name="_0506 Rev to PTI" xfId="51"/>
    <cellStyle name="_0512cycle AP MSMT&amp;ECON INPUT final1209(니꼴2006-12-12AM0800)" xfId="52"/>
    <cellStyle name="_05WK04_OpsPackage_SG+Indo+PH (AP Team)" xfId="53"/>
    <cellStyle name="_05WK04_OpsPackage_SG+Indo+PH (AP Team)_~6396567" xfId="54"/>
    <cellStyle name="_05WK04_OpsPackage_SG+Indo+PH (AP Team)_~6396567 2" xfId="55"/>
    <cellStyle name="_05WK04_OpsPackage_SG+Indo+PH (AP Team)_Sept - Version 1" xfId="56"/>
    <cellStyle name="_05Wk4_ASEANOpsPackage" xfId="57"/>
    <cellStyle name="_05Wk4_ASEANOpsPackage_~6396567" xfId="58"/>
    <cellStyle name="_05Wk4_ASEANOpsPackage_~6396567 2" xfId="59"/>
    <cellStyle name="_05Wk4_ASEANOpsPackage_Sept - Version 1" xfId="60"/>
    <cellStyle name="_0612 CTP ThinkCentre ANZ" xfId="61"/>
    <cellStyle name="_10拡販メモリD向け" xfId="62"/>
    <cellStyle name="_19Jun06 Coverage" xfId="63"/>
    <cellStyle name="_1Q 0607 Forecast - June 2006 Template" xfId="64"/>
    <cellStyle name="_1Q 0607 Forecast - June 2006 Template 2" xfId="65"/>
    <cellStyle name="_1Q Silo Load" xfId="66"/>
    <cellStyle name="_1Q Silo Load 2" xfId="67"/>
    <cellStyle name="_1Q0708 Region I&amp;E Jun_Region Fcst ver2" xfId="68"/>
    <cellStyle name="_1Q07FY Forecast template" xfId="69"/>
    <cellStyle name="_1Q07FY Forecast template 2" xfId="70"/>
    <cellStyle name="_1Q07FY Forecast template_~1062537" xfId="71"/>
    <cellStyle name="_1Q07FY Forecast template_~1062537 2" xfId="72"/>
    <cellStyle name="_1Q07FY Forecast template_~6396567" xfId="73"/>
    <cellStyle name="_1Q07FY Forecast template_~6396567 2" xfId="74"/>
    <cellStyle name="_1Q07FY Forecast template_Apr28th" xfId="75"/>
    <cellStyle name="_1Q07FY Forecast template_Apr28th 2" xfId="76"/>
    <cellStyle name="_1Q07FY Forecast template_Region Weekly Business review package v0.8 20060727" xfId="77"/>
    <cellStyle name="_1Q07FY Forecast template_Region Weekly Business review package v0.8 20060727 2" xfId="78"/>
    <cellStyle name="_1Q07FY Forecast template_Region Weekly Business review package v0.8 20060803" xfId="79"/>
    <cellStyle name="_1Q07FY Forecast template_Region Weekly Business review package v0.8 20060803 2" xfId="80"/>
    <cellStyle name="_1Q07FY Forecast template_Region Weekly Business review package v0.8(August 4th 2006)" xfId="81"/>
    <cellStyle name="_1Q07FY Forecast template_Region Weekly Business review package v0.8(August 4th 2006) 2" xfId="82"/>
    <cellStyle name="_1Q07FY Forecast template_Region Weekly Business review package_050906" xfId="83"/>
    <cellStyle name="_1Q07FY Forecast template_Region Weekly Business review package_050906 2" xfId="84"/>
    <cellStyle name="_1Q07FY Forecast template_Region Weekly Business review package_280806_ver1" xfId="85"/>
    <cellStyle name="_1Q07FY Forecast template_Region Weekly Business review package_280806_ver1 2" xfId="86"/>
    <cellStyle name="_1Q07FY Forecast template_Region Weekly Operations" xfId="87"/>
    <cellStyle name="_1Q07FY Forecast template_Region Weekly Operations 2" xfId="88"/>
    <cellStyle name="_2005 Brand key metrics 0715-2005_a" xfId="89"/>
    <cellStyle name="_20050715_Work File" xfId="90"/>
    <cellStyle name="_20050719_Jul Fcst by Segment" xfId="91"/>
    <cellStyle name="_20050801_Work File" xfId="92"/>
    <cellStyle name="_2006 Fall Plan_Final submission_ver1" xfId="93"/>
    <cellStyle name="_200607 Budget Loads May Version" xfId="94"/>
    <cellStyle name="_200607 Budget Loads May Version 2" xfId="1301"/>
    <cellStyle name="_2006-07 PCC Template - Lenovo Think Geo BUs (April 20)" xfId="95"/>
    <cellStyle name="_2006-07 PCC Template - Lenovo Think Geo BUs (April 20) 2" xfId="1302"/>
    <cellStyle name="_2006-07 Template - Lenovo Think Rel_Tra (Mar 1)" xfId="96"/>
    <cellStyle name="_2006-07 Template - Lenovo Think Rel_Tra (Mar 1) 2" xfId="1303"/>
    <cellStyle name="_200709 EPR Reference Tool v20" xfId="97"/>
    <cellStyle name="_260705 Blog" xfId="98"/>
    <cellStyle name="_2Q 0607 Fcst - Aug06 Template" xfId="99"/>
    <cellStyle name="_2Q 0607 Fcst - Aug06 Template 2" xfId="100"/>
    <cellStyle name="_2Q 0607 Fcst - Sep06 I&amp;E Temp" xfId="101"/>
    <cellStyle name="_2Q 0607 Fcst - Sep06 I&amp;E Temp 2" xfId="1304"/>
    <cellStyle name="_2Q Fcst" xfId="102"/>
    <cellStyle name="_2Q Fcst 2" xfId="103"/>
    <cellStyle name="_2Q05_0505_Japan_mbl_summary_detail" xfId="104"/>
    <cellStyle name="_2월 예상 PL 2006년 2월 07일" xfId="105"/>
    <cellStyle name="_3Q 0607 Fcst - Oct06 Template" xfId="106"/>
    <cellStyle name="_3Q 0607 Fcst - Oct06 Template 2" xfId="107"/>
    <cellStyle name="_3Q05_Jul05fcst_mbl_v1" xfId="108"/>
    <cellStyle name="_4Q06 TO&amp;S" xfId="109"/>
    <cellStyle name="_4월 Line-Up 20060327작업중(검증)-2" xfId="110"/>
    <cellStyle name="_8Q Historical Trend Chart Geo Reviews  May 3rd" xfId="111"/>
    <cellStyle name="_8Q Historical Trend Chart Geo Reviews  May 3rd 2" xfId="1305"/>
    <cellStyle name="_Ace Intel Pricing Model" xfId="112"/>
    <cellStyle name="_Affiliate Software" xfId="113"/>
    <cellStyle name="_ANZ" xfId="114"/>
    <cellStyle name="_AP Business Units sales" xfId="115"/>
    <cellStyle name="_AP Cost Tape assumption 02-03-2009" xfId="116"/>
    <cellStyle name="_AP Cost Tape assumption 4-17-07" xfId="117"/>
    <cellStyle name="_AP Express ACtions 031105" xfId="118"/>
    <cellStyle name="_AP Express ACtions 031105 2" xfId="1306"/>
    <cellStyle name="_AP S&amp;P PFV - June08 - Feb 03, 2009 v.1.1" xfId="119"/>
    <cellStyle name="_AP SILO Apex Template Revised" xfId="120"/>
    <cellStyle name="_AP_CTP_Notebook_RM_2008_July_Montevina_v3_under_NDA_only_HH_0724 MI0724" xfId="121"/>
    <cellStyle name="_AP_CTP_Notebook_RM_2008_July_Montevina_v3_under_NDA_only_HH_0724 MI0724 2" xfId="122"/>
    <cellStyle name="_Apex" xfId="123"/>
    <cellStyle name="_Apex 2" xfId="1307"/>
    <cellStyle name="_Apex Loads" xfId="124"/>
    <cellStyle name="_apollo desktop description (Sep 10)" xfId="125"/>
    <cellStyle name="_apollo desktop description (Sep 10) 2" xfId="126"/>
    <cellStyle name="_April GP Resource Charts" xfId="127"/>
    <cellStyle name="_April GP Resource Charts 2" xfId="1308"/>
    <cellStyle name="_Asean 1Q07FY Forecast - Apr 10 2006" xfId="128"/>
    <cellStyle name="_Asean 1Q07FY Forecast - Apr 10 2006 2" xfId="129"/>
    <cellStyle name="_Asean 1Q07FY Forecast - Apr 10 2006_~1062537" xfId="130"/>
    <cellStyle name="_Asean 1Q07FY Forecast - Apr 10 2006_~1062537 2" xfId="131"/>
    <cellStyle name="_Asean 1Q07FY Forecast - Apr 10 2006_~6396567" xfId="132"/>
    <cellStyle name="_Asean 1Q07FY Forecast - Apr 10 2006_~6396567 2" xfId="133"/>
    <cellStyle name="_Asean 1Q07FY Forecast - Apr 10 2006_Region Weekly Business review package v0.8 20060727" xfId="134"/>
    <cellStyle name="_Asean 1Q07FY Forecast - Apr 10 2006_Region Weekly Business review package v0.8 20060727 2" xfId="135"/>
    <cellStyle name="_Asean 1Q07FY Forecast - Apr 10 2006_Region Weekly Business review package v0.8 20060803" xfId="136"/>
    <cellStyle name="_Asean 1Q07FY Forecast - Apr 10 2006_Region Weekly Business review package v0.8 20060803 2" xfId="137"/>
    <cellStyle name="_Asean 1Q07FY Forecast - Apr 10 2006_Region Weekly Business review package v0.8(August 4th 2006)" xfId="138"/>
    <cellStyle name="_Asean 1Q07FY Forecast - Apr 10 2006_Region Weekly Business review package v0.8(August 4th 2006) 2" xfId="139"/>
    <cellStyle name="_Asean 1Q07FY Forecast - Apr 10 2006_Region Weekly Business review package_050906" xfId="140"/>
    <cellStyle name="_Asean 1Q07FY Forecast - Apr 10 2006_Region Weekly Business review package_050906 2" xfId="141"/>
    <cellStyle name="_Asean 1Q07FY Forecast - Apr 10 2006_Region Weekly Business review package_280806_ver1" xfId="142"/>
    <cellStyle name="_Asean 1Q07FY Forecast - Apr 10 2006_Region Weekly Business review package_280806_ver1 2" xfId="143"/>
    <cellStyle name="_Asean 1Q07FY Forecast - Apr 10 2006_Region Weekly Operations" xfId="144"/>
    <cellStyle name="_Asean 1Q07FY Forecast - Apr 10 2006_Region Weekly Operations 2" xfId="145"/>
    <cellStyle name="_Asean 3Q06FY Forecast - Dec 9" xfId="146"/>
    <cellStyle name="_Asean 3Q06FY Forecast - Nov 9" xfId="147"/>
    <cellStyle name="_Asean 4Q06FY Forecast - Jan 9" xfId="148"/>
    <cellStyle name="_Asean 4Q06FY Forecast - Mar 10 2006_v1" xfId="149"/>
    <cellStyle name="_Asean 4Q06FY Forecast - Mar 10 2006_v1 2" xfId="150"/>
    <cellStyle name="_Asean 4Q06FY Forecast - Mar 10 2006_v1_~1062537" xfId="151"/>
    <cellStyle name="_Asean 4Q06FY Forecast - Mar 10 2006_v1_~1062537 2" xfId="152"/>
    <cellStyle name="_Asean 4Q06FY Forecast - Mar 10 2006_v1_~6396567" xfId="153"/>
    <cellStyle name="_Asean 4Q06FY Forecast - Mar 10 2006_v1_~6396567 2" xfId="154"/>
    <cellStyle name="_Asean 4Q06FY Forecast - Mar 10 2006_v1_Region Weekly Business review package v0.8 20060727" xfId="155"/>
    <cellStyle name="_Asean 4Q06FY Forecast - Mar 10 2006_v1_Region Weekly Business review package v0.8 20060727 2" xfId="156"/>
    <cellStyle name="_Asean 4Q06FY Forecast - Mar 10 2006_v1_Region Weekly Business review package v0.8 20060803" xfId="157"/>
    <cellStyle name="_Asean 4Q06FY Forecast - Mar 10 2006_v1_Region Weekly Business review package v0.8 20060803 2" xfId="158"/>
    <cellStyle name="_Asean 4Q06FY Forecast - Mar 10 2006_v1_Region Weekly Business review package v0.8(August 4th 2006)" xfId="159"/>
    <cellStyle name="_Asean 4Q06FY Forecast - Mar 10 2006_v1_Region Weekly Business review package v0.8(August 4th 2006) 2" xfId="160"/>
    <cellStyle name="_Asean 4Q06FY Forecast - Mar 10 2006_v1_Region Weekly Business review package_050906" xfId="161"/>
    <cellStyle name="_Asean 4Q06FY Forecast - Mar 10 2006_v1_Region Weekly Business review package_050906 2" xfId="162"/>
    <cellStyle name="_Asean 4Q06FY Forecast - Mar 10 2006_v1_Region Weekly Business review package_280806_ver1" xfId="163"/>
    <cellStyle name="_Asean 4Q06FY Forecast - Mar 10 2006_v1_Region Weekly Business review package_280806_ver1 2" xfId="164"/>
    <cellStyle name="_Asean 4Q06FY Forecast - Mar 10 2006_v1_Region Weekly Operations" xfId="165"/>
    <cellStyle name="_Asean 4Q06FY Forecast - Mar 10 2006_v1_Region Weekly Operations 2" xfId="166"/>
    <cellStyle name="_ASEAN Ctys BU Mar 6" xfId="167"/>
    <cellStyle name="_ASEAN Ctys BU Mar 6 2" xfId="1309"/>
    <cellStyle name="_Asean Ctys I&amp;E Mar 6" xfId="168"/>
    <cellStyle name="_Asean Ctys I&amp;E Mar 6 2" xfId="1310"/>
    <cellStyle name="_Asean SSP and VISUAL Operations_Apr 12th" xfId="169"/>
    <cellStyle name="_ASEAN Target_by Countries" xfId="170"/>
    <cellStyle name="_ASEAN Target_by Countries 2" xfId="171"/>
    <cellStyle name="_ASEAN Target_by Countries_~1062537" xfId="172"/>
    <cellStyle name="_ASEAN Target_by Countries_~1062537 2" xfId="173"/>
    <cellStyle name="_ASEAN Target_by Countries_~6396567" xfId="174"/>
    <cellStyle name="_ASEAN Target_by Countries_~6396567 2" xfId="175"/>
    <cellStyle name="_ASEAN Target_by Countries_Region Weekly Business review package v0.8 20060727" xfId="176"/>
    <cellStyle name="_ASEAN Target_by Countries_Region Weekly Business review package v0.8 20060727 2" xfId="177"/>
    <cellStyle name="_ASEAN Target_by Countries_Region Weekly Business review package v0.8 20060803" xfId="178"/>
    <cellStyle name="_ASEAN Target_by Countries_Region Weekly Business review package v0.8 20060803 2" xfId="179"/>
    <cellStyle name="_ASEAN Target_by Countries_Region Weekly Business review package v0.8(August 4th 2006)" xfId="180"/>
    <cellStyle name="_ASEAN Target_by Countries_Region Weekly Business review package v0.8(August 4th 2006) 2" xfId="181"/>
    <cellStyle name="_ASEAN Target_by Countries_Region Weekly Business review package_050906" xfId="182"/>
    <cellStyle name="_ASEAN Target_by Countries_Region Weekly Business review package_050906 2" xfId="183"/>
    <cellStyle name="_ASEAN Target_by Countries_Region Weekly Business review package_280806_ver1" xfId="184"/>
    <cellStyle name="_ASEAN Target_by Countries_Region Weekly Business review package_280806_ver1 2" xfId="185"/>
    <cellStyle name="_ASEAN Target_by Countries_Region Weekly Operations" xfId="186"/>
    <cellStyle name="_ASEAN Target_by Countries_Region Weekly Operations 2" xfId="187"/>
    <cellStyle name="_Asean Thinkplus Offerings_MASTER FILE_17April06" xfId="188"/>
    <cellStyle name="_AU" xfId="189"/>
    <cellStyle name="_August - BPR Charts" xfId="190"/>
    <cellStyle name="_August - BPR Charts 2" xfId="1311"/>
    <cellStyle name="_Backup File" xfId="191"/>
    <cellStyle name="_Backup File 2" xfId="192"/>
    <cellStyle name="_BCM UPDATE" xfId="193"/>
    <cellStyle name="_BCM UPDATE 2" xfId="194"/>
    <cellStyle name="_BizTemplate-DT R1" xfId="195"/>
    <cellStyle name="_Blue Leaf (M57,M57p)" xfId="196"/>
    <cellStyle name="_BMC Making FileForMar20060413" xfId="197"/>
    <cellStyle name="_BMCs" xfId="198"/>
    <cellStyle name="_BOM Loadsheet-DT" xfId="199"/>
    <cellStyle name="_Book2" xfId="200"/>
    <cellStyle name="_Book7" xfId="201"/>
    <cellStyle name="_Book8" xfId="202"/>
    <cellStyle name="_Book8 2" xfId="1312"/>
    <cellStyle name="_BPR charts" xfId="203"/>
    <cellStyle name="_BPR charts 2" xfId="204"/>
    <cellStyle name="_BU Chart_ Business unit and T vs. R" xfId="205"/>
    <cellStyle name="_BU Chart_ Business unit and T vs. R 2" xfId="206"/>
    <cellStyle name="_BU format" xfId="207"/>
    <cellStyle name="_Budget 07-08 Regions 4May07" xfId="208"/>
    <cellStyle name="_Budget 07-08 Regions 4May07 2" xfId="209"/>
    <cellStyle name="_bundle wapp" xfId="210"/>
    <cellStyle name="_Business Performance Review Dashboard_Feb17th" xfId="211"/>
    <cellStyle name="_Business Performance Reviews - India  I&amp;E -  April_ver2" xfId="212"/>
    <cellStyle name="_Business Performance Reviews - India  I&amp;E -  April_ver2 2" xfId="1313"/>
    <cellStyle name="_Business Summary" xfId="213"/>
    <cellStyle name="_Business Summary 2" xfId="1314"/>
    <cellStyle name="_CA summary" xfId="214"/>
    <cellStyle name="_Carry case" xfId="215"/>
    <cellStyle name="_Catalog Data" xfId="216"/>
    <cellStyle name="_Catalog Sheet" xfId="217"/>
    <cellStyle name="_Come Back on ROA Game Plan Review_Dec 11 v6" xfId="218"/>
    <cellStyle name="_Come Back on ROA Game Plan Review_Dec 14" xfId="219"/>
    <cellStyle name="_COST" xfId="220"/>
    <cellStyle name="_Cost Analysis - Sales Team - Revised1" xfId="221"/>
    <cellStyle name="_Cost Analysis - Sales Team - Revised1 2" xfId="222"/>
    <cellStyle name="_Cost Tape" xfId="223"/>
    <cellStyle name="_Country AR Gameplan Template v1" xfId="224"/>
    <cellStyle name="_Country AR Gameplan Template v1 2" xfId="225"/>
    <cellStyle name="_Country AR Gameplan Template v1_~5202039" xfId="226"/>
    <cellStyle name="_Country AR Gameplan Template v1_~5202039 2" xfId="227"/>
    <cellStyle name="_Country AR Gameplan Template v1_~5202039_May businesscase-STE revsd 7th May" xfId="228"/>
    <cellStyle name="_Country AR Gameplan Template v1_~5202039_May businesscase-STE revsd 7th May 2" xfId="229"/>
    <cellStyle name="_Country AR Gameplan Template v1_1Q 0607 Forecast - June 2006 Template" xfId="230"/>
    <cellStyle name="_Country AR Gameplan Template v1_1Q 0607 Forecast - June 2006 Template 2" xfId="231"/>
    <cellStyle name="_Country AR Gameplan Template v1_1Q 0607 Forecast - June 2006 Template_May businesscase-STE revsd 7th May" xfId="232"/>
    <cellStyle name="_Country AR Gameplan Template v1_1Q 0607 Forecast - June 2006 Template_May businesscase-STE revsd 7th May 2" xfId="233"/>
    <cellStyle name="_Country AR Gameplan Template v1_2Q 0607 Fcst - Aug06 Template" xfId="234"/>
    <cellStyle name="_Country AR Gameplan Template v1_2Q 0607 Fcst - Aug06 Template 2" xfId="235"/>
    <cellStyle name="_Country AR Gameplan Template v1_2Q 0607 Fcst - Aug06 Template_May businesscase-STE revsd 7th May" xfId="236"/>
    <cellStyle name="_Country AR Gameplan Template v1_2Q 0607 Fcst - Aug06 Template_May businesscase-STE revsd 7th May 2" xfId="237"/>
    <cellStyle name="_Country AR Gameplan Template v1_2Q Fcst" xfId="238"/>
    <cellStyle name="_Country AR Gameplan Template v1_2Q Fcst 2" xfId="239"/>
    <cellStyle name="_Country AR Gameplan Template v1_2Q Fcst_May businesscase-STE revsd 7th May" xfId="240"/>
    <cellStyle name="_Country AR Gameplan Template v1_2Q Fcst_May businesscase-STE revsd 7th May 2" xfId="241"/>
    <cellStyle name="_Country AR Gameplan Template v1_Finance Charts 030806" xfId="242"/>
    <cellStyle name="_Country AR Gameplan Template v1_Finance Charts 030806 2" xfId="243"/>
    <cellStyle name="_Country AR Gameplan Template v1_Finance Charts 030806_May businesscase-STE revsd 7th May" xfId="244"/>
    <cellStyle name="_Country AR Gameplan Template v1_Finance Charts 030806_May businesscase-STE revsd 7th May 2" xfId="245"/>
    <cellStyle name="_Country AR Gameplan Template v1_Finance Charts 200706" xfId="246"/>
    <cellStyle name="_Country AR Gameplan Template v1_Finance Charts 200706 2" xfId="247"/>
    <cellStyle name="_Country AR Gameplan Template v1_Finance Charts 200706_May businesscase-STE revsd 7th May" xfId="248"/>
    <cellStyle name="_Country AR Gameplan Template v1_Finance Charts 200706_May businesscase-STE revsd 7th May 2" xfId="249"/>
    <cellStyle name="_Country AR Gameplan Template v1_Finance Charts 200706_Ver1" xfId="250"/>
    <cellStyle name="_Country AR Gameplan Template v1_Finance Charts 200706_Ver1 2" xfId="251"/>
    <cellStyle name="_Country AR Gameplan Template v1_Finance Charts 200706_Ver1_May businesscase-STE revsd 7th May" xfId="252"/>
    <cellStyle name="_Country AR Gameplan Template v1_Finance Charts 200706_Ver1_May businesscase-STE revsd 7th May 2" xfId="253"/>
    <cellStyle name="_Country AR Gameplan Template v1_May businesscase-STE revsd 7th May" xfId="254"/>
    <cellStyle name="_Country AR Gameplan Template v1_May businesscase-STE revsd 7th May 2" xfId="255"/>
    <cellStyle name="_Country AR Gameplan Template v1_SL-BN 1Q 0607 Forecast - June 2006" xfId="256"/>
    <cellStyle name="_Country AR Gameplan Template v1_SL-BN 1Q 0607 Forecast - June 2006 2" xfId="257"/>
    <cellStyle name="_Country AR Gameplan Template v1_SL-BN 1Q 0607 Forecast - June 2006_May businesscase-STE revsd 7th May" xfId="258"/>
    <cellStyle name="_Country AR Gameplan Template v1_SL-BN 1Q 0607 Forecast - June 2006_May businesscase-STE revsd 7th May 2" xfId="259"/>
    <cellStyle name="_Country List" xfId="260"/>
    <cellStyle name="_Country Matrix Template_L3KSB2 032807HMW" xfId="261"/>
    <cellStyle name="_Country Matrix Template_L3KSB2 032807HMW 2" xfId="262"/>
    <cellStyle name="_Country Matrix XP" xfId="263"/>
    <cellStyle name="_Country Matrix XP 2" xfId="264"/>
    <cellStyle name="_CTO Part NO-11-20update" xfId="265"/>
    <cellStyle name="_Currency format Korea 0602" xfId="266"/>
    <cellStyle name="_current pricing" xfId="267"/>
    <cellStyle name="_Custom Descriptions" xfId="268"/>
    <cellStyle name="_Daily AP Call_Asn Tracking WD3+1_Jan 5th (V1)" xfId="269"/>
    <cellStyle name="_Daily AP Call_Asn Tracking WD5_Feb 9th" xfId="270"/>
    <cellStyle name="_Daily AP Call_Asn Tracking WD6_Mar 8th" xfId="271"/>
    <cellStyle name="_Data_AP Express 4Q 0506" xfId="272"/>
    <cellStyle name="_Data_AP Express 4Q 0506 2" xfId="1315"/>
    <cellStyle name="_Dec" xfId="273"/>
    <cellStyle name="_Dec Announce" xfId="274"/>
    <cellStyle name="_Delta" xfId="275"/>
    <cellStyle name="_Desktop" xfId="276"/>
    <cellStyle name="_Desktop ANZ" xfId="277"/>
    <cellStyle name="_Desktop_1" xfId="278"/>
    <cellStyle name="_Distributor Sell out" xfId="279"/>
    <cellStyle name="_Distributor_Channel_Inventory_Ageing_as of 03062006" xfId="280"/>
    <cellStyle name="_Dock price action" xfId="281"/>
    <cellStyle name="_Dsk GM Tracker 0731" xfId="282"/>
    <cellStyle name="_Dsk GM Tracker 0731_~6396567" xfId="283"/>
    <cellStyle name="_Dsk GM Tracker 0731_~6396567 2" xfId="284"/>
    <cellStyle name="_Dsk GM Tracker 0731_Sept - Version 1" xfId="285"/>
    <cellStyle name="_Dsk GM Tracker 3Q_4Q_Nov Actuals_Final_(Submission)" xfId="286"/>
    <cellStyle name="_Dsk GM Tracker 3Q_4Q_Nov Actuals_Final_(Submission)_~6396567" xfId="287"/>
    <cellStyle name="_Dsk GM Tracker 3Q_4Q_Nov Actuals_Final_(Submission)_~6396567 2" xfId="288"/>
    <cellStyle name="_Dsk GM Tracker 3Q_4Q_Nov Actuals_Final_(Submission)_Sept - Version 1" xfId="289"/>
    <cellStyle name="_DSK Tracker" xfId="290"/>
    <cellStyle name="_DSK Tracker_~6396567" xfId="291"/>
    <cellStyle name="_DSK Tracker_~6396567 2" xfId="292"/>
    <cellStyle name="_DSK Tracker_Sept - Version 1" xfId="293"/>
    <cellStyle name="_DSO Top10" xfId="294"/>
    <cellStyle name="_DSO Top10 2" xfId="295"/>
    <cellStyle name="_DSO Top10_May businesscase-STE revsd 7th May" xfId="296"/>
    <cellStyle name="_DSO Top10_May businesscase-STE revsd 7th May 2" xfId="297"/>
    <cellStyle name="_DT Hierarchy code 20071217" xfId="298"/>
    <cellStyle name="_DT Product Hierarchy and CTO PN 04132008_David" xfId="299"/>
    <cellStyle name="_eannounce file 01-10-08" xfId="300"/>
    <cellStyle name="_Ecap Crdit Feb05" xfId="301"/>
    <cellStyle name="_EPBU Hierarchy code 20071207" xfId="302"/>
    <cellStyle name="_EPR" xfId="303"/>
    <cellStyle name="_EUS CHARTS_60202" xfId="304"/>
    <cellStyle name="_Exc Rates &amp; Strategic PFVs" xfId="305"/>
    <cellStyle name="_Exp Template for Aug Game Plan" xfId="306"/>
    <cellStyle name="_Exp Template for Aug Game Plan 2" xfId="307"/>
    <cellStyle name="_Express June-Laptops" xfId="308"/>
    <cellStyle name="_ExtraParts" xfId="309"/>
    <cellStyle name="_Fast Path" xfId="310"/>
    <cellStyle name="_Feb Announce" xfId="311"/>
    <cellStyle name="_Finance Charts 030806" xfId="312"/>
    <cellStyle name="_Finance Charts 030806 2" xfId="313"/>
    <cellStyle name="_Finance Charts 030806_Ver1" xfId="314"/>
    <cellStyle name="_Finance Charts 030806_Ver1 2" xfId="315"/>
    <cellStyle name="_Finance Charts 200706" xfId="316"/>
    <cellStyle name="_Finance Charts 200706 2" xfId="317"/>
    <cellStyle name="_Finance Charts 200706_Ver1" xfId="318"/>
    <cellStyle name="_Finance Charts 200706_Ver1 2" xfId="319"/>
    <cellStyle name="_Financial Assessment" xfId="320"/>
    <cellStyle name="_Financial Assessment_~6396567" xfId="321"/>
    <cellStyle name="_Financial Assessment_~6396567 2" xfId="322"/>
    <cellStyle name="_Financial Assessment_Sept - Version 1" xfId="323"/>
    <cellStyle name="_FY07 Budget April 5th Update_Singapore" xfId="324"/>
    <cellStyle name="_FY07 Budget April 5th Update_Singapore 2" xfId="1316"/>
    <cellStyle name="_ganges q2" xfId="325"/>
    <cellStyle name="_ganges q2 2" xfId="326"/>
    <cellStyle name="_Gaps" xfId="327"/>
    <cellStyle name="_GM View nov04" xfId="328"/>
    <cellStyle name="_I &amp; E summary" xfId="329"/>
    <cellStyle name="_I &amp; E summary 2" xfId="330"/>
    <cellStyle name="_I&amp;E 14-Jun_presentation ver1" xfId="331"/>
    <cellStyle name="_I&amp;E 14-Jun_presentation ver1 2" xfId="1317"/>
    <cellStyle name="_I&amp;E 24-May_presentation v2" xfId="332"/>
    <cellStyle name="_I&amp;E 24-May_presentation v2 2" xfId="1318"/>
    <cellStyle name="_IN July PFV for Thinkcnetre" xfId="333"/>
    <cellStyle name="_INDIA" xfId="334"/>
    <cellStyle name="_India 0506 I&amp;E" xfId="335"/>
    <cellStyle name="_India 0506 I&amp;E 2" xfId="1319"/>
    <cellStyle name="_India Cost Tape 01-02-08" xfId="336"/>
    <cellStyle name="_India Cost Tape 01-02-08 2" xfId="337"/>
    <cellStyle name="_India Cost Tape 11-15-07" xfId="338"/>
    <cellStyle name="_India Cost Tape 11-15-07 2" xfId="339"/>
    <cellStyle name="_India Cost Tape 12-3-07" xfId="340"/>
    <cellStyle name="_India Cost Tape 12-3-07 2" xfId="341"/>
    <cellStyle name="_India Cost Tape 9-30-07" xfId="342"/>
    <cellStyle name="_India Cost Tape 9-30-07 2" xfId="343"/>
    <cellStyle name="_India cost--20070823-To ravi2" xfId="344"/>
    <cellStyle name="_India cost--20070823-To ravi2 2" xfId="345"/>
    <cellStyle name="_India IDC forecast Q4 05" xfId="346"/>
    <cellStyle name="_India_Desktop_Forecast" xfId="347"/>
    <cellStyle name="_India_Desktop_Forecast 2" xfId="348"/>
    <cellStyle name="_India_Week9_Q10607_GMPackage_01062006" xfId="349"/>
    <cellStyle name="_India_Week9_Q10607_GMPackage_01062006 2" xfId="350"/>
    <cellStyle name="_Indo Budget" xfId="351"/>
    <cellStyle name="_Indo Budget 2" xfId="1320"/>
    <cellStyle name="_inven by bp" xfId="352"/>
    <cellStyle name="_Inventory details" xfId="353"/>
    <cellStyle name="_Inventory details 2" xfId="1321"/>
    <cellStyle name="_Jan Business Case VS Assmt" xfId="354"/>
    <cellStyle name="_Jan Express Biz Case" xfId="355"/>
    <cellStyle name="_July Announce" xfId="356"/>
    <cellStyle name="_JulyAnnounce" xfId="357"/>
    <cellStyle name="_Jun Assessment Summary_061105" xfId="358"/>
    <cellStyle name="_June - Resource" xfId="359"/>
    <cellStyle name="_June - Resource 2" xfId="360"/>
    <cellStyle name="_June Express-desktops-wrkng" xfId="361"/>
    <cellStyle name="_June Silo Charts- Bangladesh" xfId="362"/>
    <cellStyle name="_June Silo Charts- Bangladesh 2" xfId="363"/>
    <cellStyle name="_June Silo Charts- Srilanka" xfId="364"/>
    <cellStyle name="_June Silo Charts- Srilanka 2" xfId="365"/>
    <cellStyle name="_JuneAnnounce" xfId="366"/>
    <cellStyle name="_June-Bus case-Consumer2" xfId="367"/>
    <cellStyle name="_Key Receivables" xfId="368"/>
    <cellStyle name="_Key Receivables 2" xfId="369"/>
    <cellStyle name="_Key Receivables_May businesscase-STE revsd 7th May" xfId="370"/>
    <cellStyle name="_Key Receivables_May businesscase-STE revsd 7th May 2" xfId="371"/>
    <cellStyle name="_Lenovo ANZ Profit Sheet February V1 09022009" xfId="372"/>
    <cellStyle name="_Lenovo Notebook" xfId="373"/>
    <cellStyle name="_Lenovo Notebook S9 S10 G530" xfId="374"/>
    <cellStyle name="_LenovoCare" xfId="375"/>
    <cellStyle name="_LODs May" xfId="376"/>
    <cellStyle name="_LODs May 2" xfId="377"/>
    <cellStyle name="_MarchAnnounce" xfId="378"/>
    <cellStyle name="_Market Share 010806" xfId="379"/>
    <cellStyle name="_Market Share 270706" xfId="380"/>
    <cellStyle name="_May GamePlan Review" xfId="381"/>
    <cellStyle name="_May GamePlan Review 2" xfId="382"/>
    <cellStyle name="_MayAnnounce" xfId="383"/>
    <cellStyle name="_Memory" xfId="384"/>
    <cellStyle name="_Memory (Nov Cost)" xfId="385"/>
    <cellStyle name="_memory_Price-0202HA" xfId="386"/>
    <cellStyle name="_Mfg Cost CDT Dec 1 to 15th" xfId="387"/>
    <cellStyle name="_MGT system_SSL Oct Dec 7 (HKG)" xfId="388"/>
    <cellStyle name="_MGT system_SSL Oct Nov 2 (HKG)" xfId="389"/>
    <cellStyle name="_Mob GM Tracker 0731" xfId="390"/>
    <cellStyle name="_Mob GM Tracker 0731_~6396567" xfId="391"/>
    <cellStyle name="_Mob GM Tracker 0731_~6396567 2" xfId="392"/>
    <cellStyle name="_Mob GM Tracker 0731_Sept - Version 1" xfId="393"/>
    <cellStyle name="_Mob GM Tracker 3Q_4Q_Nov Actuals_Final_(Submission)" xfId="394"/>
    <cellStyle name="_Mob GM Tracker 3Q_4Q_Nov Actuals_Final_(Submission)_~6396567" xfId="395"/>
    <cellStyle name="_Mob GM Tracker 3Q_4Q_Nov Actuals_Final_(Submission)_~6396567 2" xfId="396"/>
    <cellStyle name="_Mob GM Tracker 3Q_4Q_Nov Actuals_Final_(Submission)_Sept - Version 1" xfId="397"/>
    <cellStyle name="_MVA" xfId="398"/>
    <cellStyle name="_MVA 2" xfId="399"/>
    <cellStyle name="_NB &amp; DT BRIDGE - CTC &amp; QTQ - INDIA_2" xfId="400"/>
    <cellStyle name="_NB &amp; DT BRIDGE - CTC &amp; QTQ - INDIA_2 2" xfId="1322"/>
    <cellStyle name="_new accrual workings Q2" xfId="401"/>
    <cellStyle name="_new pricing" xfId="402"/>
    <cellStyle name="_New SBBs" xfId="403"/>
    <cellStyle name="_Non BMC" xfId="404"/>
    <cellStyle name="_Non BMC 2" xfId="405"/>
    <cellStyle name="_Non BMC Assmnt Q2" xfId="406"/>
    <cellStyle name="_Non BMC Assmnt Q2 2" xfId="407"/>
    <cellStyle name="_Non BMC Workings" xfId="408"/>
    <cellStyle name="_Nov" xfId="409"/>
    <cellStyle name="_ond phase 2 plan" xfId="410"/>
    <cellStyle name="_Operations Review - Region Input - AR 07 21" xfId="411"/>
    <cellStyle name="_Operations Review - Region Input - AR 07 21 2" xfId="412"/>
    <cellStyle name="_Operations Review - Region Input - AR 07 21_May businesscase-STE revsd 7th May" xfId="413"/>
    <cellStyle name="_Operations Review - Region Input - AR 07 21_May businesscase-STE revsd 7th May 2" xfId="414"/>
    <cellStyle name="_Option sea &amp; air freight (Feb 09) - Import Cost only" xfId="415"/>
    <cellStyle name="_P&amp;L" xfId="416"/>
    <cellStyle name="_P&amp;L 2" xfId="417"/>
    <cellStyle name="_PA" xfId="418"/>
    <cellStyle name="_PACs" xfId="419"/>
    <cellStyle name="_Parts" xfId="420"/>
    <cellStyle name="_Parts_AP S&amp;P PFV - Mac 09 v1.1" xfId="421"/>
    <cellStyle name="_Parts_Lenovo Services 2009-03-16a" xfId="422"/>
    <cellStyle name="_PKTMP028" xfId="423"/>
    <cellStyle name="_PPt for ravi marvah" xfId="424"/>
    <cellStyle name="_PPt for ravi marvah 2" xfId="425"/>
    <cellStyle name="_Price" xfId="426"/>
    <cellStyle name="_Pricing" xfId="427"/>
    <cellStyle name="_Pricing file for Dec" xfId="428"/>
    <cellStyle name="_ProfitSheet" xfId="429"/>
    <cellStyle name="_ProfitSheet_1" xfId="430"/>
    <cellStyle name="_ProfitSheet_1 2" xfId="431"/>
    <cellStyle name="_Q3 05_06 financials" xfId="432"/>
    <cellStyle name="_Q3 05_06 financials 2" xfId="433"/>
    <cellStyle name="_Q3 AP Target Setting 26th Sep 07 v1" xfId="434"/>
    <cellStyle name="_Q3_EXPRESS_TRACKER" xfId="435"/>
    <cellStyle name="_Q3_EXPRESS_TRACKER 2" xfId="1323"/>
    <cellStyle name="_Q30708 December CTP - Desktop TM_071122_V3 " xfId="436"/>
    <cellStyle name="_Q30708 December CTP - Desktop TM_071207_India " xfId="437"/>
    <cellStyle name="_Q30708 November CTP - Desktop TM V4 251030" xfId="438"/>
    <cellStyle name="_Q30708 October CTP - Desktop TM (Oct 3)" xfId="439"/>
    <cellStyle name="_Q4 0506 Silo Load" xfId="440"/>
    <cellStyle name="_Q40708 January CTP - Desktop TM_080110 Master File" xfId="441"/>
    <cellStyle name="_Region AR_DSO Template v1" xfId="442"/>
    <cellStyle name="_Region AR_DSO Template v1 2" xfId="443"/>
    <cellStyle name="_Relational I&amp;E" xfId="444"/>
    <cellStyle name="_Relational vs TransactionBridge" xfId="445"/>
    <cellStyle name="_Relational vs TransactionBridge_~6396567" xfId="446"/>
    <cellStyle name="_Relational vs TransactionBridge_~6396567 2" xfId="447"/>
    <cellStyle name="_Relational vs TransactionBridge_Sept - Version 1" xfId="448"/>
    <cellStyle name="_Revised TR_Ver1" xfId="449"/>
    <cellStyle name="_Roadmap to Target" xfId="450"/>
    <cellStyle name="_Roadmap_1Q'06_Feb 9th" xfId="451"/>
    <cellStyle name="_Rupee movement for last 6 months" xfId="452"/>
    <cellStyle name="_S10 Workstation" xfId="453"/>
    <cellStyle name="_Sample_MGT system_SSL Oct 3" xfId="454"/>
    <cellStyle name="_SBBs" xfId="455"/>
    <cellStyle name="_Scorecard 1Q CDT 050330a" xfId="456"/>
    <cellStyle name="_Sept - Version 1" xfId="457"/>
    <cellStyle name="_Sept - Version 1 2" xfId="1324"/>
    <cellStyle name="_Sept Game Plan Review" xfId="458"/>
    <cellStyle name="_SEVILLE Hierarchy code and CTO PN (08-25-08)" xfId="459"/>
    <cellStyle name="_SG GM Tracker Apr 06_v1" xfId="460"/>
    <cellStyle name="_SG GM Tracker Apr 06_v1_~6396567" xfId="461"/>
    <cellStyle name="_SG GM Tracker Apr 06_v1_~6396567 2" xfId="462"/>
    <cellStyle name="_SG GM Tracker Apr 06_v1_Sept - Version 1" xfId="463"/>
    <cellStyle name="_SG GM Tracker Mar 06" xfId="464"/>
    <cellStyle name="_SG GM Tracker Mar 06 v1" xfId="465"/>
    <cellStyle name="_SG GM Tracker Mar 06 v1_~6396567" xfId="466"/>
    <cellStyle name="_SG GM Tracker Mar 06 v1_~6396567 2" xfId="467"/>
    <cellStyle name="_SG GM Tracker Mar 06 v1_Sept - Version 1" xfId="468"/>
    <cellStyle name="_SG GM Tracker Mar 06_~6396567" xfId="469"/>
    <cellStyle name="_SG GM Tracker Mar 06_~6396567 2" xfId="470"/>
    <cellStyle name="_SG GM Tracker Mar 06_Sept - Version 1" xfId="471"/>
    <cellStyle name="_SG_Ops Package_0103 v3" xfId="472"/>
    <cellStyle name="_SG_Ops Package_0103 v3_~6396567" xfId="473"/>
    <cellStyle name="_SG_Ops Package_0103 v3_~6396567 2" xfId="474"/>
    <cellStyle name="_SG_Ops Package_0103 v3_Sept - Version 1" xfId="475"/>
    <cellStyle name="_Sgp Assessment_1Q '06_07_Apr 5th" xfId="476"/>
    <cellStyle name="_Sgp Assessment_1Q '06_07_Apr 7th" xfId="477"/>
    <cellStyle name="_Sgp Assessment_4Q '05_06_Apr 5th" xfId="478"/>
    <cellStyle name="_Sgp Cluster 1Q07FY Forecast - Apr 29 2006" xfId="479"/>
    <cellStyle name="_Sgp Cluster 1Q07FY Forecast - Apr 29 2006 2" xfId="480"/>
    <cellStyle name="_Sgp Cluster 1Q07FY Forecast - Apr 29 2006_~1062537" xfId="481"/>
    <cellStyle name="_Sgp Cluster 1Q07FY Forecast - Apr 29 2006_~1062537 2" xfId="482"/>
    <cellStyle name="_Sgp Cluster 1Q07FY Forecast - Apr 29 2006_~6396567" xfId="483"/>
    <cellStyle name="_Sgp Cluster 1Q07FY Forecast - Apr 29 2006_~6396567 2" xfId="484"/>
    <cellStyle name="_Sgp Cluster 1Q07FY Forecast - Apr 29 2006_Region Weekly Business review package v0.8 20060727" xfId="485"/>
    <cellStyle name="_Sgp Cluster 1Q07FY Forecast - Apr 29 2006_Region Weekly Business review package v0.8 20060727 2" xfId="486"/>
    <cellStyle name="_Sgp Cluster 1Q07FY Forecast - Apr 29 2006_Region Weekly Business review package v0.8 20060803" xfId="487"/>
    <cellStyle name="_Sgp Cluster 1Q07FY Forecast - Apr 29 2006_Region Weekly Business review package v0.8 20060803 2" xfId="488"/>
    <cellStyle name="_Sgp Cluster 1Q07FY Forecast - Apr 29 2006_Region Weekly Business review package v0.8(August 4th 2006)" xfId="489"/>
    <cellStyle name="_Sgp Cluster 1Q07FY Forecast - Apr 29 2006_Region Weekly Business review package v0.8(August 4th 2006) 2" xfId="490"/>
    <cellStyle name="_Sgp Cluster 1Q07FY Forecast - Apr 29 2006_Region Weekly Business review package_050906" xfId="491"/>
    <cellStyle name="_Sgp Cluster 1Q07FY Forecast - Apr 29 2006_Region Weekly Business review package_050906 2" xfId="492"/>
    <cellStyle name="_Sgp Cluster 1Q07FY Forecast - Apr 29 2006_Region Weekly Business review package_280806_ver1" xfId="493"/>
    <cellStyle name="_Sgp Cluster 1Q07FY Forecast - Apr 29 2006_Region Weekly Business review package_280806_ver1 2" xfId="494"/>
    <cellStyle name="_Sgp Cluster 1Q07FY Forecast - Apr 29 2006_Region Weekly Operations" xfId="495"/>
    <cellStyle name="_Sgp Cluster 1Q07FY Forecast - Apr 29 2006_Region Weekly Operations 2" xfId="496"/>
    <cellStyle name="_Sgp Cluster Fin Chart 1Q '06_07_May 17th" xfId="497"/>
    <cellStyle name="_Sheet1" xfId="498"/>
    <cellStyle name="_Sheet1_Affiliate Software" xfId="499"/>
    <cellStyle name="_Sheet1_AP S&amp;P PFV - Mac 09 v1.1" xfId="500"/>
    <cellStyle name="_Sheet1_AP S&amp;P PFV - Mac 09 v1.1 2" xfId="501"/>
    <cellStyle name="_Sheet1_Desktop" xfId="502"/>
    <cellStyle name="_Sheet1_Lenovo Services 2009-03-16a" xfId="503"/>
    <cellStyle name="_Sheet1_Lenovo Services 2009-03-16a 2" xfId="504"/>
    <cellStyle name="_Sheet1_LenovoCare" xfId="505"/>
    <cellStyle name="_Sheet1_LenovoCare 2" xfId="506"/>
    <cellStyle name="_Sheet1_LenovoCare_1" xfId="507"/>
    <cellStyle name="_Sheet1_Other" xfId="508"/>
    <cellStyle name="_Sheet1_Other 2" xfId="509"/>
    <cellStyle name="_Sheet1_ThinkpadProtection" xfId="510"/>
    <cellStyle name="_Sheet1_ThinkpadProtection 2" xfId="511"/>
    <cellStyle name="_Sheet1_ThinkPlus" xfId="512"/>
    <cellStyle name="_Sheet1_ThinkPlus 2" xfId="513"/>
    <cellStyle name="_Sheet1_ThinkPlus_1" xfId="514"/>
    <cellStyle name="_Sheet2" xfId="515"/>
    <cellStyle name="_Sheet2 2" xfId="1325"/>
    <cellStyle name="_Sheet2_AP S&amp;P PFV - Mac 09 v1.1" xfId="516"/>
    <cellStyle name="_Sheet2_Lenovo Services 2009-03-16a" xfId="517"/>
    <cellStyle name="_Sheet4" xfId="518"/>
    <cellStyle name="_Silo Apr" xfId="519"/>
    <cellStyle name="_Silo Template" xfId="520"/>
    <cellStyle name="_Silo Template Weekly Feb 8th" xfId="521"/>
    <cellStyle name="_Silo Template Weekly Mar 8th_Asean" xfId="522"/>
    <cellStyle name="_SL-BN 1Q 0607 Forecast - June 2006" xfId="523"/>
    <cellStyle name="_SL-BN 1Q 0607 Forecast - June 2006 2" xfId="524"/>
    <cellStyle name="_Software" xfId="525"/>
    <cellStyle name="_Sowmya PPt for ravi marvah" xfId="526"/>
    <cellStyle name="_Sowmya PPt for ravi marvah 2" xfId="527"/>
    <cellStyle name="_SSP &amp; VISUALS ASEAN TARGET" xfId="528"/>
    <cellStyle name="_SSP and VISUAL Operations" xfId="529"/>
    <cellStyle name="_Submission Template" xfId="530"/>
    <cellStyle name="_Summary Format" xfId="531"/>
    <cellStyle name="_Summary of expenses" xfId="532"/>
    <cellStyle name="_Summary of expenses 2" xfId="533"/>
    <cellStyle name="_SWAPNA" xfId="534"/>
    <cellStyle name="_TFT PPR Proposal price 0325" xfId="535"/>
    <cellStyle name="_TFT PPR Proposal price 0325 2" xfId="536"/>
    <cellStyle name="_TFT PPR Proposal price 0325_August - BPR Charts" xfId="537"/>
    <cellStyle name="_TFT PPR Proposal price 0325_August - BPR Charts 2" xfId="538"/>
    <cellStyle name="_TFT PPR Proposal price 0325_BU format" xfId="539"/>
    <cellStyle name="_TFT PPR Proposal price 0325_BU format 2" xfId="540"/>
    <cellStyle name="_TFT PPR Proposal price 0325_Exp Template for Aug Game Plan" xfId="541"/>
    <cellStyle name="_TFT PPR Proposal price 0325_Exp Template for Aug Game Plan 2" xfId="542"/>
    <cellStyle name="_TFT PPR Proposal price 0325_Revised TR_Ver1" xfId="543"/>
    <cellStyle name="_TFT PPR Proposal price 0325_Revised TR_Ver1 2" xfId="544"/>
    <cellStyle name="_TFT PPR Proposal price 0325_Sales Assessment" xfId="545"/>
    <cellStyle name="_TFT PPR Proposal price 0325_Sales Assessment 2" xfId="546"/>
    <cellStyle name="_TFT PPR Proposal price 0325_Sept - Version 1" xfId="547"/>
    <cellStyle name="_TFT PPR Proposal price 0325_Sept - Version 1 2" xfId="548"/>
    <cellStyle name="_TFT PPR Proposal price 0325_Sept Game Plan Review" xfId="549"/>
    <cellStyle name="_TFT PPR Proposal price 0325_Sept Game Plan Review 2" xfId="550"/>
    <cellStyle name="_ThinkCentre" xfId="551"/>
    <cellStyle name="_ThinkCentre_Lenovo Notebook S9 S10 G530" xfId="552"/>
    <cellStyle name="_ThinkCentre_May 09 PCM File with RRP- ANZ V2" xfId="553"/>
    <cellStyle name="_ThinkCentre_ThinkPad." xfId="554"/>
    <cellStyle name="_ThinkPad SL by country-%" xfId="555"/>
    <cellStyle name="_ThinkPad SL by country-% 2" xfId="1326"/>
    <cellStyle name="_ThinkPad." xfId="556"/>
    <cellStyle name="_ThinkPlus" xfId="557"/>
    <cellStyle name="_ThinkStation" xfId="558"/>
    <cellStyle name="_ThinkStation_TMCTP_March_10_Mar_2009" xfId="559"/>
    <cellStyle name="_ThinkStation_TMCTP_March_10_Mar_2009 2" xfId="560"/>
    <cellStyle name="_TM CTP2a" xfId="561"/>
    <cellStyle name="_TO&amp;S 020506" xfId="562"/>
    <cellStyle name="_TO&amp;S Scorecard 3Q-2005_050801" xfId="563"/>
    <cellStyle name="_TO&amp;S Scorecard 3Q-2005_050801 2" xfId="1327"/>
    <cellStyle name="_TO&amp;S_3Q HW Track by region" xfId="564"/>
    <cellStyle name="_Top 10" xfId="565"/>
    <cellStyle name="_Top 10 2" xfId="566"/>
    <cellStyle name="_Top 10_May businesscase-STE revsd 7th May" xfId="567"/>
    <cellStyle name="_Top 10_May businesscase-STE revsd 7th May 2" xfId="568"/>
    <cellStyle name="_Trans 3 q-KK Final" xfId="569"/>
    <cellStyle name="_Trans 3 q-KK Final 2" xfId="570"/>
    <cellStyle name="_trans first cut Q2" xfId="571"/>
    <cellStyle name="_trans first cut Q2 2" xfId="572"/>
    <cellStyle name="_transactional q1 cut may" xfId="573"/>
    <cellStyle name="_TvsR" xfId="574"/>
    <cellStyle name="_TvsR 2" xfId="575"/>
    <cellStyle name="_TVT" xfId="576"/>
    <cellStyle name="_VLH Master List Jan2009_v2" xfId="577"/>
    <cellStyle name="_Warranty" xfId="578"/>
    <cellStyle name="_Warranty Matrix 2006 - Publish with Delegation Change" xfId="579"/>
    <cellStyle name="_Warranty Matrix 2006 - Publish with Delegation Change 2" xfId="1328"/>
    <cellStyle name="_Weekly EUCA" xfId="580"/>
    <cellStyle name="_Weekly Financial Assessment" xfId="581"/>
    <cellStyle name="_Weekly MGT System Dec 6" xfId="582"/>
    <cellStyle name="_Weekly MGT system_SSL Dec 07(Korea)" xfId="583"/>
    <cellStyle name="_Winter Plan_Final Submission" xfId="584"/>
    <cellStyle name="_Wkn_010607_GMPackage I&amp;E" xfId="585"/>
    <cellStyle name="_Wkn_010607_GMPackage I&amp;E 2" xfId="586"/>
    <cellStyle name="_Wkn_080607_GMPackage I&amp;E" xfId="587"/>
    <cellStyle name="_Wkn_080607_GMPackage I&amp;E 2" xfId="588"/>
    <cellStyle name="_Wkn_230506_GMPackage ver1" xfId="589"/>
    <cellStyle name="_Wkn_230506_GMPackage ver1 2" xfId="590"/>
    <cellStyle name="_Wkn_Q10607_GMPackage" xfId="591"/>
    <cellStyle name="_Wkn_Q10607_GMPackage_~6396567" xfId="592"/>
    <cellStyle name="_Wkn_Q10607_GMPackage_~6396567 2" xfId="593"/>
    <cellStyle name="_Wkn_Q10607_GMPackage_Sept - Version 1" xfId="594"/>
    <cellStyle name="_建立特征-2-TOTAL CV AND ID to richard for print definition_20070827" xfId="595"/>
    <cellStyle name="_案件リスト0630_31 r1" xfId="596"/>
    <cellStyle name="0,0_x000d__x000a_NA_x000d__x000a_" xfId="597"/>
    <cellStyle name="0,0_x000d__x000a_NA_x000d__x000a_ 2" xfId="1329"/>
    <cellStyle name="0,0_x000d__x000a_NA_x000d__x000a_ 2 6" xfId="1466"/>
    <cellStyle name="20% - Accent1 2" xfId="1495"/>
    <cellStyle name="20% - Accent2 2" xfId="1499"/>
    <cellStyle name="20% - Accent3 2" xfId="1503"/>
    <cellStyle name="20% - Accent4 2" xfId="1507"/>
    <cellStyle name="20% - Accent5 2" xfId="1511"/>
    <cellStyle name="20% - Accent6 2" xfId="1515"/>
    <cellStyle name="20% - アクセント 1" xfId="598"/>
    <cellStyle name="20% - アクセント 2" xfId="599"/>
    <cellStyle name="20% - アクセント 3" xfId="600"/>
    <cellStyle name="20% - アクセント 4" xfId="601"/>
    <cellStyle name="20% - アクセント 5" xfId="602"/>
    <cellStyle name="20% - アクセント 6" xfId="603"/>
    <cellStyle name="20% - 강조색1" xfId="604"/>
    <cellStyle name="20% - 강조색2" xfId="605"/>
    <cellStyle name="20% - 강조색3" xfId="606"/>
    <cellStyle name="20% - 강조색4" xfId="607"/>
    <cellStyle name="20% - 강조색5" xfId="608"/>
    <cellStyle name="20% - 강조색6" xfId="609"/>
    <cellStyle name="20% - 强调文字颜色 1" xfId="610"/>
    <cellStyle name="20% - 强调文字颜色 2" xfId="611"/>
    <cellStyle name="20% - 强调文字颜色 3" xfId="612"/>
    <cellStyle name="20% - 强调文字颜色 4" xfId="613"/>
    <cellStyle name="20% - 强调文字颜色 5" xfId="614"/>
    <cellStyle name="20% - 强调文字颜色 6" xfId="615"/>
    <cellStyle name="3232" xfId="616"/>
    <cellStyle name="3232 2" xfId="617"/>
    <cellStyle name="33" xfId="618"/>
    <cellStyle name="33 2" xfId="1330"/>
    <cellStyle name="40% - Accent1 2" xfId="1496"/>
    <cellStyle name="40% - Accent2 2" xfId="1500"/>
    <cellStyle name="40% - Accent3 2" xfId="1504"/>
    <cellStyle name="40% - Accent4 2" xfId="1508"/>
    <cellStyle name="40% - Accent5 2" xfId="1512"/>
    <cellStyle name="40% - Accent6 2" xfId="1516"/>
    <cellStyle name="40% - アクセント 1" xfId="619"/>
    <cellStyle name="40% - アクセント 2" xfId="620"/>
    <cellStyle name="40% - アクセント 3" xfId="621"/>
    <cellStyle name="40% - アクセント 4" xfId="622"/>
    <cellStyle name="40% - アクセント 5" xfId="623"/>
    <cellStyle name="40% - アクセント 6" xfId="624"/>
    <cellStyle name="40% - 강조색1" xfId="625"/>
    <cellStyle name="40% - 강조색2" xfId="626"/>
    <cellStyle name="40% - 강조색3" xfId="627"/>
    <cellStyle name="40% - 강조색4" xfId="628"/>
    <cellStyle name="40% - 강조색5" xfId="629"/>
    <cellStyle name="40% - 강조색6" xfId="630"/>
    <cellStyle name="40% - 强调文字颜色 1" xfId="631"/>
    <cellStyle name="40% - 强调文字颜色 2" xfId="632"/>
    <cellStyle name="40% - 强调文字颜色 3" xfId="633"/>
    <cellStyle name="40% - 强调文字颜色 4" xfId="634"/>
    <cellStyle name="40% - 强调文字颜色 5" xfId="635"/>
    <cellStyle name="40% - 强调文字颜色 6" xfId="636"/>
    <cellStyle name="60% - Accent1 2" xfId="1497"/>
    <cellStyle name="60% - Accent2 2" xfId="1501"/>
    <cellStyle name="60% - Accent3 2" xfId="1505"/>
    <cellStyle name="60% - Accent4 2" xfId="1509"/>
    <cellStyle name="60% - Accent5 2" xfId="1513"/>
    <cellStyle name="60% - Accent6 2" xfId="1517"/>
    <cellStyle name="60% - アクセント 1" xfId="637"/>
    <cellStyle name="60% - アクセント 2" xfId="638"/>
    <cellStyle name="60% - アクセント 3" xfId="639"/>
    <cellStyle name="60% - アクセント 4" xfId="640"/>
    <cellStyle name="60% - アクセント 5" xfId="641"/>
    <cellStyle name="60% - アクセント 6" xfId="642"/>
    <cellStyle name="60% - 강조색1" xfId="643"/>
    <cellStyle name="60% - 강조색2" xfId="644"/>
    <cellStyle name="60% - 강조색3" xfId="645"/>
    <cellStyle name="60% - 강조색4" xfId="646"/>
    <cellStyle name="60% - 강조색5" xfId="647"/>
    <cellStyle name="60% - 강조색6" xfId="648"/>
    <cellStyle name="60% - 强调文字颜色 1" xfId="649"/>
    <cellStyle name="60% - 强调文字颜色 2" xfId="650"/>
    <cellStyle name="60% - 强调文字颜色 3" xfId="651"/>
    <cellStyle name="60% - 强调文字颜色 4" xfId="652"/>
    <cellStyle name="60% - 强调文字颜色 5" xfId="653"/>
    <cellStyle name="60% - 强调文字颜色 6" xfId="654"/>
    <cellStyle name="Accent1 2" xfId="1494"/>
    <cellStyle name="Accent2 2" xfId="1498"/>
    <cellStyle name="Accent3 2" xfId="1502"/>
    <cellStyle name="Accent4 2" xfId="1506"/>
    <cellStyle name="Accent5 2" xfId="1510"/>
    <cellStyle name="Accent6 2" xfId="1514"/>
    <cellStyle name="AutoFormat Options" xfId="655"/>
    <cellStyle name="AutoFormat Options 2" xfId="656"/>
    <cellStyle name="Bad 2" xfId="1483"/>
    <cellStyle name="Calc Currency (0)" xfId="657"/>
    <cellStyle name="Calc Currency (2)" xfId="658"/>
    <cellStyle name="Calc Percent (0)" xfId="659"/>
    <cellStyle name="Calc Percent (1)" xfId="660"/>
    <cellStyle name="Calc Percent (2)" xfId="661"/>
    <cellStyle name="Calc Units (0)" xfId="662"/>
    <cellStyle name="Calc Units (1)" xfId="663"/>
    <cellStyle name="Calc Units (2)" xfId="664"/>
    <cellStyle name="Calculation 2" xfId="1487"/>
    <cellStyle name="Check Cell 2" xfId="1489"/>
    <cellStyle name="Comma" xfId="15" builtinId="3"/>
    <cellStyle name="Comma (2)" xfId="666"/>
    <cellStyle name="Comma (2) 2" xfId="667"/>
    <cellStyle name="Comma [00]" xfId="668"/>
    <cellStyle name="Comma 10" xfId="1441"/>
    <cellStyle name="Comma 11" xfId="1804"/>
    <cellStyle name="Comma 12" xfId="1843"/>
    <cellStyle name="Comma 13" xfId="1844"/>
    <cellStyle name="Comma 14" xfId="1842"/>
    <cellStyle name="Comma 15" xfId="1845"/>
    <cellStyle name="Comma 16" xfId="1846"/>
    <cellStyle name="Comma 17" xfId="1848"/>
    <cellStyle name="Comma 18" xfId="1850"/>
    <cellStyle name="Comma 2" xfId="10"/>
    <cellStyle name="Comma 2 2" xfId="670"/>
    <cellStyle name="Comma 2 3" xfId="669"/>
    <cellStyle name="Comma 2 4" xfId="1292"/>
    <cellStyle name="Comma 2 4 2" xfId="1681"/>
    <cellStyle name="Comma 2 5" xfId="1552"/>
    <cellStyle name="Comma 2 6" xfId="1438"/>
    <cellStyle name="Comma 3" xfId="671"/>
    <cellStyle name="Comma 3 2" xfId="1332"/>
    <cellStyle name="Comma 3 2 2" xfId="1686"/>
    <cellStyle name="Comma 3 2 3" xfId="1471"/>
    <cellStyle name="Comma 3 2 4" xfId="1819"/>
    <cellStyle name="Comma 3 3" xfId="1474"/>
    <cellStyle name="Comma 3 3 2" xfId="1821"/>
    <cellStyle name="Comma 3 4" xfId="1559"/>
    <cellStyle name="Comma 3 5" xfId="1447"/>
    <cellStyle name="Comma 3 6" xfId="1807"/>
    <cellStyle name="Comma 4" xfId="665"/>
    <cellStyle name="Comma 4 2" xfId="1331"/>
    <cellStyle name="Comma 4 2 2" xfId="1685"/>
    <cellStyle name="Comma 4 3" xfId="1558"/>
    <cellStyle name="Comma 4 4" xfId="1451"/>
    <cellStyle name="Comma 4 5" xfId="1809"/>
    <cellStyle name="Comma 5" xfId="1294"/>
    <cellStyle name="Comma 5 2" xfId="1683"/>
    <cellStyle name="Comma 5 3" xfId="1825"/>
    <cellStyle name="Comma 6" xfId="1427"/>
    <cellStyle name="Comma 6 2" xfId="1743"/>
    <cellStyle name="Comma 7" xfId="1556"/>
    <cellStyle name="Comma 8" xfId="1750"/>
    <cellStyle name="Comma 9" xfId="1783"/>
    <cellStyle name="Comma0" xfId="672"/>
    <cellStyle name="Currency [00]" xfId="673"/>
    <cellStyle name="Currency 10" xfId="1545"/>
    <cellStyle name="Currency 11" xfId="1822"/>
    <cellStyle name="Currency 12" xfId="1829"/>
    <cellStyle name="Currency 2" xfId="9"/>
    <cellStyle name="Currency 2 2" xfId="675"/>
    <cellStyle name="Currency 2 3" xfId="674"/>
    <cellStyle name="Currency 2 4" xfId="1291"/>
    <cellStyle name="Currency 2 4 2" xfId="1680"/>
    <cellStyle name="Currency 2 5" xfId="1551"/>
    <cellStyle name="Currency 2 6" xfId="1439"/>
    <cellStyle name="Currency 3" xfId="676"/>
    <cellStyle name="Currency 3 2" xfId="1333"/>
    <cellStyle name="Currency 3 3" xfId="1560"/>
    <cellStyle name="Currency 3 4" xfId="1443"/>
    <cellStyle name="Currency 3 5" xfId="1806"/>
    <cellStyle name="Currency 4" xfId="12"/>
    <cellStyle name="Currency 4 2" xfId="677"/>
    <cellStyle name="Currency 4 3" xfId="1831"/>
    <cellStyle name="Currency 5" xfId="1452"/>
    <cellStyle name="Currency 5 2" xfId="1810"/>
    <cellStyle name="Currency 6" xfId="1458"/>
    <cellStyle name="Currency 6 2" xfId="1814"/>
    <cellStyle name="Currency 7" xfId="1749"/>
    <cellStyle name="Currency 8" xfId="1800"/>
    <cellStyle name="Currency 9" xfId="1801"/>
    <cellStyle name="Currency0" xfId="678"/>
    <cellStyle name="custom" xfId="679"/>
    <cellStyle name="custom 2" xfId="680"/>
    <cellStyle name="Date" xfId="681"/>
    <cellStyle name="Date 2" xfId="682"/>
    <cellStyle name="Date Short" xfId="683"/>
    <cellStyle name="Date_May businesscase-STE revsd 7th May" xfId="684"/>
    <cellStyle name="DELTA" xfId="685"/>
    <cellStyle name="DELTA 2" xfId="1561"/>
    <cellStyle name="Enter Currency (0)" xfId="686"/>
    <cellStyle name="Enter Currency (2)" xfId="687"/>
    <cellStyle name="Enter Units (0)" xfId="688"/>
    <cellStyle name="Enter Units (1)" xfId="689"/>
    <cellStyle name="Enter Units (2)" xfId="690"/>
    <cellStyle name="entry" xfId="691"/>
    <cellStyle name="Estilo 1" xfId="692"/>
    <cellStyle name="Euro" xfId="693"/>
    <cellStyle name="Explanatory Text 2" xfId="16"/>
    <cellStyle name="Explanatory Text 2 2" xfId="1546"/>
    <cellStyle name="Explanatory Text 3" xfId="8"/>
    <cellStyle name="Explanatory Text 3 2" xfId="1550"/>
    <cellStyle name="Explanatory Text 3 3" xfId="1445"/>
    <cellStyle name="Explanatory Text 4" xfId="1492"/>
    <cellStyle name="Explanatory Text 5" xfId="1745"/>
    <cellStyle name="Explanatory Text 6" xfId="1440"/>
    <cellStyle name="Fixed" xfId="694"/>
    <cellStyle name="Good 2" xfId="1444"/>
    <cellStyle name="Good 3" xfId="1482"/>
    <cellStyle name="Grey" xfId="695"/>
    <cellStyle name="Header1" xfId="696"/>
    <cellStyle name="Header2" xfId="697"/>
    <cellStyle name="Header2 2" xfId="698"/>
    <cellStyle name="Header2 2 2" xfId="699"/>
    <cellStyle name="Header2 2 2 2" xfId="1564"/>
    <cellStyle name="Header2 2 3" xfId="1563"/>
    <cellStyle name="Header2 3" xfId="1562"/>
    <cellStyle name="Heading 1 2" xfId="1478"/>
    <cellStyle name="Heading 2 2" xfId="1479"/>
    <cellStyle name="Heading 3 2" xfId="1480"/>
    <cellStyle name="Heading 4 2" xfId="1481"/>
    <cellStyle name="Heading1" xfId="700"/>
    <cellStyle name="Heading1 2" xfId="701"/>
    <cellStyle name="Heading2" xfId="702"/>
    <cellStyle name="Heading2 2" xfId="703"/>
    <cellStyle name="Hyperlink 2" xfId="1454"/>
    <cellStyle name="Hyperlink 3" xfId="1835"/>
    <cellStyle name="Input (2)" xfId="704"/>
    <cellStyle name="Input [yellow]" xfId="705"/>
    <cellStyle name="Input [yellow] 2" xfId="706"/>
    <cellStyle name="Input 2" xfId="1485"/>
    <cellStyle name="Inventory" xfId="707"/>
    <cellStyle name="Inventory 2" xfId="708"/>
    <cellStyle name="Ledger 17 x 11 in" xfId="709"/>
    <cellStyle name="Link Currency (0)" xfId="710"/>
    <cellStyle name="Link Currency (2)" xfId="711"/>
    <cellStyle name="Link Units (0)" xfId="712"/>
    <cellStyle name="Link Units (1)" xfId="713"/>
    <cellStyle name="Link Units (2)" xfId="714"/>
    <cellStyle name="Linked Cell 2" xfId="1488"/>
    <cellStyle name="Millares [0]_2AV_M_M " xfId="715"/>
    <cellStyle name="Millares_2AV_M_M " xfId="716"/>
    <cellStyle name="Milliers [0]_!!!GO" xfId="717"/>
    <cellStyle name="Milliers_!!!GO" xfId="718"/>
    <cellStyle name="Moneda [0]_2AV_M_M " xfId="719"/>
    <cellStyle name="Moneda_2AV_M_M " xfId="720"/>
    <cellStyle name="Mon閠aire [0]_!!!GO" xfId="721"/>
    <cellStyle name="Mon閠aire_!!!GO" xfId="722"/>
    <cellStyle name="Neutral 2" xfId="1484"/>
    <cellStyle name="New Times Roman" xfId="723"/>
    <cellStyle name="New Times Roman 2" xfId="724"/>
    <cellStyle name="no dec" xfId="725"/>
    <cellStyle name="Norm੎੎" xfId="726"/>
    <cellStyle name="Normal" xfId="0" builtinId="0"/>
    <cellStyle name="Normal - Style1" xfId="727"/>
    <cellStyle name="Normal 10" xfId="728"/>
    <cellStyle name="Normal 10 2" xfId="1334"/>
    <cellStyle name="Normal 10 3" xfId="1565"/>
    <cellStyle name="Normal 10 4" xfId="1476"/>
    <cellStyle name="Normal 101" xfId="729"/>
    <cellStyle name="Normal 101 2" xfId="730"/>
    <cellStyle name="Normal 101 2 2" xfId="1336"/>
    <cellStyle name="Normal 101 2 2 2" xfId="1688"/>
    <cellStyle name="Normal 101 2 3" xfId="1567"/>
    <cellStyle name="Normal 101 3" xfId="1335"/>
    <cellStyle name="Normal 101 3 2" xfId="1687"/>
    <cellStyle name="Normal 101 4" xfId="1566"/>
    <cellStyle name="Normal 102" xfId="731"/>
    <cellStyle name="Normal 102 2" xfId="732"/>
    <cellStyle name="Normal 102 2 2" xfId="1338"/>
    <cellStyle name="Normal 102 2 2 2" xfId="1690"/>
    <cellStyle name="Normal 102 2 3" xfId="1569"/>
    <cellStyle name="Normal 102 3" xfId="1337"/>
    <cellStyle name="Normal 102 3 2" xfId="1689"/>
    <cellStyle name="Normal 102 4" xfId="1568"/>
    <cellStyle name="Normal 103" xfId="733"/>
    <cellStyle name="Normal 103 2" xfId="734"/>
    <cellStyle name="Normal 103 2 2" xfId="1340"/>
    <cellStyle name="Normal 103 2 2 2" xfId="1692"/>
    <cellStyle name="Normal 103 2 3" xfId="1571"/>
    <cellStyle name="Normal 103 3" xfId="1339"/>
    <cellStyle name="Normal 103 3 2" xfId="1691"/>
    <cellStyle name="Normal 103 4" xfId="1570"/>
    <cellStyle name="Normal 104" xfId="735"/>
    <cellStyle name="Normal 104 2" xfId="736"/>
    <cellStyle name="Normal 105" xfId="737"/>
    <cellStyle name="Normal 105 2" xfId="738"/>
    <cellStyle name="Normal 106" xfId="739"/>
    <cellStyle name="Normal 106 2" xfId="740"/>
    <cellStyle name="Normal 107" xfId="741"/>
    <cellStyle name="Normal 107 2" xfId="742"/>
    <cellStyle name="Normal 107 2 2" xfId="1342"/>
    <cellStyle name="Normal 107 2 2 2" xfId="1694"/>
    <cellStyle name="Normal 107 2 3" xfId="1573"/>
    <cellStyle name="Normal 107 3" xfId="1341"/>
    <cellStyle name="Normal 107 3 2" xfId="1693"/>
    <cellStyle name="Normal 107 4" xfId="1572"/>
    <cellStyle name="Normal 108" xfId="743"/>
    <cellStyle name="Normal 108 2" xfId="1343"/>
    <cellStyle name="Normal 109" xfId="744"/>
    <cellStyle name="Normal 109 2" xfId="745"/>
    <cellStyle name="Normal 109 2 2" xfId="1345"/>
    <cellStyle name="Normal 109 2 2 2" xfId="1696"/>
    <cellStyle name="Normal 109 2 3" xfId="1575"/>
    <cellStyle name="Normal 109 3" xfId="1344"/>
    <cellStyle name="Normal 109 3 2" xfId="1695"/>
    <cellStyle name="Normal 109 4" xfId="1574"/>
    <cellStyle name="Normal 11" xfId="14"/>
    <cellStyle name="Normal 11 2" xfId="7"/>
    <cellStyle name="Normal 11 2 2" xfId="1290"/>
    <cellStyle name="Normal 11 3" xfId="746"/>
    <cellStyle name="Normal 11 4" xfId="1555"/>
    <cellStyle name="Normal 11 5" xfId="1449"/>
    <cellStyle name="Normal 110" xfId="747"/>
    <cellStyle name="Normal 110 2" xfId="748"/>
    <cellStyle name="Normal 110 2 2" xfId="1347"/>
    <cellStyle name="Normal 110 2 2 2" xfId="1698"/>
    <cellStyle name="Normal 110 2 3" xfId="1577"/>
    <cellStyle name="Normal 110 3" xfId="1346"/>
    <cellStyle name="Normal 110 3 2" xfId="1697"/>
    <cellStyle name="Normal 110 4" xfId="1576"/>
    <cellStyle name="Normal 111" xfId="749"/>
    <cellStyle name="Normal 111 2" xfId="750"/>
    <cellStyle name="Normal 111 2 2" xfId="1349"/>
    <cellStyle name="Normal 111 2 2 2" xfId="1700"/>
    <cellStyle name="Normal 111 2 3" xfId="1579"/>
    <cellStyle name="Normal 111 3" xfId="1348"/>
    <cellStyle name="Normal 111 3 2" xfId="1699"/>
    <cellStyle name="Normal 111 4" xfId="1578"/>
    <cellStyle name="Normal 112" xfId="751"/>
    <cellStyle name="Normal 112 2" xfId="752"/>
    <cellStyle name="Normal 112 2 2" xfId="1351"/>
    <cellStyle name="Normal 112 2 2 2" xfId="1702"/>
    <cellStyle name="Normal 112 2 3" xfId="1581"/>
    <cellStyle name="Normal 112 3" xfId="1350"/>
    <cellStyle name="Normal 112 3 2" xfId="1701"/>
    <cellStyle name="Normal 112 4" xfId="1580"/>
    <cellStyle name="Normal 113" xfId="753"/>
    <cellStyle name="Normal 113 2" xfId="754"/>
    <cellStyle name="Normal 113 2 2" xfId="1353"/>
    <cellStyle name="Normal 113 2 2 2" xfId="1704"/>
    <cellStyle name="Normal 113 2 3" xfId="1583"/>
    <cellStyle name="Normal 113 3" xfId="1352"/>
    <cellStyle name="Normal 113 3 2" xfId="1703"/>
    <cellStyle name="Normal 113 4" xfId="1582"/>
    <cellStyle name="Normal 114" xfId="755"/>
    <cellStyle name="Normal 114 2" xfId="756"/>
    <cellStyle name="Normal 114 2 2" xfId="1355"/>
    <cellStyle name="Normal 114 2 2 2" xfId="1706"/>
    <cellStyle name="Normal 114 2 3" xfId="1585"/>
    <cellStyle name="Normal 114 3" xfId="1354"/>
    <cellStyle name="Normal 114 3 2" xfId="1705"/>
    <cellStyle name="Normal 114 4" xfId="1584"/>
    <cellStyle name="Normal 117 2" xfId="757"/>
    <cellStyle name="Normal 117 3" xfId="758"/>
    <cellStyle name="Normal 118" xfId="759"/>
    <cellStyle name="Normal 118 2" xfId="760"/>
    <cellStyle name="Normal 119" xfId="761"/>
    <cellStyle name="Normal 12" xfId="762"/>
    <cellStyle name="Normal 12 2" xfId="1826"/>
    <cellStyle name="Normal 120" xfId="763"/>
    <cellStyle name="Normal 120 2" xfId="764"/>
    <cellStyle name="Normal 121" xfId="765"/>
    <cellStyle name="Normal 122" xfId="766"/>
    <cellStyle name="Normal 123" xfId="767"/>
    <cellStyle name="Normal 124" xfId="768"/>
    <cellStyle name="Normal 125" xfId="769"/>
    <cellStyle name="Normal 126" xfId="770"/>
    <cellStyle name="Normal 127" xfId="771"/>
    <cellStyle name="Normal 128" xfId="772"/>
    <cellStyle name="Normal 129" xfId="773"/>
    <cellStyle name="Normal 13" xfId="774"/>
    <cellStyle name="Normal 13 2" xfId="775"/>
    <cellStyle name="Normal 13 3" xfId="1827"/>
    <cellStyle name="Normal 130" xfId="776"/>
    <cellStyle name="Normal 131" xfId="777"/>
    <cellStyle name="Normal 132" xfId="778"/>
    <cellStyle name="Normal 133" xfId="779"/>
    <cellStyle name="Normal 134" xfId="780"/>
    <cellStyle name="Normal 135" xfId="781"/>
    <cellStyle name="Normal 136" xfId="782"/>
    <cellStyle name="Normal 137" xfId="783"/>
    <cellStyle name="Normal 138" xfId="784"/>
    <cellStyle name="Normal 139" xfId="785"/>
    <cellStyle name="Normal 139 2" xfId="786"/>
    <cellStyle name="Normal 14" xfId="787"/>
    <cellStyle name="Normal 140" xfId="788"/>
    <cellStyle name="Normal 140 2" xfId="789"/>
    <cellStyle name="Normal 141" xfId="790"/>
    <cellStyle name="Normal 141 2" xfId="791"/>
    <cellStyle name="Normal 142" xfId="792"/>
    <cellStyle name="Normal 142 2" xfId="1356"/>
    <cellStyle name="Normal 143" xfId="793"/>
    <cellStyle name="Normal 143 2" xfId="794"/>
    <cellStyle name="Normal 144" xfId="795"/>
    <cellStyle name="Normal 144 2" xfId="796"/>
    <cellStyle name="Normal 145" xfId="797"/>
    <cellStyle name="Normal 145 2" xfId="798"/>
    <cellStyle name="Normal 146" xfId="799"/>
    <cellStyle name="Normal 146 2" xfId="1357"/>
    <cellStyle name="Normal 15" xfId="800"/>
    <cellStyle name="Normal 151" xfId="801"/>
    <cellStyle name="Normal 152" xfId="802"/>
    <cellStyle name="Normal 153" xfId="803"/>
    <cellStyle name="Normal 154" xfId="804"/>
    <cellStyle name="Normal 159" xfId="805"/>
    <cellStyle name="Normal 159 2" xfId="806"/>
    <cellStyle name="Normal 16" xfId="807"/>
    <cellStyle name="Normal 168" xfId="808"/>
    <cellStyle name="Normal 168 2" xfId="1358"/>
    <cellStyle name="Normal 169" xfId="809"/>
    <cellStyle name="Normal 17" xfId="810"/>
    <cellStyle name="Normal 170" xfId="811"/>
    <cellStyle name="Normal 18" xfId="812"/>
    <cellStyle name="Normal 19" xfId="813"/>
    <cellStyle name="Normal 2" xfId="6"/>
    <cellStyle name="Normal 2 10" xfId="1442"/>
    <cellStyle name="Normal 2 101" xfId="1833"/>
    <cellStyle name="Normal 2 11" xfId="1805"/>
    <cellStyle name="Normal 2 12" xfId="1836"/>
    <cellStyle name="Normal 2 2" xfId="815"/>
    <cellStyle name="Normal 2 2 18" xfId="816"/>
    <cellStyle name="Normal 2 3" xfId="817"/>
    <cellStyle name="Normal 2 3 2" xfId="1359"/>
    <cellStyle name="Normal 2 4" xfId="818"/>
    <cellStyle name="Normal 2 5" xfId="5"/>
    <cellStyle name="Normal 2 5 2" xfId="4"/>
    <cellStyle name="Normal 2 5 2 2" xfId="1288"/>
    <cellStyle name="Normal 2 5 3" xfId="819"/>
    <cellStyle name="Normal 2 5 4" xfId="1548"/>
    <cellStyle name="Normal 2 5 5" xfId="1448"/>
    <cellStyle name="Normal 2 6" xfId="820"/>
    <cellStyle name="Normal 2 6 2" xfId="1360"/>
    <cellStyle name="Normal 2 7" xfId="814"/>
    <cellStyle name="Normal 2 8" xfId="1289"/>
    <cellStyle name="Normal 2 8 2" xfId="1679"/>
    <cellStyle name="Normal 2 9" xfId="1549"/>
    <cellStyle name="Normal 20" xfId="821"/>
    <cellStyle name="Normal 204" xfId="822"/>
    <cellStyle name="Normal 204 2" xfId="1361"/>
    <cellStyle name="Normal 205" xfId="823"/>
    <cellStyle name="Normal 205 2" xfId="1362"/>
    <cellStyle name="Normal 21" xfId="824"/>
    <cellStyle name="Normal 210" xfId="825"/>
    <cellStyle name="Normal 210 2" xfId="826"/>
    <cellStyle name="Normal 210 2 2" xfId="1364"/>
    <cellStyle name="Normal 210 3" xfId="1363"/>
    <cellStyle name="Normal 22" xfId="827"/>
    <cellStyle name="Normal 23" xfId="828"/>
    <cellStyle name="Normal 24" xfId="829"/>
    <cellStyle name="Normal 25" xfId="830"/>
    <cellStyle name="Normal 26" xfId="831"/>
    <cellStyle name="Normal 27" xfId="832"/>
    <cellStyle name="Normal 275" xfId="833"/>
    <cellStyle name="Normal 275 2" xfId="834"/>
    <cellStyle name="Normal 276" xfId="835"/>
    <cellStyle name="Normal 277" xfId="836"/>
    <cellStyle name="Normal 278" xfId="837"/>
    <cellStyle name="Normal 279" xfId="838"/>
    <cellStyle name="Normal 28" xfId="839"/>
    <cellStyle name="Normal 280" xfId="840"/>
    <cellStyle name="Normal 281" xfId="841"/>
    <cellStyle name="Normal 284" xfId="842"/>
    <cellStyle name="Normal 285" xfId="843"/>
    <cellStyle name="Normal 286" xfId="844"/>
    <cellStyle name="Normal 287" xfId="845"/>
    <cellStyle name="Normal 288" xfId="846"/>
    <cellStyle name="Normal 289" xfId="847"/>
    <cellStyle name="Normal 29" xfId="848"/>
    <cellStyle name="Normal 290" xfId="849"/>
    <cellStyle name="Normal 291" xfId="850"/>
    <cellStyle name="Normal 292" xfId="851"/>
    <cellStyle name="Normal 293" xfId="852"/>
    <cellStyle name="Normal 294" xfId="853"/>
    <cellStyle name="Normal 295" xfId="854"/>
    <cellStyle name="Normal 297" xfId="855"/>
    <cellStyle name="Normal 298" xfId="856"/>
    <cellStyle name="Normal 299" xfId="857"/>
    <cellStyle name="Normal 3" xfId="13"/>
    <cellStyle name="Normal 3 2" xfId="858"/>
    <cellStyle name="Normal 3 2 2" xfId="1586"/>
    <cellStyle name="Normal 3 2 3" xfId="1460"/>
    <cellStyle name="Normal 3 2 3 2" xfId="1815"/>
    <cellStyle name="Normal 3 2 4" xfId="1459"/>
    <cellStyle name="Normal 3 3" xfId="859"/>
    <cellStyle name="Normal 3 3 2" xfId="860"/>
    <cellStyle name="Normal 3 3 2 2" xfId="1366"/>
    <cellStyle name="Normal 3 3 2 2 2" xfId="1708"/>
    <cellStyle name="Normal 3 3 2 3" xfId="1588"/>
    <cellStyle name="Normal 3 3 3" xfId="1365"/>
    <cellStyle name="Normal 3 3 3 2" xfId="1707"/>
    <cellStyle name="Normal 3 3 4" xfId="1587"/>
    <cellStyle name="Normal 3 4" xfId="1293"/>
    <cellStyle name="Normal 3 4 2" xfId="1682"/>
    <cellStyle name="Normal 3 5" xfId="1554"/>
    <cellStyle name="Normal 3 6" xfId="1450"/>
    <cellStyle name="Normal 3 7" xfId="1808"/>
    <cellStyle name="Normal 30" xfId="861"/>
    <cellStyle name="Normal 300" xfId="862"/>
    <cellStyle name="Normal 301" xfId="863"/>
    <cellStyle name="Normal 302" xfId="864"/>
    <cellStyle name="Normal 303" xfId="865"/>
    <cellStyle name="Normal 304" xfId="866"/>
    <cellStyle name="Normal 305" xfId="867"/>
    <cellStyle name="Normal 306" xfId="868"/>
    <cellStyle name="Normal 307" xfId="869"/>
    <cellStyle name="Normal 308" xfId="870"/>
    <cellStyle name="Normal 309" xfId="871"/>
    <cellStyle name="Normal 31" xfId="872"/>
    <cellStyle name="Normal 310" xfId="873"/>
    <cellStyle name="Normal 311" xfId="874"/>
    <cellStyle name="Normal 312" xfId="875"/>
    <cellStyle name="Normal 313" xfId="876"/>
    <cellStyle name="Normal 314" xfId="877"/>
    <cellStyle name="Normal 315" xfId="878"/>
    <cellStyle name="Normal 316" xfId="879"/>
    <cellStyle name="Normal 317" xfId="880"/>
    <cellStyle name="Normal 318" xfId="881"/>
    <cellStyle name="Normal 319" xfId="882"/>
    <cellStyle name="Normal 32" xfId="883"/>
    <cellStyle name="Normal 320" xfId="884"/>
    <cellStyle name="Normal 321" xfId="885"/>
    <cellStyle name="Normal 322" xfId="886"/>
    <cellStyle name="Normal 323" xfId="887"/>
    <cellStyle name="Normal 324" xfId="888"/>
    <cellStyle name="Normal 325" xfId="889"/>
    <cellStyle name="Normal 326" xfId="890"/>
    <cellStyle name="Normal 327" xfId="891"/>
    <cellStyle name="Normal 328" xfId="892"/>
    <cellStyle name="Normal 329" xfId="893"/>
    <cellStyle name="Normal 33" xfId="894"/>
    <cellStyle name="Normal 330" xfId="895"/>
    <cellStyle name="Normal 331" xfId="896"/>
    <cellStyle name="Normal 332" xfId="897"/>
    <cellStyle name="Normal 333" xfId="898"/>
    <cellStyle name="Normal 334" xfId="899"/>
    <cellStyle name="Normal 335" xfId="900"/>
    <cellStyle name="Normal 336" xfId="901"/>
    <cellStyle name="Normal 337" xfId="902"/>
    <cellStyle name="Normal 338" xfId="903"/>
    <cellStyle name="Normal 339" xfId="904"/>
    <cellStyle name="Normal 34" xfId="905"/>
    <cellStyle name="Normal 340" xfId="906"/>
    <cellStyle name="Normal 341" xfId="907"/>
    <cellStyle name="Normal 342" xfId="908"/>
    <cellStyle name="Normal 343" xfId="909"/>
    <cellStyle name="Normal 344" xfId="910"/>
    <cellStyle name="Normal 345" xfId="911"/>
    <cellStyle name="Normal 346" xfId="912"/>
    <cellStyle name="Normal 347" xfId="913"/>
    <cellStyle name="Normal 348" xfId="914"/>
    <cellStyle name="Normal 349" xfId="915"/>
    <cellStyle name="Normal 35" xfId="916"/>
    <cellStyle name="Normal 350" xfId="917"/>
    <cellStyle name="Normal 351" xfId="918"/>
    <cellStyle name="Normal 352" xfId="919"/>
    <cellStyle name="Normal 353" xfId="920"/>
    <cellStyle name="Normal 354" xfId="921"/>
    <cellStyle name="Normal 354 2" xfId="922"/>
    <cellStyle name="Normal 355" xfId="923"/>
    <cellStyle name="Normal 355 2" xfId="924"/>
    <cellStyle name="Normal 356" xfId="925"/>
    <cellStyle name="Normal 356 2" xfId="926"/>
    <cellStyle name="Normal 357" xfId="927"/>
    <cellStyle name="Normal 357 2" xfId="928"/>
    <cellStyle name="Normal 358" xfId="929"/>
    <cellStyle name="Normal 358 2" xfId="930"/>
    <cellStyle name="Normal 359" xfId="931"/>
    <cellStyle name="Normal 359 2" xfId="932"/>
    <cellStyle name="Normal 36" xfId="933"/>
    <cellStyle name="Normal 360" xfId="934"/>
    <cellStyle name="Normal 360 2" xfId="935"/>
    <cellStyle name="Normal 361" xfId="936"/>
    <cellStyle name="Normal 361 2" xfId="937"/>
    <cellStyle name="Normal 362" xfId="938"/>
    <cellStyle name="Normal 362 2" xfId="939"/>
    <cellStyle name="Normal 363" xfId="940"/>
    <cellStyle name="Normal 363 2" xfId="941"/>
    <cellStyle name="Normal 364" xfId="942"/>
    <cellStyle name="Normal 364 2" xfId="943"/>
    <cellStyle name="Normal 365" xfId="944"/>
    <cellStyle name="Normal 365 2" xfId="945"/>
    <cellStyle name="Normal 366" xfId="946"/>
    <cellStyle name="Normal 366 2" xfId="947"/>
    <cellStyle name="Normal 367" xfId="948"/>
    <cellStyle name="Normal 367 2" xfId="949"/>
    <cellStyle name="Normal 37" xfId="950"/>
    <cellStyle name="Normal 375" xfId="951"/>
    <cellStyle name="Normal 375 2" xfId="1367"/>
    <cellStyle name="Normal 376" xfId="952"/>
    <cellStyle name="Normal 376 2" xfId="1368"/>
    <cellStyle name="Normal 378" xfId="953"/>
    <cellStyle name="Normal 378 2" xfId="1369"/>
    <cellStyle name="Normal 38" xfId="954"/>
    <cellStyle name="Normal 380" xfId="955"/>
    <cellStyle name="Normal 380 2" xfId="1370"/>
    <cellStyle name="Normal 382" xfId="956"/>
    <cellStyle name="Normal 384" xfId="957"/>
    <cellStyle name="Normal 385" xfId="958"/>
    <cellStyle name="Normal 386" xfId="959"/>
    <cellStyle name="Normal 387" xfId="960"/>
    <cellStyle name="Normal 388" xfId="961"/>
    <cellStyle name="Normal 389" xfId="962"/>
    <cellStyle name="Normal 39" xfId="963"/>
    <cellStyle name="Normal 390" xfId="964"/>
    <cellStyle name="Normal 391" xfId="965"/>
    <cellStyle name="Normal 392" xfId="966"/>
    <cellStyle name="Normal 393" xfId="967"/>
    <cellStyle name="Normal 394" xfId="968"/>
    <cellStyle name="Normal 395" xfId="969"/>
    <cellStyle name="Normal 396" xfId="970"/>
    <cellStyle name="Normal 397" xfId="971"/>
    <cellStyle name="Normal 398" xfId="972"/>
    <cellStyle name="Normal 399" xfId="973"/>
    <cellStyle name="Normal 4" xfId="974"/>
    <cellStyle name="Normal 4 2" xfId="11"/>
    <cellStyle name="Normal 4 2 2" xfId="1553"/>
    <cellStyle name="Normal 4 2 3" xfId="1446"/>
    <cellStyle name="Normal 4 3" xfId="1589"/>
    <cellStyle name="Normal 4 4" xfId="1456"/>
    <cellStyle name="Normal 4 5" xfId="1812"/>
    <cellStyle name="Normal 4 6" xfId="1837"/>
    <cellStyle name="Normal 40" xfId="975"/>
    <cellStyle name="Normal 404" xfId="976"/>
    <cellStyle name="Normal 404 2" xfId="1371"/>
    <cellStyle name="Normal 407" xfId="977"/>
    <cellStyle name="Normal 409" xfId="978"/>
    <cellStyle name="Normal 41" xfId="979"/>
    <cellStyle name="Normal 410" xfId="980"/>
    <cellStyle name="Normal 412" xfId="981"/>
    <cellStyle name="Normal 413" xfId="982"/>
    <cellStyle name="Normal 414" xfId="983"/>
    <cellStyle name="Normal 415" xfId="984"/>
    <cellStyle name="Normal 416" xfId="985"/>
    <cellStyle name="Normal 417" xfId="986"/>
    <cellStyle name="Normal 418" xfId="987"/>
    <cellStyle name="Normal 419" xfId="988"/>
    <cellStyle name="Normal 419 2" xfId="989"/>
    <cellStyle name="Normal 42" xfId="990"/>
    <cellStyle name="Normal 42 2" xfId="991"/>
    <cellStyle name="Normal 42 2 2" xfId="1373"/>
    <cellStyle name="Normal 42 2 2 2" xfId="1710"/>
    <cellStyle name="Normal 42 2 3" xfId="1591"/>
    <cellStyle name="Normal 42 3" xfId="1372"/>
    <cellStyle name="Normal 42 3 2" xfId="1709"/>
    <cellStyle name="Normal 42 4" xfId="1590"/>
    <cellStyle name="Normal 420" xfId="992"/>
    <cellStyle name="Normal 420 2" xfId="993"/>
    <cellStyle name="Normal 421" xfId="994"/>
    <cellStyle name="Normal 421 2" xfId="995"/>
    <cellStyle name="Normal 422" xfId="996"/>
    <cellStyle name="Normal 422 2" xfId="997"/>
    <cellStyle name="Normal 424" xfId="998"/>
    <cellStyle name="Normal 424 2" xfId="999"/>
    <cellStyle name="Normal 429" xfId="1000"/>
    <cellStyle name="Normal 429 2" xfId="1001"/>
    <cellStyle name="Normal 43" xfId="1002"/>
    <cellStyle name="Normal 430" xfId="1003"/>
    <cellStyle name="Normal 430 2" xfId="1004"/>
    <cellStyle name="Normal 431" xfId="1005"/>
    <cellStyle name="Normal 432" xfId="1006"/>
    <cellStyle name="Normal 433" xfId="1007"/>
    <cellStyle name="Normal 434" xfId="1008"/>
    <cellStyle name="Normal 435" xfId="1009"/>
    <cellStyle name="Normal 435 2" xfId="1010"/>
    <cellStyle name="Normal 436" xfId="1011"/>
    <cellStyle name="Normal 436 2" xfId="1012"/>
    <cellStyle name="Normal 437" xfId="1013"/>
    <cellStyle name="Normal 437 2" xfId="1014"/>
    <cellStyle name="Normal 44" xfId="1015"/>
    <cellStyle name="Normal 440" xfId="1016"/>
    <cellStyle name="Normal 441" xfId="1017"/>
    <cellStyle name="Normal 441 2" xfId="1374"/>
    <cellStyle name="Normal 442" xfId="1018"/>
    <cellStyle name="Normal 442 2" xfId="1375"/>
    <cellStyle name="Normal 443" xfId="1019"/>
    <cellStyle name="Normal 443 2" xfId="1376"/>
    <cellStyle name="Normal 444" xfId="1020"/>
    <cellStyle name="Normal 444 2" xfId="1377"/>
    <cellStyle name="Normal 445" xfId="1021"/>
    <cellStyle name="Normal 446" xfId="1022"/>
    <cellStyle name="Normal 447" xfId="1023"/>
    <cellStyle name="Normal 447 2" xfId="1024"/>
    <cellStyle name="Normal 448" xfId="1025"/>
    <cellStyle name="Normal 448 2" xfId="1026"/>
    <cellStyle name="Normal 449" xfId="1027"/>
    <cellStyle name="Normal 449 2" xfId="1028"/>
    <cellStyle name="Normal 45" xfId="1029"/>
    <cellStyle name="Normal 45 2" xfId="1378"/>
    <cellStyle name="Normal 450" xfId="1030"/>
    <cellStyle name="Normal 450 2" xfId="1031"/>
    <cellStyle name="Normal 451" xfId="1032"/>
    <cellStyle name="Normal 451 2" xfId="1033"/>
    <cellStyle name="Normal 452" xfId="1034"/>
    <cellStyle name="Normal 452 2" xfId="1035"/>
    <cellStyle name="Normal 453" xfId="1036"/>
    <cellStyle name="Normal 453 2" xfId="1037"/>
    <cellStyle name="Normal 456" xfId="1038"/>
    <cellStyle name="Normal 456 2" xfId="1039"/>
    <cellStyle name="Normal 457" xfId="1040"/>
    <cellStyle name="Normal 457 2" xfId="1041"/>
    <cellStyle name="Normal 458" xfId="1042"/>
    <cellStyle name="Normal 458 2" xfId="1043"/>
    <cellStyle name="Normal 459" xfId="1044"/>
    <cellStyle name="Normal 459 2" xfId="1045"/>
    <cellStyle name="Normal 46" xfId="1046"/>
    <cellStyle name="Normal 46 2" xfId="1379"/>
    <cellStyle name="Normal 460" xfId="1047"/>
    <cellStyle name="Normal 460 2" xfId="1048"/>
    <cellStyle name="Normal 461" xfId="1049"/>
    <cellStyle name="Normal 461 2" xfId="1050"/>
    <cellStyle name="Normal 462" xfId="1051"/>
    <cellStyle name="Normal 462 2" xfId="1052"/>
    <cellStyle name="Normal 463" xfId="1053"/>
    <cellStyle name="Normal 463 2" xfId="1054"/>
    <cellStyle name="Normal 464" xfId="1055"/>
    <cellStyle name="Normal 464 2" xfId="1056"/>
    <cellStyle name="Normal 465" xfId="1057"/>
    <cellStyle name="Normal 465 2" xfId="1058"/>
    <cellStyle name="Normal 467" xfId="1059"/>
    <cellStyle name="Normal 467 2" xfId="1060"/>
    <cellStyle name="Normal 468" xfId="1061"/>
    <cellStyle name="Normal 468 2" xfId="1062"/>
    <cellStyle name="Normal 47" xfId="1063"/>
    <cellStyle name="Normal 47 2" xfId="1380"/>
    <cellStyle name="Normal 47 3" xfId="1592"/>
    <cellStyle name="Normal 47 4" xfId="1455"/>
    <cellStyle name="Normal 470" xfId="1064"/>
    <cellStyle name="Normal 470 2" xfId="1065"/>
    <cellStyle name="Normal 471" xfId="1066"/>
    <cellStyle name="Normal 471 2" xfId="1067"/>
    <cellStyle name="Normal 475" xfId="1068"/>
    <cellStyle name="Normal 475 2" xfId="1069"/>
    <cellStyle name="Normal 48" xfId="1070"/>
    <cellStyle name="Normal 48 2" xfId="1381"/>
    <cellStyle name="Normal 49" xfId="1071"/>
    <cellStyle name="Normal 49 2" xfId="1382"/>
    <cellStyle name="Normal 5" xfId="1072"/>
    <cellStyle name="Normal 5 2" xfId="1073"/>
    <cellStyle name="Normal 5 2 2" xfId="1074"/>
    <cellStyle name="Normal 5 2 2 2" xfId="1075"/>
    <cellStyle name="Normal 5 2 2 2 2" xfId="1386"/>
    <cellStyle name="Normal 5 2 2 2 2 2" xfId="1714"/>
    <cellStyle name="Normal 5 2 2 2 3" xfId="1596"/>
    <cellStyle name="Normal 5 2 2 3" xfId="1385"/>
    <cellStyle name="Normal 5 2 2 3 2" xfId="1713"/>
    <cellStyle name="Normal 5 2 2 4" xfId="1595"/>
    <cellStyle name="Normal 5 2 3" xfId="1076"/>
    <cellStyle name="Normal 5 2 3 2" xfId="1387"/>
    <cellStyle name="Normal 5 2 3 2 2" xfId="1715"/>
    <cellStyle name="Normal 5 2 3 3" xfId="1597"/>
    <cellStyle name="Normal 5 2 4" xfId="1384"/>
    <cellStyle name="Normal 5 2 4 2" xfId="1712"/>
    <cellStyle name="Normal 5 2 5" xfId="1594"/>
    <cellStyle name="Normal 5 3" xfId="3"/>
    <cellStyle name="Normal 5 3 2" xfId="1078"/>
    <cellStyle name="Normal 5 3 2 2" xfId="1389"/>
    <cellStyle name="Normal 5 3 2 2 2" xfId="1717"/>
    <cellStyle name="Normal 5 3 2 3" xfId="1599"/>
    <cellStyle name="Normal 5 3 3" xfId="1077"/>
    <cellStyle name="Normal 5 3 3 2" xfId="1388"/>
    <cellStyle name="Normal 5 3 3 2 2" xfId="1716"/>
    <cellStyle name="Normal 5 3 3 3" xfId="1598"/>
    <cellStyle name="Normal 5 3 4" xfId="1830"/>
    <cellStyle name="Normal 5 4" xfId="1079"/>
    <cellStyle name="Normal 5 4 2" xfId="1390"/>
    <cellStyle name="Normal 5 4 2 2" xfId="1718"/>
    <cellStyle name="Normal 5 4 3" xfId="1600"/>
    <cellStyle name="Normal 5 5" xfId="1383"/>
    <cellStyle name="Normal 5 5 2" xfId="1711"/>
    <cellStyle name="Normal 5 6" xfId="1593"/>
    <cellStyle name="Normal 5 7" xfId="1457"/>
    <cellStyle name="Normal 5 8" xfId="1813"/>
    <cellStyle name="Normal 50" xfId="1080"/>
    <cellStyle name="Normal 50 2" xfId="1081"/>
    <cellStyle name="Normal 51" xfId="1082"/>
    <cellStyle name="Normal 51 2" xfId="1083"/>
    <cellStyle name="Normal 52" xfId="1084"/>
    <cellStyle name="Normal 52 2" xfId="1085"/>
    <cellStyle name="Normal 53" xfId="1086"/>
    <cellStyle name="Normal 53 2" xfId="1087"/>
    <cellStyle name="Normal 54" xfId="1088"/>
    <cellStyle name="Normal 54 2" xfId="1089"/>
    <cellStyle name="Normal 55" xfId="1090"/>
    <cellStyle name="Normal 55 2" xfId="1391"/>
    <cellStyle name="Normal 56" xfId="1091"/>
    <cellStyle name="Normal 56 2" xfId="1392"/>
    <cellStyle name="Normal 57" xfId="1092"/>
    <cellStyle name="Normal 57 2" xfId="1393"/>
    <cellStyle name="Normal 58" xfId="1093"/>
    <cellStyle name="Normal 58 2" xfId="1394"/>
    <cellStyle name="Normal 59" xfId="1094"/>
    <cellStyle name="Normal 59 2" xfId="1095"/>
    <cellStyle name="Normal 6" xfId="1096"/>
    <cellStyle name="Normal 6 2" xfId="1097"/>
    <cellStyle name="Normal 6 2 2" xfId="1098"/>
    <cellStyle name="Normal 6 2 2 2" xfId="1397"/>
    <cellStyle name="Normal 6 2 2 2 2" xfId="1721"/>
    <cellStyle name="Normal 6 2 2 3" xfId="1603"/>
    <cellStyle name="Normal 6 2 3" xfId="1396"/>
    <cellStyle name="Normal 6 2 3 2" xfId="1720"/>
    <cellStyle name="Normal 6 2 4" xfId="1602"/>
    <cellStyle name="Normal 6 3" xfId="1099"/>
    <cellStyle name="Normal 6 3 2" xfId="1398"/>
    <cellStyle name="Normal 6 3 2 2" xfId="1722"/>
    <cellStyle name="Normal 6 3 3" xfId="1604"/>
    <cellStyle name="Normal 6 4" xfId="1395"/>
    <cellStyle name="Normal 6 4 2" xfId="1719"/>
    <cellStyle name="Normal 6 5" xfId="1601"/>
    <cellStyle name="Normal 6 6" xfId="1462"/>
    <cellStyle name="Normal 60" xfId="1100"/>
    <cellStyle name="Normal 60 2" xfId="1399"/>
    <cellStyle name="Normal 61" xfId="1101"/>
    <cellStyle name="Normal 61 2" xfId="1400"/>
    <cellStyle name="Normal 62" xfId="1102"/>
    <cellStyle name="Normal 62 2" xfId="1401"/>
    <cellStyle name="Normal 63" xfId="1103"/>
    <cellStyle name="Normal 63 2" xfId="1402"/>
    <cellStyle name="Normal 64" xfId="1104"/>
    <cellStyle name="Normal 64 2" xfId="1403"/>
    <cellStyle name="Normal 65" xfId="1105"/>
    <cellStyle name="Normal 65 2" xfId="1404"/>
    <cellStyle name="Normal 66" xfId="1106"/>
    <cellStyle name="Normal 66 2" xfId="1405"/>
    <cellStyle name="Normal 67" xfId="17"/>
    <cellStyle name="Normal 67 2" xfId="1295"/>
    <cellStyle name="Normal 67 2 2" xfId="1684"/>
    <cellStyle name="Normal 67 3" xfId="1557"/>
    <cellStyle name="Normal 68" xfId="1428"/>
    <cellStyle name="Normal 68 2" xfId="1746"/>
    <cellStyle name="Normal 68 3" xfId="1543"/>
    <cellStyle name="Normal 69" xfId="1429"/>
    <cellStyle name="Normal 69 2" xfId="1547"/>
    <cellStyle name="Normal 7" xfId="1107"/>
    <cellStyle name="Normal 7 2" xfId="1108"/>
    <cellStyle name="Normal 7 3" xfId="1605"/>
    <cellStyle name="Normal 7 4" xfId="1468"/>
    <cellStyle name="Normal 7 5" xfId="1816"/>
    <cellStyle name="Normal 70" xfId="1430"/>
    <cellStyle name="Normal 70 2" xfId="1744"/>
    <cellStyle name="Normal 71" xfId="1431"/>
    <cellStyle name="Normal 71 2" xfId="1799"/>
    <cellStyle name="Normal 72" xfId="1432"/>
    <cellStyle name="Normal 72 2" xfId="1544"/>
    <cellStyle name="Normal 73" xfId="1433"/>
    <cellStyle name="Normal 74" xfId="1434"/>
    <cellStyle name="Normal 75" xfId="1435"/>
    <cellStyle name="Normal 76" xfId="1436"/>
    <cellStyle name="Normal 77" xfId="1437"/>
    <cellStyle name="Normal 78" xfId="1803"/>
    <cellStyle name="Normal 79" xfId="1109"/>
    <cellStyle name="Normal 79 2" xfId="1110"/>
    <cellStyle name="Normal 79 2 2" xfId="1407"/>
    <cellStyle name="Normal 79 2 2 2" xfId="1724"/>
    <cellStyle name="Normal 79 2 3" xfId="1607"/>
    <cellStyle name="Normal 79 3" xfId="1406"/>
    <cellStyle name="Normal 79 3 2" xfId="1723"/>
    <cellStyle name="Normal 79 4" xfId="1606"/>
    <cellStyle name="Normal 8" xfId="1111"/>
    <cellStyle name="Normal 8 2" xfId="1608"/>
    <cellStyle name="Normal 8 3" xfId="1473"/>
    <cellStyle name="Normal 8 4" xfId="1820"/>
    <cellStyle name="Normal 80" xfId="1112"/>
    <cellStyle name="Normal 80 2" xfId="1113"/>
    <cellStyle name="Normal 80 2 2" xfId="1409"/>
    <cellStyle name="Normal 80 2 2 2" xfId="1726"/>
    <cellStyle name="Normal 80 2 3" xfId="1610"/>
    <cellStyle name="Normal 80 3" xfId="1408"/>
    <cellStyle name="Normal 80 3 2" xfId="1725"/>
    <cellStyle name="Normal 80 4" xfId="1609"/>
    <cellStyle name="Normal 81" xfId="1114"/>
    <cellStyle name="Normal 81 2" xfId="1115"/>
    <cellStyle name="Normal 81 2 2" xfId="1411"/>
    <cellStyle name="Normal 81 2 2 2" xfId="1728"/>
    <cellStyle name="Normal 81 2 3" xfId="1612"/>
    <cellStyle name="Normal 81 3" xfId="1410"/>
    <cellStyle name="Normal 81 3 2" xfId="1727"/>
    <cellStyle name="Normal 81 4" xfId="1611"/>
    <cellStyle name="Normal 82" xfId="1116"/>
    <cellStyle name="Normal 82 2" xfId="1117"/>
    <cellStyle name="Normal 82 2 2" xfId="1413"/>
    <cellStyle name="Normal 82 2 2 2" xfId="1730"/>
    <cellStyle name="Normal 82 2 3" xfId="1614"/>
    <cellStyle name="Normal 82 3" xfId="1412"/>
    <cellStyle name="Normal 82 3 2" xfId="1729"/>
    <cellStyle name="Normal 82 4" xfId="1613"/>
    <cellStyle name="Normal 83" xfId="1828"/>
    <cellStyle name="Normal 84" xfId="1118"/>
    <cellStyle name="Normal 84 2" xfId="1119"/>
    <cellStyle name="Normal 84 2 2" xfId="1415"/>
    <cellStyle name="Normal 84 2 2 2" xfId="1732"/>
    <cellStyle name="Normal 84 2 3" xfId="1616"/>
    <cellStyle name="Normal 84 3" xfId="1414"/>
    <cellStyle name="Normal 84 3 2" xfId="1731"/>
    <cellStyle name="Normal 84 4" xfId="1615"/>
    <cellStyle name="Normal 85" xfId="1120"/>
    <cellStyle name="Normal 85 2" xfId="1121"/>
    <cellStyle name="Normal 85 2 2" xfId="1417"/>
    <cellStyle name="Normal 85 2 2 2" xfId="1734"/>
    <cellStyle name="Normal 85 2 3" xfId="1618"/>
    <cellStyle name="Normal 85 3" xfId="1416"/>
    <cellStyle name="Normal 85 3 2" xfId="1733"/>
    <cellStyle name="Normal 85 4" xfId="1617"/>
    <cellStyle name="Normal 86" xfId="1834"/>
    <cellStyle name="Normal 87" xfId="1838"/>
    <cellStyle name="Normal 87 2" xfId="1122"/>
    <cellStyle name="Normal 88" xfId="1123"/>
    <cellStyle name="Normal 88 2" xfId="1124"/>
    <cellStyle name="Normal 88 2 2" xfId="1419"/>
    <cellStyle name="Normal 88 2 2 2" xfId="1736"/>
    <cellStyle name="Normal 88 2 3" xfId="1620"/>
    <cellStyle name="Normal 88 3" xfId="1418"/>
    <cellStyle name="Normal 88 3 2" xfId="1735"/>
    <cellStyle name="Normal 88 4" xfId="1619"/>
    <cellStyle name="Normal 89" xfId="1841"/>
    <cellStyle name="Normal 9" xfId="1125"/>
    <cellStyle name="Normal 9 2" xfId="1621"/>
    <cellStyle name="Normal 9 3" xfId="1461"/>
    <cellStyle name="Normal 9 4" xfId="1475"/>
    <cellStyle name="Normal 90" xfId="1126"/>
    <cellStyle name="Normal 90 2" xfId="1127"/>
    <cellStyle name="Normal 90 2 2" xfId="1421"/>
    <cellStyle name="Normal 90 2 2 2" xfId="1738"/>
    <cellStyle name="Normal 90 2 3" xfId="1623"/>
    <cellStyle name="Normal 90 3" xfId="1420"/>
    <cellStyle name="Normal 90 3 2" xfId="1737"/>
    <cellStyle name="Normal 90 4" xfId="1622"/>
    <cellStyle name="Normal 91" xfId="1839"/>
    <cellStyle name="Normal 92" xfId="1840"/>
    <cellStyle name="Normal 93" xfId="1847"/>
    <cellStyle name="Normal 94" xfId="1128"/>
    <cellStyle name="Normal 95" xfId="1849"/>
    <cellStyle name="Normal 98" xfId="1129"/>
    <cellStyle name="Normal 98 2" xfId="1130"/>
    <cellStyle name="Normal 98 2 2" xfId="1423"/>
    <cellStyle name="Normal 98 2 2 2" xfId="1740"/>
    <cellStyle name="Normal 98 2 3" xfId="1625"/>
    <cellStyle name="Normal 98 3" xfId="1422"/>
    <cellStyle name="Normal 98 3 2" xfId="1739"/>
    <cellStyle name="Normal 98 4" xfId="1624"/>
    <cellStyle name="Normal 99" xfId="1131"/>
    <cellStyle name="Normal 99 2" xfId="1132"/>
    <cellStyle name="Normal 99 2 2" xfId="1425"/>
    <cellStyle name="Normal 99 2 2 2" xfId="1742"/>
    <cellStyle name="Normal 99 2 3" xfId="1627"/>
    <cellStyle name="Normal 99 3" xfId="1424"/>
    <cellStyle name="Normal 99 3 2" xfId="1741"/>
    <cellStyle name="Normal 99 4" xfId="1626"/>
    <cellStyle name="Note 2" xfId="1491"/>
    <cellStyle name="Output 2" xfId="1486"/>
    <cellStyle name="Output Amounts" xfId="1133"/>
    <cellStyle name="Output Column Headings" xfId="1134"/>
    <cellStyle name="Output Line Items" xfId="1135"/>
    <cellStyle name="Output Report Heading" xfId="1136"/>
    <cellStyle name="Output Report Title" xfId="1137"/>
    <cellStyle name="Percent [2]" xfId="1138"/>
    <cellStyle name="Percent [2] 2" xfId="1139"/>
    <cellStyle name="Percent 2" xfId="2"/>
    <cellStyle name="Percent 2 2" xfId="1141"/>
    <cellStyle name="Percent 2 3" xfId="1140"/>
    <cellStyle name="Percent 3" xfId="1142"/>
    <cellStyle name="Percent 3 2" xfId="1426"/>
    <cellStyle name="Percent 3 3" xfId="1628"/>
    <cellStyle name="Percent 3 4" xfId="1453"/>
    <cellStyle name="Percent 3 5" xfId="1811"/>
    <cellStyle name="Percent 4" xfId="1143"/>
    <cellStyle name="price" xfId="1144"/>
    <cellStyle name="print-area" xfId="1145"/>
    <cellStyle name="Pts" xfId="1146"/>
    <cellStyle name="Pts 2" xfId="1147"/>
    <cellStyle name="revised" xfId="1148"/>
    <cellStyle name="section" xfId="1149"/>
    <cellStyle name="Standard" xfId="1150"/>
    <cellStyle name="Standard 2" xfId="1151"/>
    <cellStyle name="Strike" xfId="1152"/>
    <cellStyle name="Style 1" xfId="1"/>
    <cellStyle name="Style 1 2" xfId="1153"/>
    <cellStyle name="Style 147" xfId="1802"/>
    <cellStyle name="Style 147 2" xfId="1832"/>
    <cellStyle name="subhead" xfId="1154"/>
    <cellStyle name="Title 2" xfId="1477"/>
    <cellStyle name="Total 2" xfId="1493"/>
    <cellStyle name="Warning Text 2" xfId="1490"/>
    <cellStyle name="アクセント 1" xfId="1155"/>
    <cellStyle name="アクセント 2" xfId="1156"/>
    <cellStyle name="アクセント 3" xfId="1157"/>
    <cellStyle name="アクセント 4" xfId="1158"/>
    <cellStyle name="アクセント 5" xfId="1159"/>
    <cellStyle name="アクセント 6" xfId="1160"/>
    <cellStyle name="タイトル" xfId="1161"/>
    <cellStyle name="チェック セル" xfId="1162"/>
    <cellStyle name="どちらでもない" xfId="1163"/>
    <cellStyle name="メモ" xfId="1164"/>
    <cellStyle name="メモ 2" xfId="1165"/>
    <cellStyle name="メモ 2 2" xfId="1166"/>
    <cellStyle name="メモ 2 2 2" xfId="1753"/>
    <cellStyle name="メモ 2 2 3" xfId="1631"/>
    <cellStyle name="メモ 2 3" xfId="1752"/>
    <cellStyle name="メモ 2 4" xfId="1630"/>
    <cellStyle name="メモ 3" xfId="1751"/>
    <cellStyle name="メモ 4" xfId="1629"/>
    <cellStyle name="リンク セル" xfId="1167"/>
    <cellStyle name="강조색1" xfId="1168"/>
    <cellStyle name="강조색2" xfId="1169"/>
    <cellStyle name="강조색3" xfId="1170"/>
    <cellStyle name="강조색4" xfId="1171"/>
    <cellStyle name="강조색5" xfId="1172"/>
    <cellStyle name="강조색6" xfId="1173"/>
    <cellStyle name="경고문" xfId="1174"/>
    <cellStyle name="계산" xfId="1175"/>
    <cellStyle name="계산 2" xfId="1176"/>
    <cellStyle name="계산 2 2" xfId="1177"/>
    <cellStyle name="계산 2 2 2" xfId="1756"/>
    <cellStyle name="계산 2 2 3" xfId="1634"/>
    <cellStyle name="계산 2 3" xfId="1755"/>
    <cellStyle name="계산 2 4" xfId="1633"/>
    <cellStyle name="계산 3" xfId="1754"/>
    <cellStyle name="계산 4" xfId="1632"/>
    <cellStyle name="나쁨" xfId="1178"/>
    <cellStyle name="메모" xfId="1179"/>
    <cellStyle name="메모 2" xfId="1180"/>
    <cellStyle name="메모 2 2" xfId="1181"/>
    <cellStyle name="메모 2 2 2" xfId="1759"/>
    <cellStyle name="메모 2 2 3" xfId="1637"/>
    <cellStyle name="메모 2 3" xfId="1758"/>
    <cellStyle name="메모 2 4" xfId="1636"/>
    <cellStyle name="메모 3" xfId="1182"/>
    <cellStyle name="메모 3 2" xfId="1760"/>
    <cellStyle name="메모 3 3" xfId="1638"/>
    <cellStyle name="메모 4" xfId="1757"/>
    <cellStyle name="메모 5" xfId="1635"/>
    <cellStyle name="보통" xfId="1183"/>
    <cellStyle name="뷭?_laroux" xfId="1184"/>
    <cellStyle name="설명 텍스트" xfId="1185"/>
    <cellStyle name="셀 확인" xfId="1186"/>
    <cellStyle name="쉼표 [0]_0410NewModels_Price" xfId="1187"/>
    <cellStyle name="연결된 셀" xfId="1188"/>
    <cellStyle name="요약" xfId="1189"/>
    <cellStyle name="요약 2" xfId="1190"/>
    <cellStyle name="요약 2 2" xfId="1191"/>
    <cellStyle name="요약 2 2 2" xfId="1763"/>
    <cellStyle name="요약 2 2 3" xfId="1641"/>
    <cellStyle name="요약 2 3" xfId="1762"/>
    <cellStyle name="요약 2 4" xfId="1640"/>
    <cellStyle name="요약 3" xfId="1761"/>
    <cellStyle name="요약 4" xfId="1639"/>
    <cellStyle name="입력" xfId="1192"/>
    <cellStyle name="입력 2" xfId="1193"/>
    <cellStyle name="입력 2 2" xfId="1194"/>
    <cellStyle name="입력 2 2 2" xfId="1766"/>
    <cellStyle name="입력 2 2 3" xfId="1644"/>
    <cellStyle name="입력 2 3" xfId="1765"/>
    <cellStyle name="입력 2 4" xfId="1643"/>
    <cellStyle name="입력 3" xfId="1764"/>
    <cellStyle name="입력 4" xfId="1642"/>
    <cellStyle name="제목" xfId="1195"/>
    <cellStyle name="제목 1" xfId="1196"/>
    <cellStyle name="제목 2" xfId="1197"/>
    <cellStyle name="제목 3" xfId="1198"/>
    <cellStyle name="제목 4" xfId="1199"/>
    <cellStyle name="좋음" xfId="1200"/>
    <cellStyle name="출력" xfId="1201"/>
    <cellStyle name="출력 2" xfId="1202"/>
    <cellStyle name="출력 2 2" xfId="1203"/>
    <cellStyle name="출력 2 2 2" xfId="1769"/>
    <cellStyle name="출력 2 2 3" xfId="1647"/>
    <cellStyle name="출력 2 3" xfId="1768"/>
    <cellStyle name="출력 2 4" xfId="1646"/>
    <cellStyle name="출력 3" xfId="1767"/>
    <cellStyle name="출력 4" xfId="1645"/>
    <cellStyle name="콤마 [0]_0006SVR가격_다시" xfId="1204"/>
    <cellStyle name="콤마_3월이동" xfId="1205"/>
    <cellStyle name="표준_(Korea) GBB Analysis - Oct-Nov v1" xfId="1206"/>
    <cellStyle name="一般_Consol_Auditor_first draft" xfId="1207"/>
    <cellStyle name="入力" xfId="1208"/>
    <cellStyle name="入力 2" xfId="1209"/>
    <cellStyle name="入力 2 2" xfId="1210"/>
    <cellStyle name="入力 2 2 2" xfId="1772"/>
    <cellStyle name="入力 2 2 3" xfId="1650"/>
    <cellStyle name="入力 2 3" xfId="1771"/>
    <cellStyle name="入力 2 4" xfId="1649"/>
    <cellStyle name="入力 3" xfId="1770"/>
    <cellStyle name="入力 4" xfId="1648"/>
    <cellStyle name="出力" xfId="1211"/>
    <cellStyle name="出力 2" xfId="1212"/>
    <cellStyle name="出力 2 2" xfId="1213"/>
    <cellStyle name="出力 2 2 2" xfId="1775"/>
    <cellStyle name="出力 2 2 3" xfId="1653"/>
    <cellStyle name="出力 2 3" xfId="1774"/>
    <cellStyle name="出力 2 4" xfId="1652"/>
    <cellStyle name="出力 3" xfId="1773"/>
    <cellStyle name="出力 4" xfId="1651"/>
    <cellStyle name="千位[0]_!!!GO" xfId="1214"/>
    <cellStyle name="千位_!!!GO" xfId="1215"/>
    <cellStyle name="千位分隔[0]_AP-SILO-Apex Template Revised Ver1" xfId="1216"/>
    <cellStyle name="千位分隔_AP GP Tracker TemplateVer1" xfId="1217"/>
    <cellStyle name="千分位[0]_Consol_Auditor_first draft" xfId="1218"/>
    <cellStyle name="千分位_Consol_Auditor_first draft" xfId="1219"/>
    <cellStyle name="好" xfId="1220"/>
    <cellStyle name="好_AP Cost Tape assumption 02-03-2009" xfId="1221"/>
    <cellStyle name="好_Sheet2" xfId="1529"/>
    <cellStyle name="好_报关箱单明细" xfId="1530"/>
    <cellStyle name="差" xfId="1222"/>
    <cellStyle name="差_AP Cost Tape assumption 02-03-2009" xfId="1223"/>
    <cellStyle name="差_Sheet2" xfId="1527"/>
    <cellStyle name="差_报关箱单明细" xfId="1528"/>
    <cellStyle name="常规 10" xfId="1518"/>
    <cellStyle name="常规 10 2" xfId="1472"/>
    <cellStyle name="常规 11" xfId="1533"/>
    <cellStyle name="常规 12" xfId="1535"/>
    <cellStyle name="常规 13" xfId="1534"/>
    <cellStyle name="常规 14" xfId="1539"/>
    <cellStyle name="常规 15" xfId="1538"/>
    <cellStyle name="常规 16" xfId="1537"/>
    <cellStyle name="常规 17" xfId="1823"/>
    <cellStyle name="常规 17 2" xfId="1824"/>
    <cellStyle name="常规 2" xfId="1224"/>
    <cellStyle name="常规 2 2" xfId="1531"/>
    <cellStyle name="常规 2 2 2" xfId="1748"/>
    <cellStyle name="常规 2 2 2 2 3" xfId="1467"/>
    <cellStyle name="常规 2 2 6" xfId="1463"/>
    <cellStyle name="常规 2 3" xfId="1519"/>
    <cellStyle name="常规 2 3 2" xfId="1470"/>
    <cellStyle name="常规 2 3 2 2" xfId="1818"/>
    <cellStyle name="常规 2 3 3" xfId="1747"/>
    <cellStyle name="常规 2 4" xfId="1654"/>
    <cellStyle name="常规 2 5" xfId="1469"/>
    <cellStyle name="常规 2 6" xfId="1817"/>
    <cellStyle name="常规 3" xfId="1225"/>
    <cellStyle name="常规 3 2" xfId="1532"/>
    <cellStyle name="常规 3 3" xfId="1655"/>
    <cellStyle name="常规 3 4" xfId="1520"/>
    <cellStyle name="常规 3 5" xfId="1542"/>
    <cellStyle name="常规 4" xfId="1226"/>
    <cellStyle name="常规 4 2" xfId="1227"/>
    <cellStyle name="常规 4 3" xfId="1656"/>
    <cellStyle name="常规 4 4" xfId="1521"/>
    <cellStyle name="常规 5" xfId="1522"/>
    <cellStyle name="常规 5 9" xfId="1464"/>
    <cellStyle name="常规 6" xfId="1523"/>
    <cellStyle name="常规 6 2" xfId="1526"/>
    <cellStyle name="常规 7" xfId="1524"/>
    <cellStyle name="常规 8" xfId="1525"/>
    <cellStyle name="常规 9" xfId="1536"/>
    <cellStyle name="常规_（和兴园）" xfId="1465"/>
    <cellStyle name="强调文字颜色 1" xfId="1228"/>
    <cellStyle name="强调文字颜色 2" xfId="1229"/>
    <cellStyle name="强调文字颜色 3" xfId="1230"/>
    <cellStyle name="强调文字颜色 4" xfId="1231"/>
    <cellStyle name="强调文字颜色 5" xfId="1232"/>
    <cellStyle name="强调文字颜色 6" xfId="1233"/>
    <cellStyle name="悪い" xfId="1234"/>
    <cellStyle name="普通_laroux" xfId="1235"/>
    <cellStyle name="未定義" xfId="1236"/>
    <cellStyle name="标题" xfId="1237"/>
    <cellStyle name="标题 1" xfId="1238"/>
    <cellStyle name="标题 2" xfId="1239"/>
    <cellStyle name="标题 3" xfId="1240"/>
    <cellStyle name="标题 4" xfId="1241"/>
    <cellStyle name="标题_AP Cost Tape assumption 02-03-2009" xfId="1242"/>
    <cellStyle name="样式 1" xfId="1243"/>
    <cellStyle name="桁区切り_CA Tracking1124（Kaga)" xfId="1244"/>
    <cellStyle name="桁蟻唇Ｆ [0.00]_laroux" xfId="1245"/>
    <cellStyle name="桁蟻唇Ｆ_laroux" xfId="1246"/>
    <cellStyle name="检查单元格" xfId="1247"/>
    <cellStyle name="標準_~3402853" xfId="1248"/>
    <cellStyle name="汇总" xfId="1249"/>
    <cellStyle name="汇总 2" xfId="1250"/>
    <cellStyle name="汇总 2 2" xfId="1251"/>
    <cellStyle name="汇总 2 2 2" xfId="1778"/>
    <cellStyle name="汇总 2 2 3" xfId="1659"/>
    <cellStyle name="汇总 2 3" xfId="1777"/>
    <cellStyle name="汇总 2 4" xfId="1658"/>
    <cellStyle name="汇总 3" xfId="1776"/>
    <cellStyle name="汇总 4" xfId="1657"/>
    <cellStyle name="注释" xfId="1252"/>
    <cellStyle name="注释 2" xfId="1253"/>
    <cellStyle name="注释 2 2" xfId="1254"/>
    <cellStyle name="注释 2 2 2" xfId="1781"/>
    <cellStyle name="注释 2 2 3" xfId="1662"/>
    <cellStyle name="注释 2 3" xfId="1780"/>
    <cellStyle name="注释 2 4" xfId="1661"/>
    <cellStyle name="注释 3" xfId="1255"/>
    <cellStyle name="注释 3 2" xfId="1782"/>
    <cellStyle name="注释 3 3" xfId="1663"/>
    <cellStyle name="注释 4" xfId="1779"/>
    <cellStyle name="注释 5" xfId="1660"/>
    <cellStyle name="百分比_comp0930_2004out" xfId="1256"/>
    <cellStyle name="脱浦 [0.00]_BSD-Academic" xfId="1257"/>
    <cellStyle name="脱浦_BSD-Academic" xfId="1258"/>
    <cellStyle name="良い" xfId="1259"/>
    <cellStyle name="見出し 1" xfId="1260"/>
    <cellStyle name="見出し 2" xfId="1261"/>
    <cellStyle name="見出し 3" xfId="1262"/>
    <cellStyle name="見出し 4" xfId="1263"/>
    <cellStyle name="解释性文本" xfId="1264"/>
    <cellStyle name="計算" xfId="1265"/>
    <cellStyle name="計算 2" xfId="1266"/>
    <cellStyle name="計算 2 2" xfId="1267"/>
    <cellStyle name="計算 2 2 2" xfId="1786"/>
    <cellStyle name="計算 2 2 3" xfId="1666"/>
    <cellStyle name="計算 2 3" xfId="1785"/>
    <cellStyle name="計算 2 4" xfId="1665"/>
    <cellStyle name="計算 3" xfId="1784"/>
    <cellStyle name="計算 4" xfId="1664"/>
    <cellStyle name="説明文" xfId="1268"/>
    <cellStyle name="警告文" xfId="1269"/>
    <cellStyle name="警告文本" xfId="1270"/>
    <cellStyle name="计算" xfId="1271"/>
    <cellStyle name="计算 2" xfId="1272"/>
    <cellStyle name="计算 2 2" xfId="1273"/>
    <cellStyle name="计算 2 2 2" xfId="1789"/>
    <cellStyle name="计算 2 2 3" xfId="1669"/>
    <cellStyle name="计算 2 3" xfId="1788"/>
    <cellStyle name="计算 2 4" xfId="1668"/>
    <cellStyle name="计算 3" xfId="1787"/>
    <cellStyle name="计算 4" xfId="1667"/>
    <cellStyle name="貨幣 [0]_Consol_Auditor_first draft" xfId="1274"/>
    <cellStyle name="貨幣_Consol_Auditor_first draft" xfId="1275"/>
    <cellStyle name="货币 3" xfId="1541"/>
    <cellStyle name="货币 8" xfId="1540"/>
    <cellStyle name="输入" xfId="1276"/>
    <cellStyle name="输入 2" xfId="1277"/>
    <cellStyle name="输入 2 2" xfId="1278"/>
    <cellStyle name="输入 2 2 2" xfId="1792"/>
    <cellStyle name="输入 2 2 3" xfId="1672"/>
    <cellStyle name="输入 2 3" xfId="1791"/>
    <cellStyle name="输入 2 4" xfId="1671"/>
    <cellStyle name="输入 3" xfId="1790"/>
    <cellStyle name="输入 4" xfId="1670"/>
    <cellStyle name="输出" xfId="1279"/>
    <cellStyle name="输出 2" xfId="1280"/>
    <cellStyle name="输出 2 2" xfId="1281"/>
    <cellStyle name="输出 2 2 2" xfId="1795"/>
    <cellStyle name="输出 2 2 3" xfId="1675"/>
    <cellStyle name="输出 2 3" xfId="1794"/>
    <cellStyle name="输出 2 4" xfId="1674"/>
    <cellStyle name="输出 3" xfId="1793"/>
    <cellStyle name="输出 4" xfId="1673"/>
    <cellStyle name="适中" xfId="1282"/>
    <cellStyle name="都寞_囷祔桶ouxmm⁷潒慭nʼ" xfId="1283"/>
    <cellStyle name="链接单元格" xfId="1284"/>
    <cellStyle name="集計" xfId="1285"/>
    <cellStyle name="集計 2" xfId="1286"/>
    <cellStyle name="集計 2 2" xfId="1287"/>
    <cellStyle name="集計 2 2 2" xfId="1798"/>
    <cellStyle name="集計 2 2 3" xfId="1678"/>
    <cellStyle name="集計 2 3" xfId="1797"/>
    <cellStyle name="集計 2 4" xfId="1677"/>
    <cellStyle name="集計 3" xfId="1796"/>
    <cellStyle name="集計 4" xfId="1676"/>
  </cellStyles>
  <dxfs count="55">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numFmt numFmtId="188" formatCode="[$€-2]\ #,##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2"/>
  <sheetViews>
    <sheetView view="pageBreakPreview" zoomScale="53" zoomScaleNormal="70" zoomScaleSheetLayoutView="70" workbookViewId="0">
      <selection activeCell="C11" sqref="C11"/>
    </sheetView>
  </sheetViews>
  <sheetFormatPr defaultColWidth="9" defaultRowHeight="14"/>
  <cols>
    <col min="1" max="1" width="9" style="3"/>
    <col min="2" max="2" width="9.26953125" style="24" customWidth="1"/>
    <col min="3" max="3" width="54.26953125" style="3" customWidth="1"/>
    <col min="4" max="4" width="76.26953125" style="3" customWidth="1"/>
    <col min="5" max="5" width="8.81640625" style="2" customWidth="1"/>
    <col min="6" max="6" width="22.26953125" style="3" customWidth="1"/>
    <col min="7" max="7" width="18.453125" style="3" hidden="1" customWidth="1"/>
    <col min="8" max="8" width="23.1796875" style="3" hidden="1" customWidth="1"/>
    <col min="9" max="9" width="28.7265625" style="25" hidden="1" customWidth="1"/>
    <col min="10" max="10" width="15" style="3" hidden="1" customWidth="1"/>
    <col min="11" max="11" width="15.81640625" style="3" hidden="1" customWidth="1"/>
    <col min="12" max="12" width="12.453125" style="3" hidden="1" customWidth="1"/>
    <col min="13" max="13" width="15.1796875" style="3" hidden="1" customWidth="1"/>
    <col min="14" max="15" width="12.453125" style="3" hidden="1" customWidth="1"/>
    <col min="16" max="17" width="16.453125" style="3" hidden="1" customWidth="1"/>
    <col min="18" max="18" width="7.26953125" style="3" customWidth="1"/>
    <col min="19" max="16384" width="9" style="3"/>
  </cols>
  <sheetData>
    <row r="1" spans="1:17">
      <c r="B1" s="3"/>
      <c r="I1" s="3"/>
    </row>
    <row r="2" spans="1:17" s="1" customFormat="1" ht="31.5" customHeight="1">
      <c r="B2" s="94" t="s">
        <v>62</v>
      </c>
      <c r="C2" s="95"/>
      <c r="D2" s="95"/>
      <c r="E2" s="95"/>
      <c r="F2" s="95"/>
      <c r="G2" s="95"/>
      <c r="H2" s="95"/>
      <c r="I2" s="95"/>
      <c r="J2" s="95"/>
      <c r="K2" s="95"/>
      <c r="L2" s="95"/>
      <c r="M2" s="95"/>
      <c r="N2" s="95"/>
      <c r="O2" s="95"/>
      <c r="P2" s="95"/>
      <c r="Q2" s="95"/>
    </row>
    <row r="3" spans="1:17" s="1" customFormat="1" ht="52.5">
      <c r="B3" s="27" t="s">
        <v>0</v>
      </c>
      <c r="C3" s="27" t="s">
        <v>1</v>
      </c>
      <c r="D3" s="28" t="s">
        <v>2</v>
      </c>
      <c r="E3" s="29" t="s">
        <v>3</v>
      </c>
      <c r="F3" s="27" t="s">
        <v>9</v>
      </c>
      <c r="G3" s="30" t="s">
        <v>11</v>
      </c>
      <c r="H3" s="30" t="s">
        <v>12</v>
      </c>
      <c r="I3" s="30" t="s">
        <v>4</v>
      </c>
      <c r="J3" s="30" t="s">
        <v>13</v>
      </c>
      <c r="K3" s="30" t="s">
        <v>14</v>
      </c>
      <c r="L3" s="30" t="s">
        <v>5</v>
      </c>
      <c r="M3" s="30" t="s">
        <v>6</v>
      </c>
      <c r="N3" s="30" t="s">
        <v>7</v>
      </c>
      <c r="O3" s="30" t="s">
        <v>8</v>
      </c>
      <c r="P3" s="30" t="s">
        <v>15</v>
      </c>
      <c r="Q3" s="30" t="s">
        <v>16</v>
      </c>
    </row>
    <row r="4" spans="1:17" s="1" customFormat="1" ht="29.25" customHeight="1">
      <c r="B4" s="31">
        <v>1</v>
      </c>
      <c r="C4" s="92" t="s">
        <v>17</v>
      </c>
      <c r="D4" s="92"/>
      <c r="E4" s="32"/>
      <c r="F4" s="33"/>
      <c r="G4" s="34"/>
      <c r="H4" s="35"/>
      <c r="I4" s="35"/>
      <c r="J4" s="35"/>
      <c r="K4" s="35"/>
      <c r="L4" s="35"/>
      <c r="M4" s="35"/>
      <c r="N4" s="35"/>
      <c r="O4" s="35"/>
      <c r="P4" s="35"/>
      <c r="Q4" s="35"/>
    </row>
    <row r="5" spans="1:17" s="1" customFormat="1" ht="40" customHeight="1" thickBot="1">
      <c r="B5" s="36"/>
      <c r="C5" s="53" t="s">
        <v>18</v>
      </c>
      <c r="D5" s="53" t="s">
        <v>19</v>
      </c>
      <c r="E5" s="54">
        <v>20</v>
      </c>
      <c r="F5" s="37" t="s">
        <v>10</v>
      </c>
      <c r="G5" s="55">
        <v>500</v>
      </c>
      <c r="H5" s="38">
        <f t="shared" ref="H5" si="0">E5*G5</f>
        <v>10000</v>
      </c>
      <c r="I5" s="39">
        <v>0</v>
      </c>
      <c r="J5" s="38">
        <f t="shared" ref="J5" si="1">(100%-I5)*G5</f>
        <v>500</v>
      </c>
      <c r="K5" s="40">
        <f t="shared" ref="K5" si="2">J5*E5</f>
        <v>10000</v>
      </c>
      <c r="L5" s="41">
        <v>0</v>
      </c>
      <c r="M5" s="41">
        <v>0</v>
      </c>
      <c r="N5" s="41">
        <v>0</v>
      </c>
      <c r="O5" s="42">
        <v>1</v>
      </c>
      <c r="P5" s="40">
        <f t="shared" ref="P5" si="3">((100%+SUM(L5:N5))+O5*(100%+SUM(L5:N5)))*J5</f>
        <v>1000</v>
      </c>
      <c r="Q5" s="40">
        <f>P5*E5</f>
        <v>20000</v>
      </c>
    </row>
    <row r="6" spans="1:17" s="1" customFormat="1" ht="29.25" customHeight="1">
      <c r="B6" s="31">
        <v>2</v>
      </c>
      <c r="C6" s="92" t="s">
        <v>20</v>
      </c>
      <c r="D6" s="92"/>
      <c r="E6" s="32"/>
      <c r="F6" s="33"/>
      <c r="G6" s="34"/>
      <c r="H6" s="35"/>
      <c r="I6" s="43"/>
      <c r="J6" s="35"/>
      <c r="K6" s="35"/>
      <c r="L6" s="44"/>
      <c r="M6" s="44"/>
      <c r="N6" s="44"/>
      <c r="O6" s="44"/>
      <c r="P6" s="44"/>
      <c r="Q6" s="44"/>
    </row>
    <row r="7" spans="1:17" s="1" customFormat="1" ht="45" customHeight="1" thickBot="1">
      <c r="B7" s="36"/>
      <c r="C7" s="62" t="s">
        <v>22</v>
      </c>
      <c r="D7" s="62" t="s">
        <v>21</v>
      </c>
      <c r="E7" s="63">
        <v>800</v>
      </c>
      <c r="F7" s="36" t="s">
        <v>10</v>
      </c>
      <c r="G7" s="64">
        <v>500</v>
      </c>
      <c r="H7" s="65">
        <f t="shared" ref="H7" si="4">E7*G7</f>
        <v>400000</v>
      </c>
      <c r="I7" s="66">
        <v>0</v>
      </c>
      <c r="J7" s="65">
        <f t="shared" ref="J7" si="5">(100%-I7)*G7</f>
        <v>500</v>
      </c>
      <c r="K7" s="67">
        <f t="shared" ref="K7" si="6">J7*E7</f>
        <v>400000</v>
      </c>
      <c r="L7" s="41">
        <v>0</v>
      </c>
      <c r="M7" s="41">
        <v>0</v>
      </c>
      <c r="N7" s="41">
        <v>0</v>
      </c>
      <c r="O7" s="41">
        <v>1</v>
      </c>
      <c r="P7" s="67">
        <f t="shared" ref="P7" si="7">((100%+SUM(L7:N7))+O7*(100%+SUM(L7:N7)))*J7</f>
        <v>1000</v>
      </c>
      <c r="Q7" s="67">
        <f>P7*E7</f>
        <v>800000</v>
      </c>
    </row>
    <row r="8" spans="1:17" s="1" customFormat="1" ht="29.25" customHeight="1">
      <c r="B8" s="31">
        <v>3</v>
      </c>
      <c r="C8" s="92" t="s">
        <v>59</v>
      </c>
      <c r="D8" s="92"/>
      <c r="E8" s="32"/>
      <c r="F8" s="33"/>
      <c r="G8" s="34"/>
      <c r="H8" s="35"/>
      <c r="I8" s="43"/>
      <c r="J8" s="35"/>
      <c r="K8" s="35"/>
      <c r="L8" s="44"/>
      <c r="M8" s="44"/>
      <c r="N8" s="44"/>
      <c r="O8" s="44"/>
      <c r="P8" s="44"/>
      <c r="Q8" s="44"/>
    </row>
    <row r="9" spans="1:17" s="1" customFormat="1" ht="41.5" customHeight="1" thickBot="1">
      <c r="B9" s="36"/>
      <c r="C9" s="56" t="s">
        <v>60</v>
      </c>
      <c r="D9" s="53" t="s">
        <v>61</v>
      </c>
      <c r="E9" s="58">
        <v>4000</v>
      </c>
      <c r="F9" s="37" t="s">
        <v>26</v>
      </c>
      <c r="G9" s="55">
        <v>400</v>
      </c>
      <c r="H9" s="38">
        <f t="shared" ref="H9" si="8">E9*G9</f>
        <v>1600000</v>
      </c>
      <c r="I9" s="39">
        <v>0</v>
      </c>
      <c r="J9" s="38">
        <f t="shared" ref="J9" si="9">(100%-I9)*G9</f>
        <v>400</v>
      </c>
      <c r="K9" s="40">
        <f t="shared" ref="K9" si="10">J9*E9</f>
        <v>1600000</v>
      </c>
      <c r="L9" s="41">
        <v>0</v>
      </c>
      <c r="M9" s="41">
        <v>0</v>
      </c>
      <c r="N9" s="41">
        <v>0</v>
      </c>
      <c r="O9" s="42">
        <v>0.5</v>
      </c>
      <c r="P9" s="40">
        <f t="shared" ref="P9" si="11">((100%+SUM(L9:N9))+O9*(100%+SUM(L9:N9)))*J9</f>
        <v>600</v>
      </c>
      <c r="Q9" s="40">
        <f>P9*E9</f>
        <v>2400000</v>
      </c>
    </row>
    <row r="10" spans="1:17" s="1" customFormat="1" ht="29.25" customHeight="1">
      <c r="B10" s="31">
        <v>4</v>
      </c>
      <c r="C10" s="92" t="s">
        <v>47</v>
      </c>
      <c r="D10" s="92"/>
      <c r="E10" s="32"/>
      <c r="F10" s="33"/>
      <c r="G10" s="34"/>
      <c r="H10" s="35"/>
      <c r="I10" s="43"/>
      <c r="J10" s="35"/>
      <c r="K10" s="35"/>
      <c r="L10" s="44"/>
      <c r="M10" s="44"/>
      <c r="N10" s="44"/>
      <c r="O10" s="44"/>
      <c r="P10" s="44"/>
      <c r="Q10" s="44"/>
    </row>
    <row r="11" spans="1:17" s="1" customFormat="1" ht="41.5" customHeight="1" thickBot="1">
      <c r="B11" s="36"/>
      <c r="C11" s="68" t="s">
        <v>23</v>
      </c>
      <c r="D11" s="68" t="s">
        <v>58</v>
      </c>
      <c r="E11" s="58">
        <v>1000</v>
      </c>
      <c r="F11" s="36" t="s">
        <v>26</v>
      </c>
      <c r="G11" s="64">
        <v>150</v>
      </c>
      <c r="H11" s="65">
        <f t="shared" ref="H11" si="12">E11*G11</f>
        <v>150000</v>
      </c>
      <c r="I11" s="66">
        <v>0</v>
      </c>
      <c r="J11" s="65">
        <f t="shared" ref="J11" si="13">(100%-I11)*G11</f>
        <v>150</v>
      </c>
      <c r="K11" s="67">
        <f t="shared" ref="K11" si="14">J11*E11</f>
        <v>150000</v>
      </c>
      <c r="L11" s="41">
        <v>0</v>
      </c>
      <c r="M11" s="41">
        <v>0</v>
      </c>
      <c r="N11" s="41">
        <v>0</v>
      </c>
      <c r="O11" s="41">
        <v>1</v>
      </c>
      <c r="P11" s="67">
        <f t="shared" ref="P11" si="15">((100%+SUM(L11:N11))+O11*(100%+SUM(L11:N11)))*J11</f>
        <v>300</v>
      </c>
      <c r="Q11" s="67">
        <f>P11*E11</f>
        <v>300000</v>
      </c>
    </row>
    <row r="12" spans="1:17" s="1" customFormat="1" ht="29.25" customHeight="1">
      <c r="B12" s="31"/>
      <c r="C12" s="92"/>
      <c r="D12" s="92"/>
      <c r="E12" s="31"/>
      <c r="F12" s="93"/>
      <c r="G12" s="92"/>
      <c r="H12" s="31">
        <f>SUM(H4:H9)</f>
        <v>2010000</v>
      </c>
      <c r="I12" s="31">
        <f>SUM(I4:I9)</f>
        <v>0</v>
      </c>
      <c r="J12" s="45"/>
      <c r="K12" s="31"/>
      <c r="L12" s="92"/>
      <c r="M12" s="92"/>
      <c r="N12" s="31"/>
      <c r="O12" s="92"/>
      <c r="P12" s="92"/>
      <c r="Q12" s="31"/>
    </row>
    <row r="13" spans="1:17" ht="41.15" customHeight="1">
      <c r="B13" s="46"/>
      <c r="C13" s="90" t="s">
        <v>46</v>
      </c>
      <c r="D13" s="48"/>
      <c r="E13" s="49"/>
      <c r="F13" s="48"/>
      <c r="G13" s="50"/>
      <c r="H13" s="48"/>
      <c r="I13" s="48"/>
      <c r="J13" s="48"/>
      <c r="K13" s="51"/>
      <c r="L13" s="48"/>
      <c r="M13" s="57"/>
      <c r="N13" s="52"/>
      <c r="O13" s="48"/>
      <c r="P13" s="48"/>
      <c r="Q13" s="48"/>
    </row>
    <row r="14" spans="1:17" ht="123.75" customHeight="1">
      <c r="A14" s="7"/>
      <c r="B14" s="8"/>
      <c r="I14" s="3"/>
      <c r="N14" s="6"/>
    </row>
    <row r="15" spans="1:17" ht="123.75" customHeight="1">
      <c r="B15" s="4"/>
      <c r="C15" s="5"/>
      <c r="I15" s="3"/>
      <c r="N15" s="6"/>
    </row>
    <row r="16" spans="1:17" ht="123.75" customHeight="1">
      <c r="B16" s="8"/>
      <c r="I16" s="3"/>
      <c r="N16" s="6"/>
    </row>
    <row r="17" spans="1:23" ht="123.75" customHeight="1">
      <c r="B17" s="4"/>
      <c r="C17" s="5"/>
      <c r="I17" s="3"/>
      <c r="N17" s="6"/>
    </row>
    <row r="18" spans="1:23" ht="123.75" customHeight="1">
      <c r="B18" s="8"/>
      <c r="I18" s="3"/>
      <c r="N18" s="6"/>
    </row>
    <row r="19" spans="1:23" ht="123.75" customHeight="1" thickBot="1">
      <c r="B19" s="26"/>
      <c r="C19" s="9"/>
      <c r="D19" s="9"/>
      <c r="E19" s="10"/>
      <c r="F19" s="11"/>
      <c r="I19" s="3"/>
      <c r="J19" s="12"/>
      <c r="K19" s="13"/>
    </row>
    <row r="20" spans="1:23" s="7" customFormat="1">
      <c r="A20" s="3"/>
      <c r="B20" s="12"/>
      <c r="C20" s="3"/>
      <c r="D20" s="3"/>
      <c r="E20" s="2"/>
      <c r="F20" s="3"/>
      <c r="G20" s="3"/>
      <c r="H20" s="3"/>
      <c r="I20" s="3"/>
      <c r="J20" s="5"/>
      <c r="K20" s="5"/>
      <c r="L20" s="5"/>
      <c r="M20" s="3"/>
      <c r="N20" s="3"/>
      <c r="O20" s="3"/>
      <c r="P20" s="3"/>
      <c r="Q20" s="3"/>
      <c r="S20" s="14"/>
      <c r="W20" s="15"/>
    </row>
    <row r="21" spans="1:23">
      <c r="B21" s="12"/>
      <c r="I21" s="3"/>
      <c r="J21" s="5"/>
      <c r="K21" s="5"/>
      <c r="L21" s="5"/>
    </row>
    <row r="22" spans="1:23">
      <c r="B22" s="12"/>
      <c r="I22" s="3"/>
      <c r="J22" s="12"/>
      <c r="K22" s="17"/>
    </row>
    <row r="23" spans="1:23">
      <c r="B23" s="12"/>
      <c r="I23" s="3"/>
      <c r="J23" s="12"/>
      <c r="K23" s="17"/>
      <c r="W23" s="16"/>
    </row>
    <row r="24" spans="1:23">
      <c r="B24" s="12"/>
      <c r="I24" s="3"/>
      <c r="J24" s="5"/>
      <c r="K24" s="5"/>
      <c r="L24" s="5"/>
    </row>
    <row r="25" spans="1:23">
      <c r="B25" s="12"/>
      <c r="I25" s="3"/>
      <c r="J25" s="12"/>
      <c r="K25" s="17"/>
    </row>
    <row r="26" spans="1:23">
      <c r="B26" s="12"/>
      <c r="I26" s="3"/>
      <c r="J26" s="12"/>
      <c r="K26" s="17"/>
    </row>
    <row r="27" spans="1:23">
      <c r="B27" s="12"/>
      <c r="I27" s="3"/>
      <c r="J27" s="12"/>
      <c r="K27" s="17"/>
    </row>
    <row r="28" spans="1:23">
      <c r="B28" s="18"/>
      <c r="C28" s="18"/>
      <c r="D28" s="18"/>
      <c r="E28" s="19"/>
      <c r="I28" s="3"/>
      <c r="J28" s="5"/>
      <c r="K28" s="5"/>
    </row>
    <row r="29" spans="1:23">
      <c r="B29" s="20"/>
      <c r="C29" s="20"/>
      <c r="D29" s="20"/>
      <c r="E29" s="19"/>
      <c r="I29" s="3"/>
      <c r="J29" s="12"/>
      <c r="K29" s="17"/>
    </row>
    <row r="30" spans="1:23">
      <c r="B30" s="21"/>
      <c r="C30" s="21"/>
      <c r="D30" s="21"/>
      <c r="E30" s="19"/>
      <c r="I30" s="3"/>
      <c r="J30" s="12"/>
      <c r="K30" s="17"/>
    </row>
    <row r="31" spans="1:23">
      <c r="B31" s="3"/>
      <c r="E31" s="19"/>
      <c r="G31" s="22"/>
      <c r="I31" s="3"/>
      <c r="J31" s="5"/>
      <c r="K31" s="5"/>
      <c r="L31" s="5"/>
    </row>
    <row r="32" spans="1:23">
      <c r="B32" s="21"/>
      <c r="C32" s="21"/>
      <c r="D32" s="21"/>
      <c r="E32" s="19"/>
      <c r="I32" s="3"/>
    </row>
    <row r="33" spans="2:9">
      <c r="B33" s="3"/>
      <c r="E33" s="19"/>
      <c r="I33" s="3"/>
    </row>
    <row r="34" spans="2:9">
      <c r="B34" s="22"/>
      <c r="C34" s="22"/>
      <c r="E34" s="19"/>
      <c r="I34" s="3"/>
    </row>
    <row r="35" spans="2:9">
      <c r="B35" s="3"/>
      <c r="E35" s="19"/>
      <c r="I35" s="3"/>
    </row>
    <row r="36" spans="2:9">
      <c r="B36" s="22"/>
      <c r="C36" s="22"/>
      <c r="I36" s="3"/>
    </row>
    <row r="37" spans="2:9">
      <c r="B37" s="3"/>
      <c r="I37" s="3"/>
    </row>
    <row r="38" spans="2:9">
      <c r="B38" s="3"/>
      <c r="I38" s="3"/>
    </row>
    <row r="39" spans="2:9">
      <c r="B39" s="3"/>
      <c r="I39" s="3"/>
    </row>
    <row r="40" spans="2:9">
      <c r="B40" s="22"/>
      <c r="C40" s="22"/>
      <c r="D40" s="22"/>
      <c r="E40" s="23"/>
      <c r="F40" s="22"/>
      <c r="I40" s="3"/>
    </row>
    <row r="41" spans="2:9">
      <c r="B41" s="3"/>
      <c r="C41" s="12"/>
      <c r="D41" s="17"/>
      <c r="I41" s="3"/>
    </row>
    <row r="42" spans="2:9">
      <c r="B42" s="3"/>
      <c r="I42" s="3"/>
    </row>
    <row r="43" spans="2:9">
      <c r="I43" s="3"/>
    </row>
    <row r="44" spans="2:9">
      <c r="I44" s="3"/>
    </row>
    <row r="45" spans="2:9">
      <c r="I45" s="3"/>
    </row>
    <row r="46" spans="2:9">
      <c r="I46" s="3"/>
    </row>
    <row r="47" spans="2:9">
      <c r="I47" s="3"/>
    </row>
    <row r="48" spans="2:9">
      <c r="I48" s="3"/>
    </row>
    <row r="49" spans="9:9">
      <c r="I49" s="3"/>
    </row>
    <row r="50" spans="9:9">
      <c r="I50" s="3"/>
    </row>
    <row r="51" spans="9:9">
      <c r="I51" s="3"/>
    </row>
    <row r="52" spans="9:9">
      <c r="I52" s="3"/>
    </row>
    <row r="53" spans="9:9">
      <c r="I53" s="3"/>
    </row>
    <row r="54" spans="9:9">
      <c r="I54" s="3"/>
    </row>
    <row r="55" spans="9:9">
      <c r="I55" s="3"/>
    </row>
    <row r="56" spans="9:9">
      <c r="I56" s="3"/>
    </row>
    <row r="57" spans="9:9">
      <c r="I57" s="3"/>
    </row>
    <row r="58" spans="9:9">
      <c r="I58" s="3"/>
    </row>
    <row r="59" spans="9:9">
      <c r="I59" s="3"/>
    </row>
    <row r="60" spans="9:9">
      <c r="I60" s="3"/>
    </row>
    <row r="61" spans="9:9">
      <c r="I61" s="3"/>
    </row>
    <row r="62" spans="9:9">
      <c r="I62" s="3"/>
    </row>
    <row r="63" spans="9:9">
      <c r="I63" s="3"/>
    </row>
    <row r="64" spans="9:9">
      <c r="I64" s="3"/>
    </row>
    <row r="65" spans="9:9">
      <c r="I65" s="3"/>
    </row>
    <row r="66" spans="9:9">
      <c r="I66" s="3"/>
    </row>
    <row r="67" spans="9:9">
      <c r="I67" s="3"/>
    </row>
    <row r="68" spans="9:9">
      <c r="I68" s="3"/>
    </row>
    <row r="69" spans="9:9">
      <c r="I69" s="3"/>
    </row>
    <row r="70" spans="9:9">
      <c r="I70" s="3"/>
    </row>
    <row r="71" spans="9:9">
      <c r="I71" s="3"/>
    </row>
    <row r="72" spans="9:9">
      <c r="I72" s="3"/>
    </row>
    <row r="73" spans="9:9">
      <c r="I73" s="3"/>
    </row>
    <row r="74" spans="9:9">
      <c r="I74" s="3"/>
    </row>
    <row r="75" spans="9:9">
      <c r="I75" s="3"/>
    </row>
    <row r="76" spans="9:9">
      <c r="I76" s="3"/>
    </row>
    <row r="77" spans="9:9">
      <c r="I77" s="3"/>
    </row>
    <row r="78" spans="9:9">
      <c r="I78" s="3"/>
    </row>
    <row r="79" spans="9:9">
      <c r="I79" s="3"/>
    </row>
    <row r="80" spans="9:9">
      <c r="I80" s="3"/>
    </row>
    <row r="81" spans="9:9">
      <c r="I81" s="3"/>
    </row>
    <row r="82" spans="9:9">
      <c r="I82" s="3"/>
    </row>
    <row r="83" spans="9:9">
      <c r="I83" s="3"/>
    </row>
    <row r="84" spans="9:9">
      <c r="I84" s="3"/>
    </row>
    <row r="85" spans="9:9">
      <c r="I85" s="3"/>
    </row>
    <row r="86" spans="9:9">
      <c r="I86" s="3"/>
    </row>
    <row r="87" spans="9:9">
      <c r="I87" s="3"/>
    </row>
    <row r="88" spans="9:9">
      <c r="I88" s="3"/>
    </row>
    <row r="89" spans="9:9">
      <c r="I89" s="3"/>
    </row>
    <row r="90" spans="9:9">
      <c r="I90" s="3"/>
    </row>
    <row r="91" spans="9:9">
      <c r="I91" s="3"/>
    </row>
    <row r="92" spans="9:9">
      <c r="I92" s="3"/>
    </row>
  </sheetData>
  <mergeCells count="9">
    <mergeCell ref="B2:Q2"/>
    <mergeCell ref="C4:D4"/>
    <mergeCell ref="O12:P12"/>
    <mergeCell ref="C12:D12"/>
    <mergeCell ref="F12:G12"/>
    <mergeCell ref="L12:M12"/>
    <mergeCell ref="C6:D6"/>
    <mergeCell ref="C8:D8"/>
    <mergeCell ref="C10:D10"/>
  </mergeCells>
  <conditionalFormatting sqref="J7">
    <cfRule type="expression" dxfId="52" priority="115">
      <formula>#REF!="EUR"</formula>
    </cfRule>
  </conditionalFormatting>
  <conditionalFormatting sqref="H7">
    <cfRule type="expression" dxfId="51" priority="114">
      <formula>#REF!="EUR"</formula>
    </cfRule>
  </conditionalFormatting>
  <conditionalFormatting sqref="F7">
    <cfRule type="expression" dxfId="50" priority="113">
      <formula>#REF!="EUR"</formula>
    </cfRule>
  </conditionalFormatting>
  <conditionalFormatting sqref="J5">
    <cfRule type="expression" dxfId="49" priority="112">
      <formula>#REF!="EUR"</formula>
    </cfRule>
  </conditionalFormatting>
  <conditionalFormatting sqref="H5">
    <cfRule type="expression" dxfId="48" priority="111">
      <formula>#REF!="EUR"</formula>
    </cfRule>
  </conditionalFormatting>
  <conditionalFormatting sqref="F5">
    <cfRule type="expression" dxfId="47" priority="110">
      <formula>#REF!="EUR"</formula>
    </cfRule>
  </conditionalFormatting>
  <conditionalFormatting sqref="J9 J11">
    <cfRule type="expression" dxfId="46" priority="109">
      <formula>#REF!="EUR"</formula>
    </cfRule>
  </conditionalFormatting>
  <conditionalFormatting sqref="H9 H11">
    <cfRule type="expression" dxfId="45" priority="108">
      <formula>#REF!="EUR"</formula>
    </cfRule>
  </conditionalFormatting>
  <conditionalFormatting sqref="F9 F11">
    <cfRule type="expression" dxfId="44" priority="107">
      <formula>#REF!="EUR"</formula>
    </cfRule>
  </conditionalFormatting>
  <pageMargins left="0.25" right="0.25" top="0.75" bottom="0.75" header="0.3" footer="0.3"/>
  <pageSetup scale="5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0"/>
  <sheetViews>
    <sheetView showFormulas="1" view="pageBreakPreview" topLeftCell="B1" zoomScale="50" zoomScaleNormal="70" zoomScaleSheetLayoutView="50" workbookViewId="0">
      <selection activeCell="C10" sqref="C10"/>
    </sheetView>
  </sheetViews>
  <sheetFormatPr defaultColWidth="9" defaultRowHeight="14"/>
  <cols>
    <col min="1" max="1" width="9" style="3"/>
    <col min="2" max="2" width="9.26953125" style="24" customWidth="1"/>
    <col min="3" max="3" width="13.6328125" style="3" customWidth="1"/>
    <col min="4" max="4" width="76.26953125" style="3" customWidth="1"/>
    <col min="5" max="5" width="5" style="2" customWidth="1"/>
    <col min="6" max="6" width="4" style="3" customWidth="1"/>
    <col min="7" max="7" width="18.453125" style="3" hidden="1" customWidth="1"/>
    <col min="8" max="8" width="23.1796875" style="3" hidden="1" customWidth="1"/>
    <col min="9" max="9" width="28.7265625" style="25" hidden="1" customWidth="1"/>
    <col min="10" max="10" width="15" style="3" hidden="1" customWidth="1"/>
    <col min="11" max="11" width="15.81640625" style="3" hidden="1" customWidth="1"/>
    <col min="12" max="12" width="12.453125" style="3" hidden="1" customWidth="1"/>
    <col min="13" max="13" width="15.1796875" style="3" hidden="1" customWidth="1"/>
    <col min="14" max="15" width="12.453125" style="3" hidden="1" customWidth="1"/>
    <col min="16" max="17" width="16.453125" style="3" hidden="1" customWidth="1"/>
    <col min="18" max="18" width="7.26953125" style="3" hidden="1" customWidth="1"/>
    <col min="19" max="16384" width="9" style="3"/>
  </cols>
  <sheetData>
    <row r="1" spans="1:17">
      <c r="B1" s="3"/>
      <c r="I1" s="3"/>
    </row>
    <row r="2" spans="1:17" s="1" customFormat="1" ht="31.5" customHeight="1">
      <c r="B2" s="94" t="s">
        <v>75</v>
      </c>
      <c r="C2" s="95"/>
      <c r="D2" s="95"/>
      <c r="E2" s="95"/>
      <c r="F2" s="95"/>
      <c r="G2" s="95"/>
      <c r="H2" s="95"/>
      <c r="I2" s="95"/>
      <c r="J2" s="95"/>
      <c r="K2" s="95"/>
      <c r="L2" s="95"/>
      <c r="M2" s="95"/>
      <c r="N2" s="95"/>
      <c r="O2" s="95"/>
      <c r="P2" s="95"/>
      <c r="Q2" s="95"/>
    </row>
    <row r="3" spans="1:17" s="1" customFormat="1" ht="33" customHeight="1">
      <c r="B3" s="171" t="s">
        <v>0</v>
      </c>
      <c r="C3" s="171" t="s">
        <v>1</v>
      </c>
      <c r="D3" s="172" t="s">
        <v>2</v>
      </c>
      <c r="E3" s="173" t="s">
        <v>3</v>
      </c>
      <c r="F3" s="171" t="s">
        <v>9</v>
      </c>
      <c r="G3" s="30" t="s">
        <v>11</v>
      </c>
      <c r="H3" s="30" t="s">
        <v>12</v>
      </c>
      <c r="I3" s="30" t="s">
        <v>4</v>
      </c>
      <c r="J3" s="30" t="s">
        <v>13</v>
      </c>
      <c r="K3" s="30" t="s">
        <v>14</v>
      </c>
      <c r="L3" s="30" t="s">
        <v>5</v>
      </c>
      <c r="M3" s="30" t="s">
        <v>6</v>
      </c>
      <c r="N3" s="30" t="s">
        <v>7</v>
      </c>
      <c r="O3" s="30" t="s">
        <v>8</v>
      </c>
      <c r="P3" s="30" t="s">
        <v>15</v>
      </c>
      <c r="Q3" s="30" t="s">
        <v>16</v>
      </c>
    </row>
    <row r="4" spans="1:17" s="1" customFormat="1" ht="29.25" customHeight="1">
      <c r="B4" s="160">
        <v>1</v>
      </c>
      <c r="C4" s="174" t="s">
        <v>76</v>
      </c>
      <c r="D4" s="174"/>
      <c r="E4" s="161"/>
      <c r="F4" s="162"/>
      <c r="G4" s="34"/>
      <c r="H4" s="35"/>
      <c r="I4" s="35"/>
      <c r="J4" s="35"/>
      <c r="K4" s="35"/>
      <c r="L4" s="35"/>
      <c r="M4" s="35"/>
      <c r="N4" s="35"/>
      <c r="O4" s="35"/>
      <c r="P4" s="35"/>
      <c r="Q4" s="35"/>
    </row>
    <row r="5" spans="1:17" s="1" customFormat="1" ht="210" customHeight="1" thickBot="1">
      <c r="B5" s="163"/>
      <c r="C5" s="175" t="s">
        <v>103</v>
      </c>
      <c r="D5" s="164" t="s">
        <v>132</v>
      </c>
      <c r="E5" s="165"/>
      <c r="F5" s="163" t="s">
        <v>10</v>
      </c>
      <c r="G5" s="59">
        <v>40000</v>
      </c>
      <c r="H5" s="60">
        <f t="shared" ref="H5" si="0">E5*G5</f>
        <v>0</v>
      </c>
      <c r="I5" s="66">
        <v>0</v>
      </c>
      <c r="J5" s="65">
        <f t="shared" ref="J5" si="1">(100%-I5)*G5</f>
        <v>40000</v>
      </c>
      <c r="K5" s="67">
        <f t="shared" ref="K5" si="2">J5*E5</f>
        <v>0</v>
      </c>
      <c r="L5" s="41">
        <v>0</v>
      </c>
      <c r="M5" s="41">
        <v>0</v>
      </c>
      <c r="N5" s="41">
        <v>0</v>
      </c>
      <c r="O5" s="41">
        <v>1</v>
      </c>
      <c r="P5" s="67">
        <f t="shared" ref="P5" si="3">((100%+SUM(L5:N5))+O5*(100%+SUM(L5:N5)))*J5</f>
        <v>80000</v>
      </c>
      <c r="Q5" s="67">
        <f>P5*E5</f>
        <v>0</v>
      </c>
    </row>
    <row r="6" spans="1:17" s="1" customFormat="1" ht="216.5" customHeight="1" thickBot="1">
      <c r="B6" s="166"/>
      <c r="C6" s="175" t="s">
        <v>104</v>
      </c>
      <c r="D6" s="164" t="s">
        <v>133</v>
      </c>
      <c r="E6" s="167"/>
      <c r="F6" s="166" t="s">
        <v>10</v>
      </c>
      <c r="G6" s="124"/>
      <c r="H6" s="125"/>
      <c r="I6" s="126"/>
      <c r="J6" s="127"/>
      <c r="K6" s="128"/>
      <c r="L6" s="129"/>
      <c r="M6" s="129"/>
      <c r="N6" s="129"/>
      <c r="O6" s="129"/>
      <c r="P6" s="128"/>
      <c r="Q6" s="128"/>
    </row>
    <row r="7" spans="1:17" s="1" customFormat="1" ht="29.25" customHeight="1">
      <c r="B7" s="160">
        <v>2</v>
      </c>
      <c r="C7" s="174" t="s">
        <v>77</v>
      </c>
      <c r="D7" s="174"/>
      <c r="E7" s="161"/>
      <c r="F7" s="162"/>
      <c r="G7" s="34"/>
      <c r="H7" s="35"/>
      <c r="I7" s="43"/>
      <c r="J7" s="35"/>
      <c r="K7" s="35"/>
      <c r="L7" s="44"/>
      <c r="M7" s="44"/>
      <c r="N7" s="44"/>
      <c r="O7" s="44"/>
      <c r="P7" s="44"/>
      <c r="Q7" s="44"/>
    </row>
    <row r="8" spans="1:17" s="1" customFormat="1" ht="363.5" customHeight="1" thickBot="1">
      <c r="B8" s="163"/>
      <c r="C8" s="176" t="s">
        <v>105</v>
      </c>
      <c r="D8" s="168" t="s">
        <v>134</v>
      </c>
      <c r="E8" s="169">
        <v>2</v>
      </c>
      <c r="F8" s="170" t="s">
        <v>10</v>
      </c>
      <c r="G8" s="55">
        <v>60000</v>
      </c>
      <c r="H8" s="38">
        <f t="shared" ref="H8" si="4">E8*G8</f>
        <v>120000</v>
      </c>
      <c r="I8" s="39">
        <v>0</v>
      </c>
      <c r="J8" s="38">
        <f t="shared" ref="J8" si="5">(100%-I8)*G8</f>
        <v>60000</v>
      </c>
      <c r="K8" s="40">
        <f t="shared" ref="K8" si="6">J8*E8</f>
        <v>120000</v>
      </c>
      <c r="L8" s="41">
        <v>0</v>
      </c>
      <c r="M8" s="41">
        <v>0</v>
      </c>
      <c r="N8" s="41">
        <v>0</v>
      </c>
      <c r="O8" s="42">
        <v>1</v>
      </c>
      <c r="P8" s="40">
        <f t="shared" ref="P8" si="7">((100%+SUM(L8:N8))+O8*(100%+SUM(L8:N8)))*J8</f>
        <v>120000</v>
      </c>
      <c r="Q8" s="40">
        <f>P8*E8</f>
        <v>240000</v>
      </c>
    </row>
    <row r="9" spans="1:17" s="1" customFormat="1" ht="29.25" customHeight="1">
      <c r="B9" s="160">
        <v>3</v>
      </c>
      <c r="C9" s="174" t="s">
        <v>78</v>
      </c>
      <c r="D9" s="174"/>
      <c r="E9" s="161"/>
      <c r="F9" s="162"/>
      <c r="G9" s="34"/>
      <c r="H9" s="35"/>
      <c r="I9" s="43"/>
      <c r="J9" s="35"/>
      <c r="K9" s="35"/>
      <c r="L9" s="44"/>
      <c r="M9" s="44"/>
      <c r="N9" s="44"/>
      <c r="O9" s="44"/>
      <c r="P9" s="44"/>
      <c r="Q9" s="44"/>
    </row>
    <row r="10" spans="1:17" s="1" customFormat="1" ht="89" customHeight="1" thickBot="1">
      <c r="B10" s="163"/>
      <c r="C10" s="177" t="s">
        <v>106</v>
      </c>
      <c r="D10" s="168" t="s">
        <v>135</v>
      </c>
      <c r="E10" s="169"/>
      <c r="F10" s="170" t="s">
        <v>10</v>
      </c>
      <c r="G10" s="55">
        <v>50000</v>
      </c>
      <c r="H10" s="38">
        <f t="shared" ref="H10" si="8">E10*G10</f>
        <v>0</v>
      </c>
      <c r="I10" s="39">
        <v>0</v>
      </c>
      <c r="J10" s="38">
        <f t="shared" ref="J10" si="9">(100%-I10)*G10</f>
        <v>50000</v>
      </c>
      <c r="K10" s="40">
        <f t="shared" ref="K10" si="10">J10*E10</f>
        <v>0</v>
      </c>
      <c r="L10" s="41">
        <v>0</v>
      </c>
      <c r="M10" s="41">
        <v>0</v>
      </c>
      <c r="N10" s="41">
        <v>0</v>
      </c>
      <c r="O10" s="42">
        <v>1</v>
      </c>
      <c r="P10" s="40">
        <f t="shared" ref="P10" si="11">((100%+SUM(L10:N10))+O10*(100%+SUM(L10:N10)))*J10</f>
        <v>100000</v>
      </c>
      <c r="Q10" s="40">
        <f>P10*E10</f>
        <v>0</v>
      </c>
    </row>
    <row r="11" spans="1:17" ht="64" customHeight="1">
      <c r="B11" s="46"/>
      <c r="C11" s="47"/>
      <c r="D11" s="48"/>
      <c r="E11" s="49"/>
      <c r="F11" s="48"/>
      <c r="G11" s="50"/>
      <c r="H11" s="48"/>
      <c r="I11" s="48"/>
      <c r="J11" s="48"/>
      <c r="K11" s="51"/>
      <c r="L11" s="48"/>
      <c r="M11" s="57"/>
      <c r="N11" s="52"/>
      <c r="O11" s="48"/>
      <c r="P11" s="48"/>
      <c r="Q11" s="48"/>
    </row>
    <row r="12" spans="1:17" ht="123.75" customHeight="1">
      <c r="A12" s="7"/>
      <c r="B12" s="8"/>
      <c r="I12" s="3"/>
      <c r="N12" s="6"/>
    </row>
    <row r="13" spans="1:17" ht="123.75" customHeight="1">
      <c r="B13" s="4"/>
      <c r="C13" s="5"/>
      <c r="I13" s="3"/>
      <c r="N13" s="6"/>
    </row>
    <row r="14" spans="1:17" ht="123.75" customHeight="1">
      <c r="B14" s="8"/>
      <c r="I14" s="3"/>
      <c r="N14" s="6"/>
    </row>
    <row r="15" spans="1:17" ht="123.75" customHeight="1">
      <c r="B15" s="4"/>
      <c r="C15" s="5"/>
      <c r="I15" s="3"/>
      <c r="N15" s="6"/>
    </row>
    <row r="16" spans="1:17" ht="123.75" customHeight="1">
      <c r="B16" s="8"/>
      <c r="I16" s="3"/>
      <c r="N16" s="6"/>
    </row>
    <row r="17" spans="1:23" ht="123.75" customHeight="1" thickBot="1">
      <c r="B17" s="26"/>
      <c r="C17" s="9"/>
      <c r="D17" s="9"/>
      <c r="E17" s="10"/>
      <c r="F17" s="11"/>
      <c r="I17" s="3"/>
      <c r="J17" s="12"/>
      <c r="K17" s="13"/>
    </row>
    <row r="18" spans="1:23" s="7" customFormat="1">
      <c r="A18" s="3"/>
      <c r="B18" s="12"/>
      <c r="C18" s="3"/>
      <c r="D18" s="3"/>
      <c r="E18" s="2"/>
      <c r="F18" s="3"/>
      <c r="G18" s="3"/>
      <c r="H18" s="3"/>
      <c r="I18" s="3"/>
      <c r="J18" s="5"/>
      <c r="K18" s="5"/>
      <c r="L18" s="5"/>
      <c r="M18" s="3"/>
      <c r="N18" s="3"/>
      <c r="O18" s="3"/>
      <c r="P18" s="3"/>
      <c r="Q18" s="3"/>
      <c r="S18" s="14"/>
      <c r="W18" s="15"/>
    </row>
    <row r="19" spans="1:23">
      <c r="B19" s="12"/>
      <c r="I19" s="3"/>
      <c r="J19" s="5"/>
      <c r="K19" s="5"/>
      <c r="L19" s="5"/>
    </row>
    <row r="20" spans="1:23">
      <c r="B20" s="12"/>
      <c r="I20" s="3"/>
      <c r="J20" s="12"/>
      <c r="K20" s="17"/>
    </row>
    <row r="21" spans="1:23">
      <c r="B21" s="12"/>
      <c r="I21" s="3"/>
      <c r="J21" s="12"/>
      <c r="K21" s="17"/>
      <c r="W21" s="16"/>
    </row>
    <row r="22" spans="1:23">
      <c r="B22" s="12"/>
      <c r="I22" s="3"/>
      <c r="J22" s="5"/>
      <c r="K22" s="5"/>
      <c r="L22" s="5"/>
    </row>
    <row r="23" spans="1:23">
      <c r="B23" s="12"/>
      <c r="I23" s="3"/>
      <c r="J23" s="12"/>
      <c r="K23" s="17"/>
    </row>
    <row r="24" spans="1:23">
      <c r="B24" s="12"/>
      <c r="I24" s="3"/>
      <c r="J24" s="12"/>
      <c r="K24" s="17"/>
    </row>
    <row r="25" spans="1:23">
      <c r="B25" s="12"/>
      <c r="I25" s="3"/>
      <c r="J25" s="12"/>
      <c r="K25" s="17"/>
    </row>
    <row r="26" spans="1:23">
      <c r="B26" s="18"/>
      <c r="C26" s="18"/>
      <c r="D26" s="18"/>
      <c r="E26" s="19"/>
      <c r="I26" s="3"/>
      <c r="J26" s="5"/>
      <c r="K26" s="5"/>
    </row>
    <row r="27" spans="1:23">
      <c r="B27" s="20"/>
      <c r="C27" s="20"/>
      <c r="D27" s="20"/>
      <c r="E27" s="19"/>
      <c r="I27" s="3"/>
      <c r="J27" s="12"/>
      <c r="K27" s="17"/>
    </row>
    <row r="28" spans="1:23">
      <c r="B28" s="21"/>
      <c r="C28" s="21"/>
      <c r="D28" s="21"/>
      <c r="E28" s="19"/>
      <c r="I28" s="3"/>
      <c r="J28" s="12"/>
      <c r="K28" s="17"/>
    </row>
    <row r="29" spans="1:23">
      <c r="B29" s="3"/>
      <c r="E29" s="19"/>
      <c r="G29" s="22"/>
      <c r="I29" s="3"/>
      <c r="J29" s="5"/>
      <c r="K29" s="5"/>
      <c r="L29" s="5"/>
    </row>
    <row r="30" spans="1:23">
      <c r="B30" s="21"/>
      <c r="C30" s="21"/>
      <c r="D30" s="21"/>
      <c r="E30" s="19"/>
      <c r="I30" s="3"/>
    </row>
    <row r="31" spans="1:23">
      <c r="B31" s="3"/>
      <c r="E31" s="19"/>
      <c r="I31" s="3"/>
    </row>
    <row r="32" spans="1:23">
      <c r="B32" s="22"/>
      <c r="C32" s="22"/>
      <c r="E32" s="19"/>
      <c r="I32" s="3"/>
    </row>
    <row r="33" spans="2:9">
      <c r="B33" s="3"/>
      <c r="E33" s="19"/>
      <c r="I33" s="3"/>
    </row>
    <row r="34" spans="2:9">
      <c r="B34" s="22"/>
      <c r="C34" s="22"/>
      <c r="I34" s="3"/>
    </row>
    <row r="35" spans="2:9">
      <c r="B35" s="3"/>
      <c r="I35" s="3"/>
    </row>
    <row r="36" spans="2:9">
      <c r="B36" s="3"/>
      <c r="I36" s="3"/>
    </row>
    <row r="37" spans="2:9">
      <c r="B37" s="3"/>
      <c r="I37" s="3"/>
    </row>
    <row r="38" spans="2:9">
      <c r="B38" s="22"/>
      <c r="C38" s="22"/>
      <c r="D38" s="22"/>
      <c r="E38" s="23"/>
      <c r="F38" s="22"/>
      <c r="I38" s="3"/>
    </row>
    <row r="39" spans="2:9">
      <c r="B39" s="3"/>
      <c r="C39" s="12"/>
      <c r="D39" s="17"/>
      <c r="I39" s="3"/>
    </row>
    <row r="40" spans="2:9">
      <c r="B40" s="3"/>
      <c r="I40" s="3"/>
    </row>
    <row r="41" spans="2:9">
      <c r="I41" s="3"/>
    </row>
    <row r="42" spans="2:9">
      <c r="I42" s="3"/>
    </row>
    <row r="43" spans="2:9">
      <c r="I43" s="3"/>
    </row>
    <row r="44" spans="2:9">
      <c r="I44" s="3"/>
    </row>
    <row r="45" spans="2:9">
      <c r="I45" s="3"/>
    </row>
    <row r="46" spans="2:9">
      <c r="I46" s="3"/>
    </row>
    <row r="47" spans="2:9">
      <c r="I47" s="3"/>
    </row>
    <row r="48" spans="2:9">
      <c r="I48" s="3"/>
    </row>
    <row r="49" spans="9:9">
      <c r="I49" s="3"/>
    </row>
    <row r="50" spans="9:9">
      <c r="I50" s="3"/>
    </row>
    <row r="51" spans="9:9">
      <c r="I51" s="3"/>
    </row>
    <row r="52" spans="9:9">
      <c r="I52" s="3"/>
    </row>
    <row r="53" spans="9:9">
      <c r="I53" s="3"/>
    </row>
    <row r="54" spans="9:9">
      <c r="I54" s="3"/>
    </row>
    <row r="55" spans="9:9">
      <c r="I55" s="3"/>
    </row>
    <row r="56" spans="9:9">
      <c r="I56" s="3"/>
    </row>
    <row r="57" spans="9:9">
      <c r="I57" s="3"/>
    </row>
    <row r="58" spans="9:9">
      <c r="I58" s="3"/>
    </row>
    <row r="59" spans="9:9">
      <c r="I59" s="3"/>
    </row>
    <row r="60" spans="9:9">
      <c r="I60" s="3"/>
    </row>
    <row r="61" spans="9:9">
      <c r="I61" s="3"/>
    </row>
    <row r="62" spans="9:9">
      <c r="I62" s="3"/>
    </row>
    <row r="63" spans="9:9">
      <c r="I63" s="3"/>
    </row>
    <row r="64" spans="9:9">
      <c r="I64" s="3"/>
    </row>
    <row r="65" spans="9:9">
      <c r="I65" s="3"/>
    </row>
    <row r="66" spans="9:9">
      <c r="I66" s="3"/>
    </row>
    <row r="67" spans="9:9">
      <c r="I67" s="3"/>
    </row>
    <row r="68" spans="9:9">
      <c r="I68" s="3"/>
    </row>
    <row r="69" spans="9:9">
      <c r="I69" s="3"/>
    </row>
    <row r="70" spans="9:9">
      <c r="I70" s="3"/>
    </row>
    <row r="71" spans="9:9">
      <c r="I71" s="3"/>
    </row>
    <row r="72" spans="9:9">
      <c r="I72" s="3"/>
    </row>
    <row r="73" spans="9:9">
      <c r="I73" s="3"/>
    </row>
    <row r="74" spans="9:9">
      <c r="I74" s="3"/>
    </row>
    <row r="75" spans="9:9">
      <c r="I75" s="3"/>
    </row>
    <row r="76" spans="9:9">
      <c r="I76" s="3"/>
    </row>
    <row r="77" spans="9:9">
      <c r="I77" s="3"/>
    </row>
    <row r="78" spans="9:9">
      <c r="I78" s="3"/>
    </row>
    <row r="79" spans="9:9">
      <c r="I79" s="3"/>
    </row>
    <row r="80" spans="9:9">
      <c r="I80" s="3"/>
    </row>
    <row r="81" spans="9:9">
      <c r="I81" s="3"/>
    </row>
    <row r="82" spans="9:9">
      <c r="I82" s="3"/>
    </row>
    <row r="83" spans="9:9">
      <c r="I83" s="3"/>
    </row>
    <row r="84" spans="9:9">
      <c r="I84" s="3"/>
    </row>
    <row r="85" spans="9:9">
      <c r="I85" s="3"/>
    </row>
    <row r="86" spans="9:9">
      <c r="I86" s="3"/>
    </row>
    <row r="87" spans="9:9">
      <c r="I87" s="3"/>
    </row>
    <row r="88" spans="9:9">
      <c r="I88" s="3"/>
    </row>
    <row r="89" spans="9:9">
      <c r="I89" s="3"/>
    </row>
    <row r="90" spans="9:9">
      <c r="I90" s="3"/>
    </row>
  </sheetData>
  <mergeCells count="4">
    <mergeCell ref="B2:Q2"/>
    <mergeCell ref="C4:D4"/>
    <mergeCell ref="C7:D7"/>
    <mergeCell ref="C9:D9"/>
  </mergeCells>
  <conditionalFormatting sqref="J8">
    <cfRule type="expression" dxfId="43" priority="9">
      <formula>#REF!="EUR"</formula>
    </cfRule>
  </conditionalFormatting>
  <conditionalFormatting sqref="H8">
    <cfRule type="expression" dxfId="42" priority="8">
      <formula>#REF!="EUR"</formula>
    </cfRule>
  </conditionalFormatting>
  <conditionalFormatting sqref="F8">
    <cfRule type="expression" dxfId="41" priority="7">
      <formula>#REF!="EUR"</formula>
    </cfRule>
  </conditionalFormatting>
  <conditionalFormatting sqref="J5:J6">
    <cfRule type="expression" dxfId="40" priority="6">
      <formula>#REF!="EUR"</formula>
    </cfRule>
  </conditionalFormatting>
  <conditionalFormatting sqref="H5:H6">
    <cfRule type="expression" dxfId="39" priority="5">
      <formula>#REF!="EUR"</formula>
    </cfRule>
  </conditionalFormatting>
  <conditionalFormatting sqref="F5:F6">
    <cfRule type="expression" dxfId="38" priority="4">
      <formula>#REF!="EUR"</formula>
    </cfRule>
  </conditionalFormatting>
  <conditionalFormatting sqref="J10">
    <cfRule type="expression" dxfId="37" priority="3">
      <formula>#REF!="EUR"</formula>
    </cfRule>
  </conditionalFormatting>
  <conditionalFormatting sqref="H10">
    <cfRule type="expression" dxfId="36" priority="2">
      <formula>#REF!="EUR"</formula>
    </cfRule>
  </conditionalFormatting>
  <conditionalFormatting sqref="F10">
    <cfRule type="expression" dxfId="35" priority="1">
      <formula>#REF!="EUR"</formula>
    </cfRule>
  </conditionalFormatting>
  <pageMargins left="0.25" right="0.25" top="0.75" bottom="0.75" header="0.3" footer="0.3"/>
  <pageSetup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topLeftCell="A33" workbookViewId="0">
      <selection activeCell="C36" sqref="C36"/>
    </sheetView>
  </sheetViews>
  <sheetFormatPr defaultRowHeight="14.5"/>
  <cols>
    <col min="3" max="3" width="27.1796875" customWidth="1"/>
    <col min="4" max="4" width="41.54296875" customWidth="1"/>
    <col min="5" max="5" width="11.7265625" customWidth="1"/>
    <col min="6" max="6" width="8.453125" customWidth="1"/>
    <col min="7" max="10" width="8.7265625" hidden="1" customWidth="1"/>
    <col min="11" max="11" width="8.984375E-2" hidden="1" customWidth="1"/>
    <col min="12" max="14" width="8.7265625" hidden="1" customWidth="1"/>
    <col min="15" max="16" width="8.984375E-2" customWidth="1"/>
    <col min="17" max="17" width="8.7265625" hidden="1" customWidth="1"/>
  </cols>
  <sheetData>
    <row r="1" spans="1:20">
      <c r="A1" s="3"/>
      <c r="B1" s="3"/>
      <c r="C1" s="3"/>
      <c r="D1" s="3"/>
      <c r="E1" s="2"/>
      <c r="F1" s="3"/>
      <c r="G1" s="3"/>
      <c r="H1" s="3"/>
      <c r="I1" s="3"/>
      <c r="J1" s="3"/>
      <c r="K1" s="3"/>
      <c r="L1" s="3"/>
      <c r="M1" s="3"/>
      <c r="N1" s="3"/>
      <c r="O1" s="3"/>
      <c r="P1" s="3"/>
      <c r="Q1" s="3"/>
      <c r="R1" s="3"/>
      <c r="S1" s="3"/>
      <c r="T1" s="3"/>
    </row>
    <row r="2" spans="1:20" ht="17.5">
      <c r="A2" s="1"/>
      <c r="B2" s="113" t="s">
        <v>101</v>
      </c>
      <c r="C2" s="114"/>
      <c r="D2" s="114"/>
      <c r="E2" s="114"/>
      <c r="F2" s="114"/>
      <c r="G2" s="114"/>
      <c r="H2" s="114"/>
      <c r="I2" s="114"/>
      <c r="J2" s="114"/>
      <c r="K2" s="114"/>
      <c r="L2" s="114"/>
      <c r="M2" s="114"/>
      <c r="N2" s="114"/>
      <c r="O2" s="114"/>
      <c r="P2" s="114"/>
      <c r="Q2" s="114"/>
      <c r="R2" s="1"/>
      <c r="S2" s="1"/>
      <c r="T2" s="1"/>
    </row>
    <row r="3" spans="1:20" ht="24.5" customHeight="1">
      <c r="A3" s="1"/>
      <c r="B3" s="115" t="s">
        <v>0</v>
      </c>
      <c r="C3" s="115" t="s">
        <v>1</v>
      </c>
      <c r="D3" s="116" t="s">
        <v>2</v>
      </c>
      <c r="E3" s="117" t="s">
        <v>3</v>
      </c>
      <c r="F3" s="115" t="s">
        <v>9</v>
      </c>
      <c r="G3" s="30" t="s">
        <v>11</v>
      </c>
      <c r="H3" s="30" t="s">
        <v>12</v>
      </c>
      <c r="I3" s="30" t="s">
        <v>4</v>
      </c>
      <c r="J3" s="30" t="s">
        <v>13</v>
      </c>
      <c r="K3" s="30" t="s">
        <v>14</v>
      </c>
      <c r="L3" s="30" t="s">
        <v>5</v>
      </c>
      <c r="M3" s="30" t="s">
        <v>6</v>
      </c>
      <c r="N3" s="30" t="s">
        <v>7</v>
      </c>
      <c r="O3" s="30" t="s">
        <v>8</v>
      </c>
      <c r="P3" s="30" t="s">
        <v>15</v>
      </c>
      <c r="Q3" s="30" t="s">
        <v>16</v>
      </c>
      <c r="R3" s="1"/>
      <c r="S3" s="1"/>
      <c r="T3" s="1"/>
    </row>
    <row r="4" spans="1:20" ht="17.5" customHeight="1">
      <c r="A4" s="1"/>
      <c r="B4" s="106">
        <v>1</v>
      </c>
      <c r="C4" s="138" t="s">
        <v>95</v>
      </c>
      <c r="D4" s="139"/>
      <c r="E4" s="32"/>
      <c r="F4" s="33"/>
      <c r="G4" s="34"/>
      <c r="H4" s="35"/>
      <c r="I4" s="35"/>
      <c r="J4" s="35"/>
      <c r="K4" s="35"/>
      <c r="L4" s="35"/>
      <c r="M4" s="35"/>
      <c r="N4" s="35"/>
      <c r="O4" s="35"/>
      <c r="P4" s="35"/>
      <c r="Q4" s="35"/>
      <c r="R4" s="1"/>
      <c r="S4" s="1"/>
      <c r="T4" s="1"/>
    </row>
    <row r="5" spans="1:20" ht="111" customHeight="1" thickBot="1">
      <c r="A5" s="1"/>
      <c r="B5" s="109"/>
      <c r="C5" s="178" t="s">
        <v>107</v>
      </c>
      <c r="D5" s="136" t="s">
        <v>136</v>
      </c>
      <c r="E5" s="137">
        <v>40</v>
      </c>
      <c r="F5" s="131" t="s">
        <v>10</v>
      </c>
      <c r="G5" s="55">
        <v>500</v>
      </c>
      <c r="H5" s="38">
        <f t="shared" ref="H5" si="0">E5*G5</f>
        <v>20000</v>
      </c>
      <c r="I5" s="39">
        <v>0</v>
      </c>
      <c r="J5" s="38">
        <f t="shared" ref="J5" si="1">(100%-I5)*G5</f>
        <v>500</v>
      </c>
      <c r="K5" s="40">
        <f t="shared" ref="K5" si="2">J5*E5</f>
        <v>20000</v>
      </c>
      <c r="L5" s="41">
        <v>0</v>
      </c>
      <c r="M5" s="41">
        <v>0</v>
      </c>
      <c r="N5" s="41">
        <v>0</v>
      </c>
      <c r="O5" s="42">
        <v>1</v>
      </c>
      <c r="P5" s="40">
        <f t="shared" ref="P5" si="3">((100%+SUM(L5:N5))+O5*(100%+SUM(L5:N5)))*J5</f>
        <v>1000</v>
      </c>
      <c r="Q5" s="40">
        <f>P5*E5</f>
        <v>40000</v>
      </c>
      <c r="R5" s="1"/>
      <c r="S5" s="1"/>
      <c r="T5" s="1"/>
    </row>
    <row r="6" spans="1:20" ht="101.5" customHeight="1">
      <c r="A6" s="1"/>
      <c r="B6" s="130"/>
      <c r="C6" s="178" t="s">
        <v>108</v>
      </c>
      <c r="D6" s="136" t="s">
        <v>137</v>
      </c>
      <c r="E6" s="137">
        <v>40</v>
      </c>
      <c r="F6" s="131" t="s">
        <v>10</v>
      </c>
      <c r="G6" s="132"/>
      <c r="H6" s="82"/>
      <c r="I6" s="133"/>
      <c r="J6" s="82"/>
      <c r="K6" s="134"/>
      <c r="L6" s="129"/>
      <c r="M6" s="129"/>
      <c r="N6" s="129"/>
      <c r="O6" s="135"/>
      <c r="P6" s="134"/>
      <c r="Q6" s="134"/>
      <c r="R6" s="1"/>
      <c r="S6" s="1"/>
      <c r="T6" s="1"/>
    </row>
    <row r="7" spans="1:20" ht="17.5" customHeight="1">
      <c r="A7" s="1"/>
      <c r="B7" s="106">
        <v>2</v>
      </c>
      <c r="C7" s="138" t="s">
        <v>89</v>
      </c>
      <c r="D7" s="139"/>
      <c r="E7" s="107"/>
      <c r="F7" s="108"/>
      <c r="G7" s="34"/>
      <c r="H7" s="35"/>
      <c r="I7" s="43"/>
      <c r="J7" s="35"/>
      <c r="K7" s="35"/>
      <c r="L7" s="44"/>
      <c r="M7" s="44"/>
      <c r="N7" s="44"/>
      <c r="O7" s="44"/>
      <c r="P7" s="44"/>
      <c r="Q7" s="44"/>
      <c r="R7" s="1"/>
      <c r="S7" s="1"/>
      <c r="T7" s="1"/>
    </row>
    <row r="8" spans="1:20" ht="125.5" customHeight="1" thickBot="1">
      <c r="A8" s="1"/>
      <c r="B8" s="109"/>
      <c r="C8" s="178" t="s">
        <v>109</v>
      </c>
      <c r="D8" s="104" t="s">
        <v>138</v>
      </c>
      <c r="E8" s="118">
        <v>40</v>
      </c>
      <c r="F8" s="111" t="s">
        <v>10</v>
      </c>
      <c r="G8" s="64">
        <v>500</v>
      </c>
      <c r="H8" s="65">
        <f t="shared" ref="H8" si="4">E8*G8</f>
        <v>20000</v>
      </c>
      <c r="I8" s="66">
        <v>0</v>
      </c>
      <c r="J8" s="65">
        <f t="shared" ref="J8" si="5">(100%-I8)*G8</f>
        <v>500</v>
      </c>
      <c r="K8" s="67">
        <f t="shared" ref="K8" si="6">J8*E8</f>
        <v>20000</v>
      </c>
      <c r="L8" s="41">
        <v>0</v>
      </c>
      <c r="M8" s="41">
        <v>0</v>
      </c>
      <c r="N8" s="41">
        <v>0</v>
      </c>
      <c r="O8" s="41">
        <v>1</v>
      </c>
      <c r="P8" s="67">
        <f t="shared" ref="P8" si="7">((100%+SUM(L8:N8))+O8*(100%+SUM(L8:N8)))*J8</f>
        <v>1000</v>
      </c>
      <c r="Q8" s="67">
        <f>P8*E8</f>
        <v>40000</v>
      </c>
      <c r="R8" s="1"/>
      <c r="S8" s="1"/>
      <c r="T8" s="1"/>
    </row>
    <row r="9" spans="1:20" ht="17.5">
      <c r="A9" s="1"/>
      <c r="B9" s="106">
        <v>3</v>
      </c>
      <c r="C9" s="140" t="s">
        <v>90</v>
      </c>
      <c r="D9" s="141"/>
      <c r="E9" s="32"/>
      <c r="F9" s="33"/>
      <c r="G9" s="34"/>
      <c r="H9" s="35"/>
      <c r="I9" s="43"/>
      <c r="J9" s="35"/>
      <c r="K9" s="35"/>
      <c r="L9" s="44"/>
      <c r="M9" s="44"/>
      <c r="N9" s="44"/>
      <c r="O9" s="44"/>
      <c r="P9" s="44"/>
      <c r="Q9" s="44"/>
      <c r="R9" s="1"/>
      <c r="S9" s="1"/>
      <c r="T9" s="1"/>
    </row>
    <row r="10" spans="1:20" ht="131" customHeight="1" thickBot="1">
      <c r="A10" s="1"/>
      <c r="B10" s="109"/>
      <c r="C10" s="178" t="s">
        <v>110</v>
      </c>
      <c r="D10" s="145" t="s">
        <v>139</v>
      </c>
      <c r="E10" s="146">
        <v>48</v>
      </c>
      <c r="F10" s="112" t="s">
        <v>10</v>
      </c>
      <c r="G10" s="55">
        <v>400</v>
      </c>
      <c r="H10" s="38">
        <f t="shared" ref="H10" si="8">E10*G10</f>
        <v>19200</v>
      </c>
      <c r="I10" s="39">
        <v>0</v>
      </c>
      <c r="J10" s="38">
        <f t="shared" ref="J10" si="9">(100%-I10)*G10</f>
        <v>400</v>
      </c>
      <c r="K10" s="40">
        <f t="shared" ref="K10" si="10">J10*E10</f>
        <v>19200</v>
      </c>
      <c r="L10" s="41">
        <v>0</v>
      </c>
      <c r="M10" s="41">
        <v>0</v>
      </c>
      <c r="N10" s="41">
        <v>0</v>
      </c>
      <c r="O10" s="42">
        <v>0.5</v>
      </c>
      <c r="P10" s="40">
        <f t="shared" ref="P10" si="11">((100%+SUM(L10:N10))+O10*(100%+SUM(L10:N10)))*J10</f>
        <v>600</v>
      </c>
      <c r="Q10" s="40">
        <f>P10*E10</f>
        <v>28800</v>
      </c>
      <c r="R10" s="1"/>
      <c r="S10" s="1"/>
      <c r="T10" s="1"/>
    </row>
    <row r="11" spans="1:20" ht="20" customHeight="1">
      <c r="A11" s="1"/>
      <c r="B11" s="106">
        <v>4</v>
      </c>
      <c r="C11" s="140" t="s">
        <v>119</v>
      </c>
      <c r="D11" s="141"/>
      <c r="E11" s="147"/>
      <c r="F11" s="33"/>
      <c r="G11" s="132"/>
      <c r="H11" s="82"/>
      <c r="I11" s="133"/>
      <c r="J11" s="82"/>
      <c r="K11" s="134"/>
      <c r="L11" s="129"/>
      <c r="M11" s="129"/>
      <c r="N11" s="129"/>
      <c r="O11" s="135"/>
      <c r="P11" s="134"/>
      <c r="Q11" s="134"/>
      <c r="R11" s="1"/>
      <c r="S11" s="1"/>
      <c r="T11" s="1"/>
    </row>
    <row r="12" spans="1:20" ht="29" customHeight="1">
      <c r="A12" s="1"/>
      <c r="B12" s="130"/>
      <c r="C12" s="179" t="s">
        <v>120</v>
      </c>
      <c r="D12" s="150" t="s">
        <v>120</v>
      </c>
      <c r="E12" s="148"/>
      <c r="F12" s="131" t="s">
        <v>10</v>
      </c>
      <c r="G12" s="132"/>
      <c r="H12" s="82"/>
      <c r="I12" s="133"/>
      <c r="J12" s="82"/>
      <c r="K12" s="134"/>
      <c r="L12" s="129"/>
      <c r="M12" s="129"/>
      <c r="N12" s="129"/>
      <c r="O12" s="135"/>
      <c r="P12" s="134"/>
      <c r="Q12" s="134"/>
      <c r="R12" s="1"/>
      <c r="S12" s="1"/>
      <c r="T12" s="1"/>
    </row>
    <row r="13" spans="1:20" ht="30" customHeight="1">
      <c r="A13" s="1"/>
      <c r="B13" s="130"/>
      <c r="C13" s="179" t="s">
        <v>121</v>
      </c>
      <c r="D13" s="150" t="s">
        <v>121</v>
      </c>
      <c r="E13" s="149"/>
      <c r="F13" s="131" t="s">
        <v>10</v>
      </c>
      <c r="G13" s="132"/>
      <c r="H13" s="82"/>
      <c r="I13" s="133"/>
      <c r="J13" s="82"/>
      <c r="K13" s="134"/>
      <c r="L13" s="129"/>
      <c r="M13" s="129"/>
      <c r="N13" s="129"/>
      <c r="O13" s="135"/>
      <c r="P13" s="134"/>
      <c r="Q13" s="134"/>
      <c r="R13" s="1"/>
      <c r="S13" s="1"/>
      <c r="T13" s="1"/>
    </row>
    <row r="14" spans="1:20" ht="27" customHeight="1">
      <c r="A14" s="1"/>
      <c r="B14" s="130"/>
      <c r="C14" s="179" t="s">
        <v>122</v>
      </c>
      <c r="D14" s="150" t="s">
        <v>122</v>
      </c>
      <c r="E14" s="149"/>
      <c r="F14" s="131" t="s">
        <v>10</v>
      </c>
      <c r="G14" s="132"/>
      <c r="H14" s="82"/>
      <c r="I14" s="133"/>
      <c r="J14" s="82"/>
      <c r="K14" s="134"/>
      <c r="L14" s="129"/>
      <c r="M14" s="129"/>
      <c r="N14" s="129"/>
      <c r="O14" s="135"/>
      <c r="P14" s="134"/>
      <c r="Q14" s="134"/>
      <c r="R14" s="1"/>
      <c r="S14" s="1"/>
      <c r="T14" s="1"/>
    </row>
    <row r="15" spans="1:20" ht="27" customHeight="1">
      <c r="A15" s="1"/>
      <c r="B15" s="130"/>
      <c r="C15" s="179" t="s">
        <v>123</v>
      </c>
      <c r="D15" s="150" t="s">
        <v>123</v>
      </c>
      <c r="E15" s="149"/>
      <c r="F15" s="131" t="s">
        <v>10</v>
      </c>
      <c r="G15" s="132"/>
      <c r="H15" s="82"/>
      <c r="I15" s="133"/>
      <c r="J15" s="82"/>
      <c r="K15" s="134"/>
      <c r="L15" s="129"/>
      <c r="M15" s="129"/>
      <c r="N15" s="129"/>
      <c r="O15" s="135"/>
      <c r="P15" s="134"/>
      <c r="Q15" s="134"/>
      <c r="R15" s="1"/>
      <c r="S15" s="1"/>
      <c r="T15" s="1"/>
    </row>
    <row r="16" spans="1:20" ht="27" customHeight="1">
      <c r="A16" s="1"/>
      <c r="B16" s="130"/>
      <c r="C16" s="179" t="s">
        <v>124</v>
      </c>
      <c r="D16" s="150" t="s">
        <v>124</v>
      </c>
      <c r="E16" s="149"/>
      <c r="F16" s="131" t="s">
        <v>10</v>
      </c>
      <c r="G16" s="132"/>
      <c r="H16" s="82"/>
      <c r="I16" s="133"/>
      <c r="J16" s="82"/>
      <c r="K16" s="134"/>
      <c r="L16" s="129"/>
      <c r="M16" s="129"/>
      <c r="N16" s="129"/>
      <c r="O16" s="135"/>
      <c r="P16" s="134"/>
      <c r="Q16" s="134"/>
      <c r="R16" s="1"/>
      <c r="S16" s="1"/>
      <c r="T16" s="1"/>
    </row>
    <row r="17" spans="1:20" ht="29" customHeight="1">
      <c r="A17" s="1"/>
      <c r="B17" s="130"/>
      <c r="C17" s="179" t="s">
        <v>125</v>
      </c>
      <c r="D17" s="150" t="s">
        <v>125</v>
      </c>
      <c r="E17" s="149"/>
      <c r="F17" s="131" t="s">
        <v>10</v>
      </c>
      <c r="G17" s="132"/>
      <c r="H17" s="82"/>
      <c r="I17" s="133"/>
      <c r="J17" s="82"/>
      <c r="K17" s="134"/>
      <c r="L17" s="129"/>
      <c r="M17" s="129"/>
      <c r="N17" s="129"/>
      <c r="O17" s="135"/>
      <c r="P17" s="134"/>
      <c r="Q17" s="134"/>
      <c r="R17" s="1"/>
      <c r="S17" s="1"/>
      <c r="T17" s="1"/>
    </row>
    <row r="18" spans="1:20" ht="17.5">
      <c r="A18" s="1"/>
      <c r="B18" s="106">
        <v>5</v>
      </c>
      <c r="C18" s="140" t="s">
        <v>126</v>
      </c>
      <c r="D18" s="141"/>
      <c r="E18" s="147"/>
      <c r="F18" s="33"/>
      <c r="G18" s="34"/>
      <c r="H18" s="35"/>
      <c r="I18" s="43"/>
      <c r="J18" s="35"/>
      <c r="K18" s="35"/>
      <c r="L18" s="44"/>
      <c r="M18" s="44"/>
      <c r="N18" s="44"/>
      <c r="O18" s="44"/>
      <c r="P18" s="44"/>
      <c r="Q18" s="44"/>
      <c r="R18" s="1"/>
      <c r="S18" s="1"/>
      <c r="T18" s="1"/>
    </row>
    <row r="19" spans="1:20" ht="17.5" customHeight="1" thickBot="1">
      <c r="A19" s="1"/>
      <c r="B19" s="109"/>
      <c r="C19" s="180" t="s">
        <v>91</v>
      </c>
      <c r="D19" s="110" t="s">
        <v>140</v>
      </c>
      <c r="E19" s="119">
        <v>40</v>
      </c>
      <c r="F19" s="111" t="s">
        <v>10</v>
      </c>
      <c r="G19" s="64">
        <v>150</v>
      </c>
      <c r="H19" s="65">
        <f t="shared" ref="H19" si="12">E19*G19</f>
        <v>6000</v>
      </c>
      <c r="I19" s="66">
        <v>0</v>
      </c>
      <c r="J19" s="65">
        <f t="shared" ref="J19" si="13">(100%-I19)*G19</f>
        <v>150</v>
      </c>
      <c r="K19" s="67">
        <f t="shared" ref="K19" si="14">J19*E19</f>
        <v>6000</v>
      </c>
      <c r="L19" s="41">
        <v>0</v>
      </c>
      <c r="M19" s="41">
        <v>0</v>
      </c>
      <c r="N19" s="41">
        <v>0</v>
      </c>
      <c r="O19" s="41">
        <v>1</v>
      </c>
      <c r="P19" s="67">
        <f t="shared" ref="P19" si="15">((100%+SUM(L19:N19))+O19*(100%+SUM(L19:N19)))*J19</f>
        <v>300</v>
      </c>
      <c r="Q19" s="67">
        <f>P19*E19</f>
        <v>12000</v>
      </c>
      <c r="R19" s="1"/>
      <c r="S19" s="1"/>
      <c r="T19" s="1"/>
    </row>
    <row r="20" spans="1:20" ht="17.5">
      <c r="B20" s="106">
        <v>6</v>
      </c>
      <c r="C20" s="120" t="s">
        <v>92</v>
      </c>
      <c r="D20" s="121"/>
      <c r="E20" s="32"/>
      <c r="F20" s="33"/>
      <c r="G20" s="34"/>
    </row>
    <row r="21" spans="1:20" ht="18" thickBot="1">
      <c r="B21" s="109"/>
      <c r="C21" s="180" t="s">
        <v>92</v>
      </c>
      <c r="D21" s="110" t="s">
        <v>141</v>
      </c>
      <c r="E21" s="119">
        <v>40</v>
      </c>
      <c r="F21" s="111" t="s">
        <v>10</v>
      </c>
      <c r="G21" s="64">
        <v>150</v>
      </c>
    </row>
    <row r="22" spans="1:20" ht="17.5">
      <c r="B22" s="106">
        <v>7</v>
      </c>
      <c r="C22" s="120" t="s">
        <v>93</v>
      </c>
      <c r="D22" s="121"/>
      <c r="E22" s="32"/>
      <c r="F22" s="33"/>
      <c r="G22" s="34"/>
    </row>
    <row r="23" spans="1:20" ht="18" thickBot="1">
      <c r="B23" s="109"/>
      <c r="C23" s="181" t="s">
        <v>93</v>
      </c>
      <c r="D23" s="152" t="s">
        <v>142</v>
      </c>
      <c r="E23" s="146">
        <v>40</v>
      </c>
      <c r="F23" s="153" t="s">
        <v>10</v>
      </c>
      <c r="G23" s="64">
        <v>150</v>
      </c>
    </row>
    <row r="24" spans="1:20" ht="17.5">
      <c r="B24" s="106">
        <v>8</v>
      </c>
      <c r="C24" s="120" t="s">
        <v>127</v>
      </c>
      <c r="D24" s="121"/>
      <c r="E24" s="32"/>
      <c r="F24" s="33"/>
      <c r="G24" s="151"/>
    </row>
    <row r="25" spans="1:20" ht="42">
      <c r="B25" s="130"/>
      <c r="C25" s="182" t="s">
        <v>128</v>
      </c>
      <c r="D25" s="155" t="s">
        <v>143</v>
      </c>
      <c r="E25" s="148"/>
      <c r="F25" s="156" t="s">
        <v>10</v>
      </c>
      <c r="G25" s="151"/>
    </row>
    <row r="26" spans="1:20" ht="56.5" thickBot="1">
      <c r="B26" s="130"/>
      <c r="C26" s="182" t="s">
        <v>129</v>
      </c>
      <c r="D26" s="144" t="s">
        <v>144</v>
      </c>
      <c r="E26" s="148"/>
      <c r="F26" s="156" t="s">
        <v>10</v>
      </c>
      <c r="G26" s="151"/>
    </row>
    <row r="27" spans="1:20" ht="17.5">
      <c r="B27" s="106">
        <v>9</v>
      </c>
      <c r="C27" s="120" t="s">
        <v>130</v>
      </c>
      <c r="D27" s="121"/>
      <c r="E27" s="32"/>
      <c r="F27" s="33"/>
      <c r="G27" s="151"/>
    </row>
    <row r="28" spans="1:20" ht="56">
      <c r="B28" s="130"/>
      <c r="C28" s="182" t="s">
        <v>131</v>
      </c>
      <c r="D28" s="144" t="s">
        <v>145</v>
      </c>
      <c r="E28" s="148"/>
      <c r="F28" s="156" t="s">
        <v>10</v>
      </c>
      <c r="G28" s="151"/>
    </row>
    <row r="29" spans="1:20" ht="17.5">
      <c r="B29" s="106">
        <v>10</v>
      </c>
      <c r="C29" s="140" t="s">
        <v>94</v>
      </c>
      <c r="D29" s="141"/>
      <c r="E29" s="154"/>
      <c r="F29" s="142"/>
      <c r="G29" s="143"/>
    </row>
    <row r="30" spans="1:20" ht="28.5" thickBot="1">
      <c r="B30" s="109"/>
      <c r="C30" s="178" t="s">
        <v>111</v>
      </c>
      <c r="D30" s="104" t="s">
        <v>146</v>
      </c>
      <c r="E30" s="119">
        <v>4</v>
      </c>
      <c r="F30" s="111" t="s">
        <v>10</v>
      </c>
      <c r="G30" s="64">
        <v>150</v>
      </c>
    </row>
    <row r="31" spans="1:20" ht="17.5">
      <c r="B31" s="106">
        <v>11</v>
      </c>
      <c r="C31" s="120" t="s">
        <v>96</v>
      </c>
      <c r="D31" s="121"/>
      <c r="E31" s="31"/>
      <c r="F31" s="142"/>
      <c r="G31" s="143"/>
    </row>
    <row r="32" spans="1:20" ht="154.5" thickBot="1">
      <c r="B32" s="111"/>
      <c r="C32" s="178" t="s">
        <v>112</v>
      </c>
      <c r="D32" s="104" t="s">
        <v>147</v>
      </c>
      <c r="E32" s="119">
        <v>2</v>
      </c>
      <c r="F32" s="111" t="s">
        <v>10</v>
      </c>
      <c r="G32" s="64">
        <v>150</v>
      </c>
    </row>
    <row r="33" spans="2:7" ht="17.5">
      <c r="B33" s="106">
        <v>12</v>
      </c>
      <c r="C33" s="122" t="s">
        <v>60</v>
      </c>
      <c r="D33" s="123"/>
      <c r="E33" s="31"/>
      <c r="F33" s="142"/>
      <c r="G33" s="143"/>
    </row>
    <row r="34" spans="2:7" ht="42.5" customHeight="1" thickBot="1">
      <c r="B34" s="111"/>
      <c r="C34" s="110" t="s">
        <v>118</v>
      </c>
      <c r="D34" s="104" t="s">
        <v>97</v>
      </c>
      <c r="E34" s="119">
        <v>16</v>
      </c>
      <c r="F34" s="111" t="s">
        <v>98</v>
      </c>
      <c r="G34" s="64">
        <v>150</v>
      </c>
    </row>
    <row r="35" spans="2:7" ht="18" thickBot="1">
      <c r="B35" s="157">
        <v>13</v>
      </c>
      <c r="C35" s="122" t="s">
        <v>99</v>
      </c>
      <c r="D35" s="123"/>
      <c r="E35" s="31"/>
      <c r="F35" s="159"/>
      <c r="G35" s="143"/>
    </row>
    <row r="36" spans="2:7" ht="15" thickBot="1">
      <c r="B36" s="158"/>
      <c r="C36" s="180" t="s">
        <v>113</v>
      </c>
      <c r="D36" s="104" t="s">
        <v>100</v>
      </c>
      <c r="E36" s="119">
        <v>4</v>
      </c>
      <c r="F36" s="158" t="s">
        <v>10</v>
      </c>
    </row>
  </sheetData>
  <mergeCells count="18">
    <mergeCell ref="C11:D11"/>
    <mergeCell ref="C24:D24"/>
    <mergeCell ref="C27:D27"/>
    <mergeCell ref="C31:D31"/>
    <mergeCell ref="F31:G31"/>
    <mergeCell ref="C33:D33"/>
    <mergeCell ref="F33:G33"/>
    <mergeCell ref="C35:D35"/>
    <mergeCell ref="F35:G35"/>
    <mergeCell ref="C20:D20"/>
    <mergeCell ref="C22:D22"/>
    <mergeCell ref="C29:D29"/>
    <mergeCell ref="F29:G29"/>
    <mergeCell ref="C7:D7"/>
    <mergeCell ref="C9:D9"/>
    <mergeCell ref="C18:D18"/>
    <mergeCell ref="B2:Q2"/>
    <mergeCell ref="C4:D4"/>
  </mergeCells>
  <conditionalFormatting sqref="F10 F19 F12:F17">
    <cfRule type="expression" dxfId="34" priority="7">
      <formula>#REF!="EUR"</formula>
    </cfRule>
  </conditionalFormatting>
  <conditionalFormatting sqref="J8">
    <cfRule type="expression" dxfId="33" priority="15">
      <formula>#REF!="EUR"</formula>
    </cfRule>
  </conditionalFormatting>
  <conditionalFormatting sqref="H8">
    <cfRule type="expression" dxfId="32" priority="14">
      <formula>#REF!="EUR"</formula>
    </cfRule>
  </conditionalFormatting>
  <conditionalFormatting sqref="F8">
    <cfRule type="expression" dxfId="31" priority="13">
      <formula>#REF!="EUR"</formula>
    </cfRule>
  </conditionalFormatting>
  <conditionalFormatting sqref="J5:J6">
    <cfRule type="expression" dxfId="30" priority="12">
      <formula>#REF!="EUR"</formula>
    </cfRule>
  </conditionalFormatting>
  <conditionalFormatting sqref="H5:H6">
    <cfRule type="expression" dxfId="29" priority="11">
      <formula>#REF!="EUR"</formula>
    </cfRule>
  </conditionalFormatting>
  <conditionalFormatting sqref="F5:F6">
    <cfRule type="expression" dxfId="28" priority="10">
      <formula>#REF!="EUR"</formula>
    </cfRule>
  </conditionalFormatting>
  <conditionalFormatting sqref="J10:J17 J19">
    <cfRule type="expression" dxfId="27" priority="9">
      <formula>#REF!="EUR"</formula>
    </cfRule>
  </conditionalFormatting>
  <conditionalFormatting sqref="H10:H17 H19">
    <cfRule type="expression" dxfId="26" priority="8">
      <formula>#REF!="EUR"</formula>
    </cfRule>
  </conditionalFormatting>
  <conditionalFormatting sqref="F21">
    <cfRule type="expression" dxfId="25" priority="6">
      <formula>#REF!="EUR"</formula>
    </cfRule>
  </conditionalFormatting>
  <conditionalFormatting sqref="F23 F25:F26 F28">
    <cfRule type="expression" dxfId="24" priority="5">
      <formula>#REF!="EUR"</formula>
    </cfRule>
  </conditionalFormatting>
  <conditionalFormatting sqref="F30">
    <cfRule type="expression" dxfId="23" priority="4">
      <formula>#REF!="EUR"</formula>
    </cfRule>
  </conditionalFormatting>
  <conditionalFormatting sqref="F32">
    <cfRule type="expression" dxfId="22" priority="3">
      <formula>#REF!="EUR"</formula>
    </cfRule>
  </conditionalFormatting>
  <conditionalFormatting sqref="F34">
    <cfRule type="expression" dxfId="21" priority="2">
      <formula>#REF!="EUR"</formula>
    </cfRule>
  </conditionalFormatting>
  <conditionalFormatting sqref="F36">
    <cfRule type="expression" dxfId="20" priority="1">
      <formula>#REF!="EUR"</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B4" sqref="B4"/>
    </sheetView>
  </sheetViews>
  <sheetFormatPr defaultRowHeight="14.5"/>
  <cols>
    <col min="1" max="1" width="5.26953125" customWidth="1"/>
    <col min="2" max="2" width="17.81640625" customWidth="1"/>
    <col min="3" max="3" width="39.453125" customWidth="1"/>
    <col min="4" max="4" width="5.90625" customWidth="1"/>
    <col min="5" max="5" width="8.453125" customWidth="1"/>
    <col min="6" max="8" width="8.7265625" hidden="1" customWidth="1"/>
    <col min="9" max="9" width="8.984375E-2" hidden="1" customWidth="1"/>
    <col min="10" max="10" width="8.7265625" hidden="1" customWidth="1"/>
    <col min="11" max="11" width="8.984375E-2" customWidth="1"/>
    <col min="12" max="13" width="8.984375E-2" hidden="1" customWidth="1"/>
    <col min="14" max="15" width="8.7265625" hidden="1" customWidth="1"/>
    <col min="16" max="16" width="8.984375E-2" customWidth="1"/>
  </cols>
  <sheetData>
    <row r="1" spans="1:16" ht="17.5">
      <c r="A1" s="113" t="s">
        <v>102</v>
      </c>
      <c r="B1" s="114"/>
      <c r="C1" s="114"/>
      <c r="D1" s="114"/>
      <c r="E1" s="114"/>
      <c r="F1" s="114"/>
      <c r="G1" s="114"/>
      <c r="H1" s="114"/>
      <c r="I1" s="114"/>
      <c r="J1" s="114"/>
      <c r="K1" s="114"/>
      <c r="L1" s="114"/>
      <c r="M1" s="114"/>
      <c r="N1" s="114"/>
      <c r="O1" s="114"/>
      <c r="P1" s="114"/>
    </row>
    <row r="2" spans="1:16" ht="17" customHeight="1">
      <c r="A2" s="115" t="s">
        <v>0</v>
      </c>
      <c r="B2" s="115" t="s">
        <v>1</v>
      </c>
      <c r="C2" s="116" t="s">
        <v>2</v>
      </c>
      <c r="D2" s="117" t="s">
        <v>3</v>
      </c>
      <c r="E2" s="115" t="s">
        <v>9</v>
      </c>
      <c r="F2" s="30" t="s">
        <v>11</v>
      </c>
      <c r="G2" s="30" t="s">
        <v>12</v>
      </c>
      <c r="H2" s="30" t="s">
        <v>4</v>
      </c>
      <c r="I2" s="30" t="s">
        <v>13</v>
      </c>
      <c r="J2" s="30" t="s">
        <v>14</v>
      </c>
      <c r="K2" s="30" t="s">
        <v>5</v>
      </c>
      <c r="L2" s="30" t="s">
        <v>6</v>
      </c>
      <c r="M2" s="30" t="s">
        <v>7</v>
      </c>
      <c r="N2" s="30" t="s">
        <v>8</v>
      </c>
      <c r="O2" s="30" t="s">
        <v>15</v>
      </c>
      <c r="P2" s="30" t="s">
        <v>16</v>
      </c>
    </row>
    <row r="3" spans="1:16" ht="17.5">
      <c r="A3" s="106">
        <v>1</v>
      </c>
      <c r="B3" s="105" t="s">
        <v>114</v>
      </c>
      <c r="C3" s="105"/>
      <c r="D3" s="32"/>
      <c r="E3" s="33"/>
      <c r="F3" s="34"/>
      <c r="G3" s="35"/>
      <c r="H3" s="35"/>
      <c r="I3" s="35"/>
      <c r="J3" s="35"/>
      <c r="K3" s="35"/>
      <c r="L3" s="35"/>
      <c r="M3" s="35"/>
      <c r="N3" s="35"/>
      <c r="O3" s="35"/>
      <c r="P3" s="35"/>
    </row>
    <row r="4" spans="1:16" ht="210.5" thickBot="1">
      <c r="A4" s="130"/>
      <c r="B4" s="183" t="s">
        <v>115</v>
      </c>
      <c r="C4" s="136" t="s">
        <v>148</v>
      </c>
      <c r="D4" s="137"/>
      <c r="E4" s="131" t="s">
        <v>10</v>
      </c>
      <c r="F4" s="55">
        <v>500</v>
      </c>
      <c r="G4" s="38">
        <f t="shared" ref="G4" si="0">D4*F4</f>
        <v>0</v>
      </c>
      <c r="H4" s="39">
        <v>0</v>
      </c>
      <c r="I4" s="38">
        <f t="shared" ref="I4" si="1">(100%-H4)*F4</f>
        <v>500</v>
      </c>
      <c r="J4" s="40">
        <f t="shared" ref="J4" si="2">I4*D4</f>
        <v>0</v>
      </c>
      <c r="K4" s="41">
        <v>0</v>
      </c>
      <c r="L4" s="41">
        <v>0</v>
      </c>
      <c r="M4" s="41">
        <v>0</v>
      </c>
      <c r="N4" s="42">
        <v>1</v>
      </c>
      <c r="O4" s="40">
        <f t="shared" ref="O4" si="3">((100%+SUM(K4:M4))+N4*(100%+SUM(K4:M4)))*I4</f>
        <v>1000</v>
      </c>
      <c r="P4" s="40">
        <f>O4*D4</f>
        <v>0</v>
      </c>
    </row>
  </sheetData>
  <mergeCells count="2">
    <mergeCell ref="A1:P1"/>
    <mergeCell ref="B3:C3"/>
  </mergeCells>
  <conditionalFormatting sqref="I4">
    <cfRule type="expression" dxfId="19" priority="12">
      <formula>#REF!="EUR"</formula>
    </cfRule>
  </conditionalFormatting>
  <conditionalFormatting sqref="G4">
    <cfRule type="expression" dxfId="18" priority="11">
      <formula>#REF!="EUR"</formula>
    </cfRule>
  </conditionalFormatting>
  <conditionalFormatting sqref="E4">
    <cfRule type="expression" dxfId="17" priority="10">
      <formula>#REF!="EUR"</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9"/>
  <sheetViews>
    <sheetView tabSelected="1" zoomScale="68" workbookViewId="0">
      <selection activeCell="E34" sqref="E34"/>
    </sheetView>
  </sheetViews>
  <sheetFormatPr defaultColWidth="11.453125" defaultRowHeight="14.5"/>
  <cols>
    <col min="2" max="2" width="5.1796875" customWidth="1"/>
    <col min="3" max="3" width="29.26953125" customWidth="1"/>
    <col min="4" max="4" width="45.26953125" customWidth="1"/>
    <col min="5" max="5" width="8" customWidth="1"/>
    <col min="6" max="6" width="16.26953125" customWidth="1"/>
    <col min="7" max="9" width="15.26953125" hidden="1" customWidth="1"/>
    <col min="10" max="10" width="8.984375E-2" hidden="1" customWidth="1"/>
    <col min="11" max="11" width="6.26953125" hidden="1" customWidth="1"/>
    <col min="12" max="12" width="6.54296875" hidden="1" customWidth="1"/>
    <col min="13" max="13" width="5.08984375" hidden="1" customWidth="1"/>
    <col min="14" max="14" width="0.1796875" hidden="1" customWidth="1"/>
    <col min="15" max="15" width="8.984375E-2" hidden="1" customWidth="1"/>
    <col min="16" max="16" width="15.6328125" hidden="1" customWidth="1"/>
    <col min="17" max="17" width="21.1796875" hidden="1" customWidth="1"/>
  </cols>
  <sheetData>
    <row r="1" spans="1:17">
      <c r="A1" s="69"/>
    </row>
    <row r="3" spans="1:17" ht="20">
      <c r="B3" s="94" t="s">
        <v>63</v>
      </c>
      <c r="C3" s="95"/>
      <c r="D3" s="95"/>
      <c r="E3" s="95"/>
      <c r="F3" s="95"/>
      <c r="G3" s="95"/>
      <c r="H3" s="95"/>
      <c r="I3" s="95"/>
      <c r="J3" s="95"/>
      <c r="K3" s="95"/>
      <c r="L3" s="95"/>
      <c r="M3" s="95"/>
      <c r="N3" s="95"/>
      <c r="O3" s="95"/>
      <c r="P3" s="95"/>
      <c r="Q3" s="95"/>
    </row>
    <row r="4" spans="1:17" ht="70">
      <c r="B4" s="70" t="s">
        <v>0</v>
      </c>
      <c r="C4" s="70" t="s">
        <v>1</v>
      </c>
      <c r="D4" s="71" t="s">
        <v>2</v>
      </c>
      <c r="E4" s="72" t="s">
        <v>3</v>
      </c>
      <c r="F4" s="70" t="s">
        <v>9</v>
      </c>
      <c r="G4" s="73" t="s">
        <v>11</v>
      </c>
      <c r="H4" s="73" t="s">
        <v>12</v>
      </c>
      <c r="I4" s="73" t="s">
        <v>4</v>
      </c>
      <c r="J4" s="73" t="s">
        <v>13</v>
      </c>
      <c r="K4" s="73" t="s">
        <v>14</v>
      </c>
      <c r="L4" s="73" t="s">
        <v>5</v>
      </c>
      <c r="M4" s="73" t="s">
        <v>6</v>
      </c>
      <c r="N4" s="73" t="s">
        <v>7</v>
      </c>
      <c r="O4" s="73" t="s">
        <v>8</v>
      </c>
      <c r="P4" s="73" t="s">
        <v>15</v>
      </c>
      <c r="Q4" s="73" t="s">
        <v>16</v>
      </c>
    </row>
    <row r="5" spans="1:17" ht="17.5">
      <c r="B5" s="74">
        <v>1</v>
      </c>
      <c r="C5" s="98" t="s">
        <v>48</v>
      </c>
      <c r="D5" s="98"/>
      <c r="E5" s="75"/>
      <c r="F5" s="76"/>
      <c r="G5" s="77"/>
      <c r="H5" s="78"/>
      <c r="I5" s="78"/>
      <c r="J5" s="78"/>
      <c r="K5" s="78"/>
      <c r="L5" s="78"/>
      <c r="M5" s="78"/>
      <c r="N5" s="78"/>
      <c r="O5" s="78"/>
      <c r="P5" s="78"/>
      <c r="Q5" s="78"/>
    </row>
    <row r="6" spans="1:17" ht="76" customHeight="1" thickBot="1">
      <c r="B6" s="79"/>
      <c r="C6" s="53" t="s">
        <v>27</v>
      </c>
      <c r="D6" s="80" t="s">
        <v>28</v>
      </c>
      <c r="E6" s="58">
        <v>1</v>
      </c>
      <c r="F6" s="81" t="s">
        <v>25</v>
      </c>
      <c r="G6" s="55">
        <v>253</v>
      </c>
      <c r="H6" s="82">
        <f t="shared" ref="H6" si="0">E6*G6</f>
        <v>253</v>
      </c>
      <c r="I6" s="39">
        <v>0</v>
      </c>
      <c r="J6" s="38">
        <f t="shared" ref="J6" si="1">(100%-I6)*G6</f>
        <v>253</v>
      </c>
      <c r="K6" s="40">
        <f t="shared" ref="K6" si="2">J6*E6</f>
        <v>253</v>
      </c>
      <c r="L6" s="41">
        <v>0</v>
      </c>
      <c r="M6" s="41">
        <v>0</v>
      </c>
      <c r="N6" s="41">
        <v>0</v>
      </c>
      <c r="O6" s="42">
        <v>0.5</v>
      </c>
      <c r="P6" s="40">
        <f t="shared" ref="P6" si="3">((100%+SUM(L6:N6))+O6*(100%+SUM(L6:N6)))*J6</f>
        <v>379.5</v>
      </c>
      <c r="Q6" s="40">
        <f>P6*E6</f>
        <v>379.5</v>
      </c>
    </row>
    <row r="7" spans="1:17" ht="17.5">
      <c r="B7" s="31">
        <v>2</v>
      </c>
      <c r="C7" s="92" t="s">
        <v>49</v>
      </c>
      <c r="D7" s="92"/>
      <c r="E7" s="32"/>
      <c r="F7" s="33"/>
      <c r="G7" s="34"/>
      <c r="H7" s="35"/>
      <c r="I7" s="43"/>
      <c r="J7" s="35"/>
      <c r="K7" s="35"/>
      <c r="L7" s="44"/>
      <c r="M7" s="44"/>
      <c r="N7" s="44"/>
      <c r="O7" s="44"/>
      <c r="P7" s="44"/>
      <c r="Q7" s="44"/>
    </row>
    <row r="8" spans="1:17" ht="92.15" customHeight="1" thickBot="1">
      <c r="B8" s="83"/>
      <c r="C8" s="53" t="s">
        <v>29</v>
      </c>
      <c r="D8" s="61" t="s">
        <v>30</v>
      </c>
      <c r="E8" s="89">
        <v>1</v>
      </c>
      <c r="F8" s="83" t="s">
        <v>10</v>
      </c>
      <c r="G8" s="84">
        <v>6000</v>
      </c>
      <c r="H8" s="85">
        <f t="shared" ref="H8" si="4">E8*G8</f>
        <v>6000</v>
      </c>
      <c r="I8" s="86">
        <v>0</v>
      </c>
      <c r="J8" s="85">
        <f t="shared" ref="J8" si="5">(100%-I8)*G8</f>
        <v>6000</v>
      </c>
      <c r="K8" s="87">
        <f t="shared" ref="K8" si="6">J8*E8</f>
        <v>6000</v>
      </c>
      <c r="L8" s="88">
        <v>0</v>
      </c>
      <c r="M8" s="88">
        <v>0</v>
      </c>
      <c r="N8" s="88">
        <v>0</v>
      </c>
      <c r="O8" s="88">
        <v>0.5</v>
      </c>
      <c r="P8" s="87">
        <f t="shared" ref="P8" si="7">((100%+SUM(L8:N8))+O8*(100%+SUM(L8:N8)))*J8</f>
        <v>9000</v>
      </c>
      <c r="Q8" s="87">
        <f>P8*E8</f>
        <v>9000</v>
      </c>
    </row>
    <row r="9" spans="1:17" ht="17.5">
      <c r="B9" s="31">
        <v>3</v>
      </c>
      <c r="C9" s="92" t="s">
        <v>50</v>
      </c>
      <c r="D9" s="92"/>
      <c r="E9" s="32"/>
      <c r="F9" s="33"/>
      <c r="G9" s="34"/>
      <c r="H9" s="35"/>
      <c r="I9" s="43"/>
      <c r="J9" s="35"/>
      <c r="K9" s="35"/>
      <c r="L9" s="44"/>
      <c r="M9" s="44"/>
      <c r="N9" s="44"/>
      <c r="O9" s="44"/>
      <c r="P9" s="44"/>
      <c r="Q9" s="44"/>
    </row>
    <row r="10" spans="1:17" ht="50.15" customHeight="1" thickBot="1">
      <c r="B10" s="36"/>
      <c r="C10" s="53" t="s">
        <v>31</v>
      </c>
      <c r="D10" s="61" t="s">
        <v>32</v>
      </c>
      <c r="E10" s="58">
        <v>1</v>
      </c>
      <c r="F10" s="37" t="s">
        <v>10</v>
      </c>
      <c r="G10" s="55">
        <v>690</v>
      </c>
      <c r="H10" s="38">
        <f t="shared" ref="H10" si="8">E10*G10</f>
        <v>690</v>
      </c>
      <c r="I10" s="39">
        <v>0</v>
      </c>
      <c r="J10" s="38">
        <f t="shared" ref="J10" si="9">(100%-I10)*G10</f>
        <v>690</v>
      </c>
      <c r="K10" s="40">
        <f t="shared" ref="K10" si="10">J10*E10</f>
        <v>690</v>
      </c>
      <c r="L10" s="41">
        <v>0</v>
      </c>
      <c r="M10" s="41">
        <v>0</v>
      </c>
      <c r="N10" s="41">
        <v>0</v>
      </c>
      <c r="O10" s="88">
        <v>0.5</v>
      </c>
      <c r="P10" s="40">
        <f t="shared" ref="P10" si="11">((100%+SUM(L10:N10))+O10*(100%+SUM(L10:N10)))*J10</f>
        <v>1035</v>
      </c>
      <c r="Q10" s="40">
        <f>P10*E10</f>
        <v>1035</v>
      </c>
    </row>
    <row r="11" spans="1:17" ht="17.5">
      <c r="B11" s="31">
        <v>4</v>
      </c>
      <c r="C11" s="96" t="s">
        <v>56</v>
      </c>
      <c r="D11" s="97"/>
      <c r="E11" s="32"/>
      <c r="F11" s="33"/>
      <c r="G11" s="34"/>
      <c r="H11" s="35"/>
      <c r="I11" s="43"/>
      <c r="J11" s="35"/>
      <c r="K11" s="35"/>
      <c r="L11" s="44"/>
      <c r="M11" s="44"/>
      <c r="N11" s="44"/>
      <c r="O11" s="44"/>
      <c r="P11" s="44"/>
      <c r="Q11" s="44"/>
    </row>
    <row r="12" spans="1:17" ht="64" customHeight="1" thickBot="1">
      <c r="B12" s="36"/>
      <c r="C12" s="53" t="s">
        <v>33</v>
      </c>
      <c r="D12" s="61" t="s">
        <v>34</v>
      </c>
      <c r="E12" s="54">
        <v>4000</v>
      </c>
      <c r="F12" s="37" t="s">
        <v>25</v>
      </c>
      <c r="G12" s="55">
        <v>34.5</v>
      </c>
      <c r="H12" s="38">
        <f t="shared" ref="H12" si="12">E12*G12</f>
        <v>138000</v>
      </c>
      <c r="I12" s="39">
        <v>0</v>
      </c>
      <c r="J12" s="38">
        <f t="shared" ref="J12" si="13">(100%-I12)*G12</f>
        <v>34.5</v>
      </c>
      <c r="K12" s="40">
        <f t="shared" ref="K12" si="14">J12*E12</f>
        <v>138000</v>
      </c>
      <c r="L12" s="41">
        <v>0</v>
      </c>
      <c r="M12" s="41">
        <v>0</v>
      </c>
      <c r="N12" s="41">
        <v>0</v>
      </c>
      <c r="O12" s="88">
        <v>0.5</v>
      </c>
      <c r="P12" s="40">
        <f t="shared" ref="P12" si="15">((100%+SUM(L12:N12))+O12*(100%+SUM(L12:N12)))*J12</f>
        <v>51.75</v>
      </c>
      <c r="Q12" s="40">
        <f>P12*E12</f>
        <v>207000</v>
      </c>
    </row>
    <row r="13" spans="1:17" ht="17.5">
      <c r="B13" s="31">
        <v>5</v>
      </c>
      <c r="C13" s="96" t="s">
        <v>57</v>
      </c>
      <c r="D13" s="97"/>
      <c r="E13" s="32"/>
      <c r="F13" s="33"/>
      <c r="G13" s="34"/>
      <c r="H13" s="35"/>
      <c r="I13" s="43"/>
      <c r="J13" s="35"/>
      <c r="K13" s="35"/>
      <c r="L13" s="44"/>
      <c r="M13" s="44"/>
      <c r="N13" s="44"/>
      <c r="O13" s="44"/>
      <c r="P13" s="44"/>
      <c r="Q13" s="44"/>
    </row>
    <row r="14" spans="1:17" ht="64" customHeight="1" thickBot="1">
      <c r="B14" s="36"/>
      <c r="C14" s="53" t="s">
        <v>44</v>
      </c>
      <c r="D14" s="61" t="s">
        <v>45</v>
      </c>
      <c r="E14" s="54">
        <v>1000</v>
      </c>
      <c r="F14" s="37" t="s">
        <v>25</v>
      </c>
      <c r="G14" s="55">
        <v>20</v>
      </c>
      <c r="H14" s="38">
        <f t="shared" ref="H14" si="16">E14*G14</f>
        <v>20000</v>
      </c>
      <c r="I14" s="39">
        <v>0</v>
      </c>
      <c r="J14" s="38">
        <f t="shared" ref="J14" si="17">(100%-I14)*G14</f>
        <v>20</v>
      </c>
      <c r="K14" s="40">
        <f t="shared" ref="K14" si="18">J14*E14</f>
        <v>20000</v>
      </c>
      <c r="L14" s="41">
        <v>0</v>
      </c>
      <c r="M14" s="41">
        <v>0</v>
      </c>
      <c r="N14" s="41">
        <v>0</v>
      </c>
      <c r="O14" s="88">
        <v>0.5</v>
      </c>
      <c r="P14" s="40">
        <f t="shared" ref="P14" si="19">((100%+SUM(L14:N14))+O14*(100%+SUM(L14:N14)))*J14</f>
        <v>30</v>
      </c>
      <c r="Q14" s="40">
        <f>P14*E14</f>
        <v>30000</v>
      </c>
    </row>
    <row r="15" spans="1:17" ht="17.5">
      <c r="B15" s="31">
        <v>6</v>
      </c>
      <c r="C15" s="96" t="s">
        <v>51</v>
      </c>
      <c r="D15" s="97"/>
      <c r="E15" s="32"/>
      <c r="F15" s="33"/>
      <c r="G15" s="34"/>
      <c r="H15" s="35"/>
      <c r="I15" s="43"/>
      <c r="J15" s="35"/>
      <c r="K15" s="35"/>
      <c r="L15" s="44"/>
      <c r="M15" s="44"/>
      <c r="N15" s="44"/>
      <c r="O15" s="44"/>
      <c r="P15" s="44"/>
      <c r="Q15" s="44"/>
    </row>
    <row r="16" spans="1:17" ht="105" customHeight="1" thickBot="1">
      <c r="B16" s="36"/>
      <c r="C16" s="53" t="s">
        <v>35</v>
      </c>
      <c r="D16" s="61" t="s">
        <v>36</v>
      </c>
      <c r="E16" s="58">
        <v>1</v>
      </c>
      <c r="F16" s="37" t="s">
        <v>10</v>
      </c>
      <c r="G16" s="55">
        <v>4500</v>
      </c>
      <c r="H16" s="38">
        <f t="shared" ref="H16" si="20">E16*G16</f>
        <v>4500</v>
      </c>
      <c r="I16" s="39">
        <v>0</v>
      </c>
      <c r="J16" s="38">
        <f t="shared" ref="J16" si="21">(100%-I16)*G16</f>
        <v>4500</v>
      </c>
      <c r="K16" s="40">
        <f t="shared" ref="K16" si="22">J16*E16</f>
        <v>4500</v>
      </c>
      <c r="L16" s="41">
        <v>0</v>
      </c>
      <c r="M16" s="41">
        <v>0</v>
      </c>
      <c r="N16" s="41">
        <v>0</v>
      </c>
      <c r="O16" s="88">
        <v>0.5</v>
      </c>
      <c r="P16" s="40">
        <f t="shared" ref="P16" si="23">((100%+SUM(L16:N16))+O16*(100%+SUM(L16:N16)))*J16</f>
        <v>6750</v>
      </c>
      <c r="Q16" s="40">
        <f>P16*E16</f>
        <v>6750</v>
      </c>
    </row>
    <row r="17" spans="2:17" ht="17.5">
      <c r="B17" s="31">
        <v>7</v>
      </c>
      <c r="C17" s="96" t="s">
        <v>52</v>
      </c>
      <c r="D17" s="97"/>
      <c r="E17" s="32"/>
      <c r="F17" s="33"/>
      <c r="G17" s="34"/>
      <c r="H17" s="35"/>
      <c r="I17" s="43"/>
      <c r="J17" s="35"/>
      <c r="K17" s="35"/>
      <c r="L17" s="44"/>
      <c r="M17" s="44"/>
      <c r="N17" s="44"/>
      <c r="O17" s="44"/>
      <c r="P17" s="44"/>
      <c r="Q17" s="44"/>
    </row>
    <row r="18" spans="2:17" ht="156" customHeight="1" thickBot="1">
      <c r="B18" s="36"/>
      <c r="C18" s="53" t="s">
        <v>37</v>
      </c>
      <c r="D18" s="61" t="s">
        <v>38</v>
      </c>
      <c r="E18" s="58">
        <v>1</v>
      </c>
      <c r="F18" s="37" t="s">
        <v>10</v>
      </c>
      <c r="G18" s="55">
        <v>350</v>
      </c>
      <c r="H18" s="38">
        <f t="shared" ref="H18" si="24">E18*G18</f>
        <v>350</v>
      </c>
      <c r="I18" s="39">
        <v>0</v>
      </c>
      <c r="J18" s="38">
        <f t="shared" ref="J18" si="25">(100%-I18)*G18</f>
        <v>350</v>
      </c>
      <c r="K18" s="40">
        <f t="shared" ref="K18" si="26">J18*E18</f>
        <v>350</v>
      </c>
      <c r="L18" s="41">
        <v>0</v>
      </c>
      <c r="M18" s="41">
        <v>0</v>
      </c>
      <c r="N18" s="41">
        <v>0</v>
      </c>
      <c r="O18" s="88">
        <v>0.5</v>
      </c>
      <c r="P18" s="40">
        <f t="shared" ref="P18" si="27">((100%+SUM(L18:N18))+O18*(100%+SUM(L18:N18)))*J18</f>
        <v>525</v>
      </c>
      <c r="Q18" s="40">
        <f>P18*E18</f>
        <v>525</v>
      </c>
    </row>
    <row r="19" spans="2:17" ht="17.5">
      <c r="B19" s="31">
        <v>8</v>
      </c>
      <c r="C19" s="96" t="s">
        <v>53</v>
      </c>
      <c r="D19" s="97"/>
      <c r="E19" s="32"/>
      <c r="F19" s="33"/>
      <c r="G19" s="34"/>
      <c r="H19" s="35"/>
      <c r="I19" s="43"/>
      <c r="J19" s="35"/>
      <c r="K19" s="35"/>
      <c r="L19" s="44"/>
      <c r="M19" s="44"/>
      <c r="N19" s="44"/>
      <c r="O19" s="44"/>
      <c r="P19" s="44"/>
      <c r="Q19" s="44"/>
    </row>
    <row r="20" spans="2:17" ht="55" customHeight="1" thickBot="1">
      <c r="B20" s="36"/>
      <c r="C20" s="53" t="s">
        <v>39</v>
      </c>
      <c r="D20" s="61" t="s">
        <v>40</v>
      </c>
      <c r="E20" s="58">
        <v>1</v>
      </c>
      <c r="F20" s="37" t="s">
        <v>25</v>
      </c>
      <c r="G20" s="55">
        <v>1000</v>
      </c>
      <c r="H20" s="38">
        <f t="shared" ref="H20" si="28">E20*G20</f>
        <v>1000</v>
      </c>
      <c r="I20" s="39">
        <v>0</v>
      </c>
      <c r="J20" s="38">
        <f t="shared" ref="J20" si="29">(100%-I20)*G20</f>
        <v>1000</v>
      </c>
      <c r="K20" s="40">
        <f t="shared" ref="K20" si="30">J20*E20</f>
        <v>1000</v>
      </c>
      <c r="L20" s="41">
        <v>0</v>
      </c>
      <c r="M20" s="41">
        <v>0</v>
      </c>
      <c r="N20" s="41">
        <v>0</v>
      </c>
      <c r="O20" s="88">
        <v>0.5</v>
      </c>
      <c r="P20" s="40">
        <f t="shared" ref="P20" si="31">((100%+SUM(L20:N20))+O20*(100%+SUM(L20:N20)))*J20</f>
        <v>1500</v>
      </c>
      <c r="Q20" s="40">
        <f>P20*E20</f>
        <v>1500</v>
      </c>
    </row>
    <row r="21" spans="2:17" ht="17.5">
      <c r="B21" s="31">
        <v>9</v>
      </c>
      <c r="C21" s="96" t="s">
        <v>54</v>
      </c>
      <c r="D21" s="97"/>
      <c r="E21" s="32"/>
      <c r="F21" s="33"/>
      <c r="G21" s="34"/>
      <c r="H21" s="35"/>
      <c r="I21" s="43"/>
      <c r="J21" s="35"/>
      <c r="K21" s="35"/>
      <c r="L21" s="44"/>
      <c r="M21" s="44"/>
      <c r="N21" s="44"/>
      <c r="O21" s="44"/>
      <c r="P21" s="44"/>
      <c r="Q21" s="44"/>
    </row>
    <row r="22" spans="2:17" ht="37" customHeight="1" thickBot="1">
      <c r="B22" s="36"/>
      <c r="C22" s="53" t="s">
        <v>41</v>
      </c>
      <c r="D22" s="61" t="s">
        <v>42</v>
      </c>
      <c r="E22" s="58">
        <v>1</v>
      </c>
      <c r="F22" s="37" t="s">
        <v>25</v>
      </c>
      <c r="G22" s="55">
        <v>402.5</v>
      </c>
      <c r="H22" s="38">
        <f t="shared" ref="H22" si="32">E22*G22</f>
        <v>402.5</v>
      </c>
      <c r="I22" s="39">
        <v>0</v>
      </c>
      <c r="J22" s="38">
        <f t="shared" ref="J22" si="33">(100%-I22)*G22</f>
        <v>402.5</v>
      </c>
      <c r="K22" s="40">
        <f t="shared" ref="K22" si="34">J22*E22</f>
        <v>402.5</v>
      </c>
      <c r="L22" s="41">
        <v>0</v>
      </c>
      <c r="M22" s="41">
        <v>0</v>
      </c>
      <c r="N22" s="41">
        <v>0</v>
      </c>
      <c r="O22" s="88">
        <v>0.5</v>
      </c>
      <c r="P22" s="40">
        <f t="shared" ref="P22" si="35">((100%+SUM(L22:N22))+O22*(100%+SUM(L22:N22)))*J22</f>
        <v>603.75</v>
      </c>
      <c r="Q22" s="40">
        <f>P22*E22</f>
        <v>603.75</v>
      </c>
    </row>
    <row r="23" spans="2:17" ht="17.5">
      <c r="B23" s="31">
        <v>10</v>
      </c>
      <c r="C23" s="96" t="s">
        <v>55</v>
      </c>
      <c r="D23" s="97"/>
      <c r="E23" s="32"/>
      <c r="F23" s="33"/>
      <c r="G23" s="34"/>
      <c r="H23" s="35"/>
      <c r="I23" s="43"/>
      <c r="J23" s="35"/>
      <c r="K23" s="35"/>
      <c r="L23" s="44"/>
      <c r="M23" s="44"/>
      <c r="N23" s="44"/>
      <c r="O23" s="44"/>
      <c r="P23" s="44"/>
      <c r="Q23" s="44"/>
    </row>
    <row r="24" spans="2:17" ht="38.15" customHeight="1" thickBot="1">
      <c r="B24" s="36"/>
      <c r="C24" s="53" t="s">
        <v>43</v>
      </c>
      <c r="D24" s="61" t="s">
        <v>24</v>
      </c>
      <c r="E24" s="58">
        <v>1</v>
      </c>
      <c r="F24" s="37" t="s">
        <v>25</v>
      </c>
      <c r="G24" s="55">
        <v>1000</v>
      </c>
      <c r="H24" s="38">
        <f t="shared" ref="H24" si="36">E24*G24</f>
        <v>1000</v>
      </c>
      <c r="I24" s="39">
        <v>0</v>
      </c>
      <c r="J24" s="38">
        <f t="shared" ref="J24" si="37">(100%-I24)*G24</f>
        <v>1000</v>
      </c>
      <c r="K24" s="40">
        <f t="shared" ref="K24" si="38">J24*E24</f>
        <v>1000</v>
      </c>
      <c r="L24" s="41">
        <v>0</v>
      </c>
      <c r="M24" s="41">
        <v>0</v>
      </c>
      <c r="N24" s="41">
        <v>0</v>
      </c>
      <c r="O24" s="88">
        <v>0.5</v>
      </c>
      <c r="P24" s="40">
        <f t="shared" ref="P24" si="39">((100%+SUM(L24:N24))+O24*(100%+SUM(L24:N24)))*J24</f>
        <v>1500</v>
      </c>
      <c r="Q24" s="40">
        <f>P24*E24</f>
        <v>1500</v>
      </c>
    </row>
    <row r="25" spans="2:17" ht="17.5">
      <c r="B25" s="31"/>
      <c r="C25" s="92"/>
      <c r="D25" s="92"/>
      <c r="E25" s="31"/>
      <c r="F25" s="93"/>
      <c r="G25" s="92"/>
      <c r="H25" s="31">
        <f>SUM(H5:H10)</f>
        <v>6943</v>
      </c>
      <c r="I25" s="31">
        <f>SUM(I5:I10)</f>
        <v>0</v>
      </c>
      <c r="J25" s="45"/>
      <c r="K25" s="31"/>
      <c r="L25" s="92"/>
      <c r="M25" s="92"/>
      <c r="N25" s="31"/>
      <c r="O25" s="92"/>
      <c r="P25" s="92"/>
      <c r="Q25" s="31"/>
    </row>
    <row r="26" spans="2:17" ht="18" thickBot="1">
      <c r="B26" s="103" t="s">
        <v>64</v>
      </c>
      <c r="C26" s="101"/>
      <c r="D26" s="101"/>
      <c r="E26" s="101"/>
      <c r="F26" s="102"/>
      <c r="G26" s="91"/>
      <c r="H26" s="99"/>
      <c r="I26" s="99"/>
      <c r="J26" s="100"/>
      <c r="K26" s="99"/>
      <c r="L26" s="100"/>
      <c r="M26" s="100"/>
      <c r="N26" s="99"/>
      <c r="O26" s="100"/>
      <c r="P26" s="100"/>
      <c r="Q26" s="99"/>
    </row>
    <row r="27" spans="2:17" ht="17.5">
      <c r="B27" s="31">
        <v>1</v>
      </c>
      <c r="C27" s="96" t="s">
        <v>65</v>
      </c>
      <c r="D27" s="97"/>
      <c r="E27" s="32"/>
      <c r="F27" s="33"/>
      <c r="G27" s="34"/>
    </row>
    <row r="28" spans="2:17" ht="18" thickBot="1">
      <c r="B28" s="36"/>
      <c r="C28" s="53" t="s">
        <v>66</v>
      </c>
      <c r="D28" s="61" t="s">
        <v>67</v>
      </c>
      <c r="E28" s="58">
        <v>2080</v>
      </c>
      <c r="F28" s="37" t="s">
        <v>68</v>
      </c>
      <c r="G28" s="55">
        <v>1000</v>
      </c>
    </row>
    <row r="29" spans="2:17" ht="18" thickBot="1">
      <c r="B29" s="31"/>
      <c r="C29" s="92"/>
      <c r="D29" s="92"/>
      <c r="E29" s="31"/>
      <c r="F29" s="93"/>
      <c r="G29" s="92"/>
    </row>
    <row r="30" spans="2:17" ht="17.5">
      <c r="B30" s="31">
        <v>2</v>
      </c>
      <c r="C30" s="96" t="s">
        <v>69</v>
      </c>
      <c r="D30" s="97"/>
      <c r="E30" s="32"/>
      <c r="F30" s="33"/>
      <c r="G30" s="34"/>
    </row>
    <row r="31" spans="2:17" ht="18" thickBot="1">
      <c r="B31" s="36"/>
      <c r="C31" s="53" t="s">
        <v>70</v>
      </c>
      <c r="D31" s="61" t="s">
        <v>71</v>
      </c>
      <c r="E31" s="58">
        <v>1</v>
      </c>
      <c r="F31" s="37" t="s">
        <v>68</v>
      </c>
      <c r="G31" s="55">
        <v>1000</v>
      </c>
    </row>
    <row r="32" spans="2:17" ht="18" thickBot="1">
      <c r="B32" s="31"/>
      <c r="C32" s="92"/>
      <c r="D32" s="92"/>
      <c r="E32" s="31"/>
      <c r="F32" s="93"/>
      <c r="G32" s="92"/>
    </row>
    <row r="33" spans="2:7" ht="17.5">
      <c r="B33" s="31">
        <v>3</v>
      </c>
      <c r="C33" s="96" t="s">
        <v>72</v>
      </c>
      <c r="D33" s="97"/>
      <c r="E33" s="32"/>
      <c r="F33" s="33"/>
      <c r="G33" s="34"/>
    </row>
    <row r="34" spans="2:7" ht="18" thickBot="1">
      <c r="B34" s="36"/>
      <c r="C34" s="53" t="s">
        <v>73</v>
      </c>
      <c r="D34" s="61" t="s">
        <v>74</v>
      </c>
      <c r="E34" s="58">
        <v>40</v>
      </c>
      <c r="F34" s="37" t="s">
        <v>10</v>
      </c>
      <c r="G34" s="55">
        <v>1000</v>
      </c>
    </row>
    <row r="35" spans="2:7" ht="18" thickBot="1">
      <c r="B35" s="31"/>
      <c r="C35" s="92"/>
      <c r="D35" s="92"/>
      <c r="E35" s="31"/>
      <c r="F35" s="93"/>
      <c r="G35" s="92"/>
    </row>
    <row r="36" spans="2:7" ht="17.5">
      <c r="B36" s="31">
        <v>4</v>
      </c>
      <c r="C36" s="96" t="s">
        <v>79</v>
      </c>
      <c r="D36" s="97"/>
      <c r="E36" s="32"/>
      <c r="F36" s="33"/>
      <c r="G36" s="34"/>
    </row>
    <row r="37" spans="2:7" ht="18" thickBot="1">
      <c r="B37" s="36"/>
      <c r="C37" s="53" t="s">
        <v>80</v>
      </c>
      <c r="D37" s="61" t="s">
        <v>81</v>
      </c>
      <c r="E37" s="58">
        <v>1</v>
      </c>
      <c r="F37" s="37" t="s">
        <v>68</v>
      </c>
      <c r="G37" s="55">
        <v>1000</v>
      </c>
    </row>
    <row r="38" spans="2:7" ht="18" thickBot="1">
      <c r="B38" s="31"/>
      <c r="C38" s="92"/>
      <c r="D38" s="92"/>
      <c r="E38" s="31"/>
      <c r="F38" s="93"/>
      <c r="G38" s="92"/>
    </row>
    <row r="39" spans="2:7" ht="17.5">
      <c r="B39" s="31">
        <v>5</v>
      </c>
      <c r="C39" s="96" t="s">
        <v>82</v>
      </c>
      <c r="D39" s="97"/>
      <c r="E39" s="32"/>
      <c r="F39" s="33"/>
      <c r="G39" s="34"/>
    </row>
    <row r="40" spans="2:7" ht="18" thickBot="1">
      <c r="B40" s="36"/>
      <c r="C40" s="53" t="s">
        <v>82</v>
      </c>
      <c r="D40" s="61" t="s">
        <v>83</v>
      </c>
      <c r="E40" s="58">
        <v>1</v>
      </c>
      <c r="F40" s="37" t="s">
        <v>68</v>
      </c>
      <c r="G40" s="55">
        <v>1000</v>
      </c>
    </row>
    <row r="41" spans="2:7" ht="18" thickBot="1">
      <c r="B41" s="31"/>
      <c r="C41" s="92"/>
      <c r="D41" s="92"/>
      <c r="E41" s="31"/>
      <c r="F41" s="93"/>
      <c r="G41" s="92"/>
    </row>
    <row r="42" spans="2:7" ht="17.5">
      <c r="B42" s="31">
        <v>6</v>
      </c>
      <c r="C42" s="96" t="s">
        <v>84</v>
      </c>
      <c r="D42" s="97"/>
      <c r="E42" s="32"/>
      <c r="F42" s="33"/>
      <c r="G42" s="34"/>
    </row>
    <row r="43" spans="2:7" ht="18" thickBot="1">
      <c r="B43" s="36"/>
      <c r="C43" s="53" t="s">
        <v>84</v>
      </c>
      <c r="D43" s="61" t="s">
        <v>85</v>
      </c>
      <c r="E43" s="58">
        <v>1</v>
      </c>
      <c r="F43" s="37" t="s">
        <v>68</v>
      </c>
      <c r="G43" s="55">
        <v>1000</v>
      </c>
    </row>
    <row r="44" spans="2:7" ht="18" thickBot="1">
      <c r="B44" s="31"/>
      <c r="C44" s="92"/>
      <c r="D44" s="92"/>
      <c r="E44" s="31"/>
      <c r="F44" s="93"/>
      <c r="G44" s="92"/>
    </row>
    <row r="45" spans="2:7" ht="17.5">
      <c r="B45" s="31">
        <v>7</v>
      </c>
      <c r="C45" s="96" t="s">
        <v>86</v>
      </c>
      <c r="D45" s="97"/>
      <c r="E45" s="32"/>
      <c r="F45" s="33"/>
      <c r="G45" s="34"/>
    </row>
    <row r="46" spans="2:7" ht="18" thickBot="1">
      <c r="B46" s="36"/>
      <c r="C46" s="53" t="s">
        <v>87</v>
      </c>
      <c r="D46" s="61" t="s">
        <v>88</v>
      </c>
      <c r="E46" s="58">
        <v>1</v>
      </c>
      <c r="F46" s="37" t="s">
        <v>68</v>
      </c>
      <c r="G46" s="55">
        <v>1000</v>
      </c>
    </row>
    <row r="47" spans="2:7" ht="17.5">
      <c r="B47" s="31"/>
      <c r="C47" s="92"/>
      <c r="D47" s="92"/>
      <c r="E47" s="31"/>
      <c r="F47" s="93"/>
      <c r="G47" s="92"/>
    </row>
    <row r="48" spans="2:7" ht="18" thickBot="1">
      <c r="B48" s="36">
        <v>8</v>
      </c>
      <c r="C48" s="53" t="s">
        <v>116</v>
      </c>
      <c r="D48" s="61" t="s">
        <v>117</v>
      </c>
      <c r="E48" s="58">
        <v>1</v>
      </c>
      <c r="F48" s="37" t="s">
        <v>68</v>
      </c>
      <c r="G48" s="55">
        <v>1000</v>
      </c>
    </row>
    <row r="49" spans="2:7" ht="17.5">
      <c r="B49" s="31"/>
      <c r="C49" s="92"/>
      <c r="D49" s="92"/>
      <c r="E49" s="31"/>
      <c r="F49" s="93"/>
      <c r="G49" s="92"/>
    </row>
  </sheetData>
  <mergeCells count="39">
    <mergeCell ref="B26:F26"/>
    <mergeCell ref="C49:D49"/>
    <mergeCell ref="F49:G49"/>
    <mergeCell ref="C45:D45"/>
    <mergeCell ref="C47:D47"/>
    <mergeCell ref="F47:G47"/>
    <mergeCell ref="C39:D39"/>
    <mergeCell ref="C41:D41"/>
    <mergeCell ref="F41:G41"/>
    <mergeCell ref="C42:D42"/>
    <mergeCell ref="C44:D44"/>
    <mergeCell ref="F44:G44"/>
    <mergeCell ref="C33:D33"/>
    <mergeCell ref="C35:D35"/>
    <mergeCell ref="F35:G35"/>
    <mergeCell ref="C36:D36"/>
    <mergeCell ref="C38:D38"/>
    <mergeCell ref="F38:G38"/>
    <mergeCell ref="C27:D27"/>
    <mergeCell ref="C29:D29"/>
    <mergeCell ref="F29:G29"/>
    <mergeCell ref="C30:D30"/>
    <mergeCell ref="C32:D32"/>
    <mergeCell ref="F32:G32"/>
    <mergeCell ref="B3:Q3"/>
    <mergeCell ref="C5:D5"/>
    <mergeCell ref="C7:D7"/>
    <mergeCell ref="C9:D9"/>
    <mergeCell ref="C11:D11"/>
    <mergeCell ref="L25:M25"/>
    <mergeCell ref="O25:P25"/>
    <mergeCell ref="C13:D13"/>
    <mergeCell ref="C17:D17"/>
    <mergeCell ref="C19:D19"/>
    <mergeCell ref="C21:D21"/>
    <mergeCell ref="C23:D23"/>
    <mergeCell ref="C25:D25"/>
    <mergeCell ref="F25:G25"/>
    <mergeCell ref="C15:D15"/>
  </mergeCells>
  <conditionalFormatting sqref="J8">
    <cfRule type="expression" dxfId="16" priority="18">
      <formula>#REF!="EUR"</formula>
    </cfRule>
  </conditionalFormatting>
  <conditionalFormatting sqref="H8">
    <cfRule type="expression" dxfId="15" priority="17">
      <formula>#REF!="EUR"</formula>
    </cfRule>
  </conditionalFormatting>
  <conditionalFormatting sqref="F8">
    <cfRule type="expression" dxfId="14" priority="16">
      <formula>#REF!="EUR"</formula>
    </cfRule>
  </conditionalFormatting>
  <conditionalFormatting sqref="J6">
    <cfRule type="expression" dxfId="13" priority="15">
      <formula>#REF!="EUR"</formula>
    </cfRule>
  </conditionalFormatting>
  <conditionalFormatting sqref="H6">
    <cfRule type="expression" dxfId="12" priority="14">
      <formula>#REF!="EUR"</formula>
    </cfRule>
  </conditionalFormatting>
  <conditionalFormatting sqref="F6">
    <cfRule type="expression" dxfId="11" priority="13">
      <formula>#REF!="EUR"</formula>
    </cfRule>
  </conditionalFormatting>
  <conditionalFormatting sqref="J10 J12 J16 J18 J20 J22 J24 J14">
    <cfRule type="expression" dxfId="10" priority="12">
      <formula>#REF!="EUR"</formula>
    </cfRule>
  </conditionalFormatting>
  <conditionalFormatting sqref="H10 H12 H16 H18 H20 H22 H24 H14">
    <cfRule type="expression" dxfId="9" priority="11">
      <formula>#REF!="EUR"</formula>
    </cfRule>
  </conditionalFormatting>
  <conditionalFormatting sqref="F10 F12 F16 F18 F20 F22 F24 F14">
    <cfRule type="expression" dxfId="8" priority="10">
      <formula>#REF!="EUR"</formula>
    </cfRule>
  </conditionalFormatting>
  <conditionalFormatting sqref="F28">
    <cfRule type="expression" dxfId="7" priority="9">
      <formula>#REF!="EUR"</formula>
    </cfRule>
  </conditionalFormatting>
  <conditionalFormatting sqref="F31">
    <cfRule type="expression" dxfId="6" priority="8">
      <formula>#REF!="EUR"</formula>
    </cfRule>
  </conditionalFormatting>
  <conditionalFormatting sqref="F34">
    <cfRule type="expression" dxfId="5" priority="7">
      <formula>#REF!="EUR"</formula>
    </cfRule>
  </conditionalFormatting>
  <conditionalFormatting sqref="F37">
    <cfRule type="expression" dxfId="4" priority="6">
      <formula>#REF!="EUR"</formula>
    </cfRule>
  </conditionalFormatting>
  <conditionalFormatting sqref="F40">
    <cfRule type="expression" dxfId="3" priority="5">
      <formula>#REF!="EUR"</formula>
    </cfRule>
  </conditionalFormatting>
  <conditionalFormatting sqref="F43">
    <cfRule type="expression" dxfId="2" priority="4">
      <formula>#REF!="EUR"</formula>
    </cfRule>
  </conditionalFormatting>
  <conditionalFormatting sqref="F46">
    <cfRule type="expression" dxfId="1" priority="3">
      <formula>#REF!="EUR"</formula>
    </cfRule>
  </conditionalFormatting>
  <conditionalFormatting sqref="F48">
    <cfRule type="expression" dxfId="0" priority="1">
      <formula>#REF!="EUR"</formula>
    </cfRule>
  </conditionalFormatting>
  <pageMargins left="0.7" right="0.7" top="0.75" bottom="0.75" header="0.3" footer="0.3"/>
  <pageSetup scale="6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SCS Work</vt:lpstr>
      <vt:lpstr>Network and Security</vt:lpstr>
      <vt:lpstr>SCR</vt:lpstr>
      <vt:lpstr>IPT</vt:lpstr>
      <vt:lpstr>Civil work</vt:lpstr>
      <vt:lpstr>'Network and Security'!Print_Area</vt:lpstr>
      <vt:lpstr>'SCS Work'!Print_Area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DAGI</dc:creator>
  <cp:lastModifiedBy>lenovo</cp:lastModifiedBy>
  <cp:lastPrinted>2022-11-28T11:48:37Z</cp:lastPrinted>
  <dcterms:created xsi:type="dcterms:W3CDTF">2018-11-16T19:45:00Z</dcterms:created>
  <dcterms:modified xsi:type="dcterms:W3CDTF">2022-12-30T08:27:35Z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1033-11.1.0.8722</vt:lpwstr>
  </property>
</Properties>
</file>