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y2\Downloads\"/>
    </mc:Choice>
  </mc:AlternateContent>
  <bookViews>
    <workbookView xWindow="0" yWindow="0" windowWidth="28800" windowHeight="12435"/>
  </bookViews>
  <sheets>
    <sheet name="trail" sheetId="1" r:id="rId1"/>
    <sheet name="working area" sheetId="2" r:id="rId2"/>
    <sheet name="Sheet1" sheetId="3" r:id="rId3"/>
  </sheets>
  <calcPr calcId="152511"/>
</workbook>
</file>

<file path=xl/calcChain.xml><?xml version="1.0" encoding="utf-8"?>
<calcChain xmlns="http://schemas.openxmlformats.org/spreadsheetml/2006/main">
  <c r="Q298" i="2" l="1"/>
  <c r="Q299" i="2"/>
  <c r="Q300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" i="2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" i="1"/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" i="2"/>
  <c r="N142" i="1"/>
  <c r="N143" i="1"/>
  <c r="N144" i="1"/>
</calcChain>
</file>

<file path=xl/sharedStrings.xml><?xml version="1.0" encoding="utf-8"?>
<sst xmlns="http://schemas.openxmlformats.org/spreadsheetml/2006/main" count="27" uniqueCount="20">
  <si>
    <t>Date</t>
  </si>
  <si>
    <t>interest rate</t>
  </si>
  <si>
    <t>Log likelihood</t>
  </si>
  <si>
    <t>Schwarz criterion</t>
  </si>
  <si>
    <t>Avg. log likelihood</t>
  </si>
  <si>
    <t>Hannan-Quinn criter.</t>
  </si>
  <si>
    <t>Akaike info criterion</t>
  </si>
  <si>
    <t>exchange rate</t>
  </si>
  <si>
    <t>Real Term</t>
  </si>
  <si>
    <t>log</t>
  </si>
  <si>
    <t>ASX_200</t>
  </si>
  <si>
    <t>Unemployement rate</t>
  </si>
  <si>
    <t>Ump</t>
  </si>
  <si>
    <t>CPI</t>
  </si>
  <si>
    <t>cash rate</t>
  </si>
  <si>
    <t>i_r</t>
  </si>
  <si>
    <t>exr</t>
  </si>
  <si>
    <t>FTSE100</t>
  </si>
  <si>
    <t>SP500</t>
  </si>
  <si>
    <t>Nikkei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</si>
</sst>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yyyy\-mm\-dd"/>
    <numFmt numFmtId="165" formatCode="0.00000000000000"/>
    <numFmt numFmtId="166" formatCode="0.0000"/>
    <numFmt numFmtId="167" formatCode="dd\-mmm\-yyyy"/>
    <numFmt numFmtId="168" formatCode="0.0"/>
    <numFmt numFmtId="169" formatCode="mmm\-yyyy"/>
    <numFmt numFmtId="170" formatCode="0.0_ ;\-0.0\ "/>
    <numFmt numFmtId="171" formatCode="#,##0.000000000000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9"/>
      <color indexed="8"/>
      <name val="Arial"/>
      <family val="2"/>
    </font>
    <font>
      <sz val="10"/>
      <name val="Geneva"/>
    </font>
    <font>
      <sz val="10"/>
      <name val="Arial"/>
      <family val="2"/>
    </font>
    <font>
      <u/>
      <sz val="10"/>
      <color indexed="12"/>
      <name val="Arial"/>
      <family val="2"/>
    </font>
    <font>
      <sz val="13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14" fontId="0" fillId="0" borderId="0" xfId="0" applyNumberFormat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167" fontId="19" fillId="0" borderId="0" xfId="43" applyNumberFormat="1" applyFont="1" applyBorder="1" applyAlignment="1" applyProtection="1">
      <alignment horizontal="center"/>
    </xf>
    <xf numFmtId="2" fontId="19" fillId="0" borderId="0" xfId="43" applyNumberFormat="1" applyFont="1" applyBorder="1" applyAlignment="1">
      <alignment horizontal="center"/>
    </xf>
    <xf numFmtId="2" fontId="19" fillId="0" borderId="0" xfId="43" applyNumberFormat="1" applyFont="1" applyBorder="1" applyAlignment="1" applyProtection="1">
      <alignment horizontal="center"/>
    </xf>
    <xf numFmtId="2" fontId="20" fillId="0" borderId="0" xfId="43" applyNumberFormat="1" applyFont="1" applyBorder="1" applyAlignment="1" applyProtection="1">
      <alignment horizontal="center"/>
      <protection hidden="1"/>
    </xf>
    <xf numFmtId="2" fontId="20" fillId="0" borderId="0" xfId="43" applyNumberFormat="1" applyFont="1" applyFill="1" applyBorder="1" applyAlignment="1" applyProtection="1">
      <alignment horizontal="center"/>
      <protection hidden="1"/>
    </xf>
    <xf numFmtId="2" fontId="20" fillId="0" borderId="0" xfId="44" applyNumberFormat="1" applyFont="1" applyFill="1" applyBorder="1" applyAlignment="1" applyProtection="1">
      <alignment horizontal="center"/>
      <protection hidden="1"/>
    </xf>
    <xf numFmtId="167" fontId="19" fillId="0" borderId="0" xfId="0" applyNumberFormat="1" applyFont="1" applyBorder="1" applyAlignment="1" applyProtection="1">
      <alignment horizontal="center"/>
    </xf>
    <xf numFmtId="166" fontId="20" fillId="0" borderId="0" xfId="44" applyNumberFormat="1" applyFont="1" applyFill="1" applyBorder="1" applyAlignment="1" applyProtection="1">
      <alignment horizontal="center"/>
      <protection hidden="1"/>
    </xf>
    <xf numFmtId="164" fontId="18" fillId="0" borderId="0" xfId="43" applyNumberFormat="1" applyFont="1" applyFill="1" applyBorder="1" applyAlignment="1" applyProtection="1">
      <alignment horizontal="center"/>
    </xf>
    <xf numFmtId="2" fontId="18" fillId="0" borderId="0" xfId="43" applyNumberFormat="1" applyFont="1" applyFill="1" applyBorder="1" applyAlignment="1" applyProtection="1">
      <alignment horizontal="center"/>
    </xf>
    <xf numFmtId="0" fontId="22" fillId="0" borderId="0" xfId="45"/>
    <xf numFmtId="14" fontId="22" fillId="0" borderId="0" xfId="45" applyNumberFormat="1"/>
    <xf numFmtId="164" fontId="22" fillId="0" borderId="0" xfId="45" applyNumberFormat="1" applyFont="1" applyFill="1" applyBorder="1" applyAlignment="1" applyProtection="1">
      <alignment horizontal="center"/>
    </xf>
    <xf numFmtId="168" fontId="22" fillId="0" borderId="0" xfId="45" applyNumberFormat="1" applyFont="1" applyFill="1" applyBorder="1" applyAlignment="1" applyProtection="1">
      <alignment horizontal="center"/>
    </xf>
    <xf numFmtId="0" fontId="22" fillId="0" borderId="0" xfId="45"/>
    <xf numFmtId="169" fontId="19" fillId="0" borderId="0" xfId="45" applyNumberFormat="1" applyFont="1" applyBorder="1" applyAlignment="1">
      <alignment horizontal="right"/>
    </xf>
    <xf numFmtId="170" fontId="19" fillId="0" borderId="0" xfId="45" applyNumberFormat="1" applyFont="1" applyAlignment="1">
      <alignment horizontal="right"/>
    </xf>
    <xf numFmtId="170" fontId="19" fillId="0" borderId="0" xfId="45" applyNumberFormat="1" applyFont="1" applyBorder="1" applyAlignment="1">
      <alignment horizontal="right"/>
    </xf>
    <xf numFmtId="170" fontId="19" fillId="0" borderId="0" xfId="45" applyNumberFormat="1" applyFont="1" applyFill="1" applyAlignment="1">
      <alignment horizontal="right"/>
    </xf>
    <xf numFmtId="10" fontId="0" fillId="0" borderId="0" xfId="1" applyNumberFormat="1" applyFont="1"/>
    <xf numFmtId="2" fontId="0" fillId="0" borderId="0" xfId="1" applyNumberFormat="1" applyFont="1" applyFill="1" applyBorder="1" applyAlignment="1" applyProtection="1"/>
    <xf numFmtId="2" fontId="0" fillId="0" borderId="0" xfId="0" applyNumberFormat="1"/>
    <xf numFmtId="4" fontId="24" fillId="0" borderId="0" xfId="0" applyNumberFormat="1" applyFont="1"/>
    <xf numFmtId="171" fontId="0" fillId="0" borderId="0" xfId="0" applyNumberFormat="1"/>
    <xf numFmtId="0" fontId="16" fillId="33" borderId="0" xfId="0" applyFont="1" applyFill="1" applyAlignment="1">
      <alignment horizontal="center"/>
    </xf>
    <xf numFmtId="11" fontId="0" fillId="0" borderId="0" xfId="0" applyNumberFormat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6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5"/>
    <cellStyle name="Normal 5" xfId="43"/>
    <cellStyle name="Normal_F11HIST.XLS" xfId="44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workbookViewId="0">
      <selection activeCell="L298" sqref="L298"/>
    </sheetView>
  </sheetViews>
  <sheetFormatPr defaultRowHeight="15"/>
  <cols>
    <col min="1" max="1" width="4" bestFit="1" customWidth="1"/>
    <col min="2" max="2" width="10.7109375" bestFit="1" customWidth="1"/>
    <col min="3" max="3" width="12.7109375" bestFit="1" customWidth="1"/>
    <col min="4" max="4" width="10.42578125" bestFit="1" customWidth="1"/>
    <col min="5" max="5" width="12.7109375" bestFit="1" customWidth="1"/>
    <col min="6" max="6" width="12" bestFit="1" customWidth="1"/>
    <col min="7" max="7" width="9.140625" style="24"/>
    <col min="8" max="8" width="18.5703125" bestFit="1" customWidth="1"/>
    <col min="10" max="10" width="9.7109375" bestFit="1" customWidth="1"/>
    <col min="11" max="11" width="19.85546875" bestFit="1" customWidth="1"/>
    <col min="12" max="12" width="9.7109375" bestFit="1" customWidth="1"/>
    <col min="14" max="14" width="6.140625" bestFit="1" customWidth="1"/>
  </cols>
  <sheetData>
    <row r="1" spans="1:10">
      <c r="E1" s="2"/>
      <c r="F1" s="3"/>
    </row>
    <row r="2" spans="1:10">
      <c r="B2" t="s">
        <v>0</v>
      </c>
      <c r="C2" t="s">
        <v>10</v>
      </c>
      <c r="D2" s="2" t="s">
        <v>15</v>
      </c>
      <c r="E2" t="s">
        <v>16</v>
      </c>
      <c r="F2" t="s">
        <v>12</v>
      </c>
      <c r="G2" s="24" t="s">
        <v>14</v>
      </c>
      <c r="H2" s="28" t="s">
        <v>17</v>
      </c>
      <c r="I2" t="s">
        <v>18</v>
      </c>
      <c r="J2" t="s">
        <v>19</v>
      </c>
    </row>
    <row r="3" spans="1:10">
      <c r="A3">
        <v>1</v>
      </c>
      <c r="B3" s="1">
        <v>33938</v>
      </c>
      <c r="C3">
        <v>7.1726427209999999</v>
      </c>
      <c r="D3" s="25">
        <f>'working area'!F6</f>
        <v>5.9</v>
      </c>
      <c r="E3" s="26">
        <f>'working area'!B3</f>
        <v>85.64</v>
      </c>
      <c r="F3">
        <f>'working area'!J6</f>
        <v>11.2</v>
      </c>
      <c r="G3" s="24">
        <v>5.7500000000000002E-2</v>
      </c>
      <c r="H3" s="28">
        <v>4.4332359097359664E-2</v>
      </c>
      <c r="I3">
        <v>2.9812951000000001</v>
      </c>
      <c r="J3">
        <v>-4.3868457E-2</v>
      </c>
    </row>
    <row r="4" spans="1:10">
      <c r="A4">
        <v>2</v>
      </c>
      <c r="B4" s="1">
        <v>33969</v>
      </c>
      <c r="C4">
        <v>-1.8186978422</v>
      </c>
      <c r="D4" s="25">
        <f>'working area'!F7</f>
        <v>5.88</v>
      </c>
      <c r="E4" s="26">
        <f>'working area'!B4</f>
        <v>85.08</v>
      </c>
      <c r="F4">
        <f>'working area'!J7</f>
        <v>10.8</v>
      </c>
      <c r="G4" s="24">
        <v>5.7500000000000002E-2</v>
      </c>
      <c r="H4" s="28">
        <v>2.4070989572410717E-2</v>
      </c>
      <c r="I4">
        <v>1.0057023999999999</v>
      </c>
      <c r="J4">
        <v>5.832294E-3</v>
      </c>
    </row>
    <row r="5" spans="1:10">
      <c r="A5">
        <v>3</v>
      </c>
      <c r="B5" s="1">
        <v>34000</v>
      </c>
      <c r="C5">
        <v>5.3042465583</v>
      </c>
      <c r="D5" s="25">
        <f>'working area'!F8</f>
        <v>5.82</v>
      </c>
      <c r="E5" s="26">
        <f>'working area'!B5</f>
        <v>85.81</v>
      </c>
      <c r="F5">
        <f>'working area'!J8</f>
        <v>11</v>
      </c>
      <c r="G5" s="24">
        <v>5.7500000000000002E-2</v>
      </c>
      <c r="H5" s="28">
        <v>-1.3902624122131613E-2</v>
      </c>
      <c r="I5">
        <v>0.70212819999999998</v>
      </c>
      <c r="J5">
        <v>-4.179304E-3</v>
      </c>
    </row>
    <row r="6" spans="1:10">
      <c r="A6">
        <v>4</v>
      </c>
      <c r="B6" s="1">
        <v>34028</v>
      </c>
      <c r="C6">
        <v>3.2965045081</v>
      </c>
      <c r="D6" s="25">
        <f>'working area'!F9</f>
        <v>5.38</v>
      </c>
      <c r="E6" s="26">
        <f>'working area'!B6</f>
        <v>84.42</v>
      </c>
      <c r="F6">
        <f>'working area'!J9</f>
        <v>10.8</v>
      </c>
      <c r="G6" s="24">
        <v>5.7500000000000002E-2</v>
      </c>
      <c r="H6" s="28">
        <v>2.1427377450505602E-2</v>
      </c>
      <c r="I6">
        <v>1.0429055</v>
      </c>
      <c r="J6">
        <v>9.2232782999999999E-2</v>
      </c>
    </row>
    <row r="7" spans="1:10">
      <c r="A7">
        <v>5</v>
      </c>
      <c r="B7" s="1">
        <v>34059</v>
      </c>
      <c r="C7">
        <v>0.63696087940000001</v>
      </c>
      <c r="D7" s="25">
        <f>'working area'!F10</f>
        <v>5.27</v>
      </c>
      <c r="E7" s="26">
        <f>'working area'!B7</f>
        <v>81.92</v>
      </c>
      <c r="F7">
        <f>'working area'!J10</f>
        <v>10.8</v>
      </c>
      <c r="G7" s="24">
        <v>5.2499999999999998E-2</v>
      </c>
      <c r="H7" s="28">
        <v>3.7238806149595405E-3</v>
      </c>
      <c r="I7">
        <v>1.8524651999999999</v>
      </c>
      <c r="J7">
        <v>0.117980244</v>
      </c>
    </row>
    <row r="8" spans="1:10">
      <c r="A8">
        <v>6</v>
      </c>
      <c r="B8" s="1">
        <v>34089</v>
      </c>
      <c r="C8">
        <v>3.0505534610999998</v>
      </c>
      <c r="D8" s="25">
        <f>'working area'!F11</f>
        <v>5.15</v>
      </c>
      <c r="E8" s="26">
        <f>'working area'!B8</f>
        <v>81.510000000000005</v>
      </c>
      <c r="F8">
        <f>'working area'!J11</f>
        <v>10.8</v>
      </c>
      <c r="G8" s="24">
        <v>5.2499999999999998E-2</v>
      </c>
      <c r="H8" s="28">
        <v>-2.3051725240780918E-2</v>
      </c>
      <c r="I8">
        <v>-2.5745396999999999</v>
      </c>
      <c r="J8">
        <v>-1.7699577000000001E-2</v>
      </c>
    </row>
    <row r="9" spans="1:10">
      <c r="A9">
        <v>7</v>
      </c>
      <c r="B9" s="1">
        <v>34120</v>
      </c>
      <c r="C9">
        <v>-0.1612931225</v>
      </c>
      <c r="D9" s="25">
        <f>'working area'!F12</f>
        <v>5.22</v>
      </c>
      <c r="E9" s="26">
        <f>'working area'!B9</f>
        <v>79.06</v>
      </c>
      <c r="F9">
        <f>'working area'!J12</f>
        <v>11</v>
      </c>
      <c r="G9" s="24">
        <v>5.2499999999999998E-2</v>
      </c>
      <c r="H9" s="28">
        <v>9.7634225638740801E-3</v>
      </c>
      <c r="I9">
        <v>2.2463264000000001</v>
      </c>
      <c r="J9">
        <v>-4.7939028000000002E-2</v>
      </c>
    </row>
    <row r="10" spans="1:10">
      <c r="A10">
        <v>8</v>
      </c>
      <c r="B10" s="1">
        <v>34150</v>
      </c>
      <c r="C10">
        <v>5.7411402837000001</v>
      </c>
      <c r="D10" s="25">
        <f>'working area'!F13</f>
        <v>5.05</v>
      </c>
      <c r="E10" s="26">
        <f>'working area'!B10</f>
        <v>72.599999999999994</v>
      </c>
      <c r="F10">
        <f>'working area'!J13</f>
        <v>10.9</v>
      </c>
      <c r="G10" s="24">
        <v>5.2499999999999998E-2</v>
      </c>
      <c r="H10" s="28">
        <v>2.0660236317001868E-2</v>
      </c>
      <c r="I10">
        <v>7.5494500000000006E-2</v>
      </c>
      <c r="J10">
        <v>3.9534795999999997E-2</v>
      </c>
    </row>
    <row r="11" spans="1:10">
      <c r="A11">
        <v>9</v>
      </c>
      <c r="B11" s="1">
        <v>34181</v>
      </c>
      <c r="C11">
        <v>6.5572226255999997</v>
      </c>
      <c r="D11" s="25">
        <f>'working area'!F14</f>
        <v>4.78</v>
      </c>
      <c r="E11" s="26">
        <f>'working area'!B11</f>
        <v>71.540000000000006</v>
      </c>
      <c r="F11">
        <f>'working area'!J14</f>
        <v>11</v>
      </c>
      <c r="G11" s="24">
        <v>4.7500000000000001E-2</v>
      </c>
      <c r="H11" s="28">
        <v>9.0964327567100156E-3</v>
      </c>
      <c r="I11">
        <v>-0.53412850000000001</v>
      </c>
      <c r="J11">
        <v>3.1253297999999999E-2</v>
      </c>
    </row>
    <row r="12" spans="1:10">
      <c r="A12">
        <v>10</v>
      </c>
      <c r="B12" s="1">
        <v>34212</v>
      </c>
      <c r="C12">
        <v>-2.1539415054000002</v>
      </c>
      <c r="D12" s="25">
        <f>'working area'!F15</f>
        <v>4.8600000000000003</v>
      </c>
      <c r="E12" s="26">
        <f>'working area'!B12</f>
        <v>72.41</v>
      </c>
      <c r="F12">
        <f>'working area'!J15</f>
        <v>10.7</v>
      </c>
      <c r="G12" s="24">
        <v>4.7500000000000001E-2</v>
      </c>
      <c r="H12" s="28">
        <v>5.7594941741961669E-2</v>
      </c>
      <c r="I12">
        <v>3.3852442000000003</v>
      </c>
      <c r="J12">
        <v>-4.4789047999999998E-2</v>
      </c>
    </row>
    <row r="13" spans="1:10">
      <c r="A13">
        <v>11</v>
      </c>
      <c r="B13" s="1">
        <v>34242</v>
      </c>
      <c r="C13">
        <v>7.5617428208000002</v>
      </c>
      <c r="D13" s="25">
        <f>'working area'!F16</f>
        <v>4.8099999999999996</v>
      </c>
      <c r="E13" s="26">
        <f>'working area'!B13</f>
        <v>69.930000000000007</v>
      </c>
      <c r="F13">
        <f>'working area'!J16</f>
        <v>10.9</v>
      </c>
      <c r="G13" s="24">
        <v>4.7500000000000001E-2</v>
      </c>
      <c r="H13" s="28">
        <v>-2.0367302824432443E-2</v>
      </c>
      <c r="I13">
        <v>-1.0038144</v>
      </c>
      <c r="J13">
        <v>-2.0247370000000001E-2</v>
      </c>
    </row>
    <row r="14" spans="1:10">
      <c r="A14">
        <v>12</v>
      </c>
      <c r="B14" s="1">
        <v>34273</v>
      </c>
      <c r="C14">
        <v>-5.8113482143999997</v>
      </c>
      <c r="D14" s="25">
        <f>'working area'!F17</f>
        <v>4.78</v>
      </c>
      <c r="E14" s="26">
        <f>'working area'!B14</f>
        <v>67.849999999999994</v>
      </c>
      <c r="F14">
        <f>'working area'!J17</f>
        <v>10.9</v>
      </c>
      <c r="G14" s="24">
        <v>4.7500000000000001E-2</v>
      </c>
      <c r="H14" s="28">
        <v>4.3012186889543003E-2</v>
      </c>
      <c r="I14">
        <v>1.9207276999999998</v>
      </c>
      <c r="J14">
        <v>-0.18306283500000001</v>
      </c>
    </row>
    <row r="15" spans="1:10">
      <c r="A15">
        <v>13</v>
      </c>
      <c r="B15" s="1">
        <v>34303</v>
      </c>
      <c r="C15">
        <v>7.8667715617000002</v>
      </c>
      <c r="D15" s="25">
        <f>'working area'!F18</f>
        <v>4.82</v>
      </c>
      <c r="E15" s="26">
        <f>'working area'!B15</f>
        <v>72.17</v>
      </c>
      <c r="F15">
        <f>'working area'!J18</f>
        <v>10.7</v>
      </c>
      <c r="G15" s="24">
        <v>4.7500000000000001E-2</v>
      </c>
      <c r="H15" s="28">
        <v>-1.2938041218468754E-3</v>
      </c>
      <c r="I15">
        <v>-1.2994692000000001</v>
      </c>
      <c r="J15">
        <v>5.9738668000000002E-2</v>
      </c>
    </row>
    <row r="16" spans="1:10">
      <c r="A16">
        <v>14</v>
      </c>
      <c r="B16" s="1">
        <v>34334</v>
      </c>
      <c r="C16">
        <v>6.0045480078000004</v>
      </c>
      <c r="D16" s="25">
        <f>'working area'!F19</f>
        <v>4.8099999999999996</v>
      </c>
      <c r="E16" s="26">
        <f>'working area'!B16</f>
        <v>71.77</v>
      </c>
      <c r="F16">
        <f>'working area'!J19</f>
        <v>10.6</v>
      </c>
      <c r="G16" s="24">
        <v>4.7500000000000001E-2</v>
      </c>
      <c r="H16" s="28">
        <v>7.6419413913313861E-2</v>
      </c>
      <c r="I16">
        <v>1.0040597</v>
      </c>
      <c r="J16">
        <v>0.149670478</v>
      </c>
    </row>
    <row r="17" spans="1:10">
      <c r="A17">
        <v>15</v>
      </c>
      <c r="B17" s="1">
        <v>34365</v>
      </c>
      <c r="C17">
        <v>-6.0802815386000004</v>
      </c>
      <c r="D17" s="25">
        <f>'working area'!F20</f>
        <v>4.8</v>
      </c>
      <c r="E17" s="26">
        <f>'working area'!B17</f>
        <v>75.8</v>
      </c>
      <c r="F17">
        <f>'working area'!J20</f>
        <v>10.4</v>
      </c>
      <c r="G17" s="24">
        <v>4.7500000000000001E-2</v>
      </c>
      <c r="H17" s="28">
        <v>2.1244757220859611E-2</v>
      </c>
      <c r="I17">
        <v>3.1983768000000001</v>
      </c>
      <c r="J17">
        <v>-1.1534956000000001E-2</v>
      </c>
    </row>
    <row r="18" spans="1:10">
      <c r="A18">
        <v>16</v>
      </c>
      <c r="B18" s="1">
        <v>34393</v>
      </c>
      <c r="C18">
        <v>-6.4488029483</v>
      </c>
      <c r="D18" s="25">
        <f>'working area'!F21</f>
        <v>4.88</v>
      </c>
      <c r="E18" s="26">
        <f>'working area'!B18</f>
        <v>78.11</v>
      </c>
      <c r="F18">
        <f>'working area'!J21</f>
        <v>10.3</v>
      </c>
      <c r="G18" s="24">
        <v>4.7500000000000001E-2</v>
      </c>
      <c r="H18" s="28">
        <v>-4.8015791984086675E-2</v>
      </c>
      <c r="I18">
        <v>-3.0505596000000001</v>
      </c>
      <c r="J18">
        <v>-4.5265852000000002E-2</v>
      </c>
    </row>
    <row r="19" spans="1:10">
      <c r="A19">
        <v>17</v>
      </c>
      <c r="B19" s="1">
        <v>34424</v>
      </c>
      <c r="C19">
        <v>1.2097617832000001</v>
      </c>
      <c r="D19" s="25">
        <f>'working area'!F22</f>
        <v>4.92</v>
      </c>
      <c r="E19" s="26">
        <f>'working area'!B19</f>
        <v>74.67</v>
      </c>
      <c r="F19">
        <f>'working area'!J22</f>
        <v>10</v>
      </c>
      <c r="G19" s="24">
        <v>4.7500000000000001E-2</v>
      </c>
      <c r="H19" s="28">
        <v>-7.5396207415122873E-2</v>
      </c>
      <c r="I19">
        <v>-4.6825931000000001</v>
      </c>
      <c r="J19">
        <v>3.1570457000000003E-2</v>
      </c>
    </row>
    <row r="20" spans="1:10">
      <c r="A20">
        <v>18</v>
      </c>
      <c r="B20" s="1">
        <v>34454</v>
      </c>
      <c r="C20">
        <v>0.84464159989999998</v>
      </c>
      <c r="D20" s="25">
        <f>'working area'!F23</f>
        <v>4.8499999999999996</v>
      </c>
      <c r="E20" s="26">
        <f>'working area'!B20</f>
        <v>72.040000000000006</v>
      </c>
      <c r="F20">
        <f>'working area'!J23</f>
        <v>9.8000000000000007</v>
      </c>
      <c r="G20" s="24">
        <v>4.7500000000000001E-2</v>
      </c>
      <c r="H20" s="28">
        <v>1.2524915411331605E-2</v>
      </c>
      <c r="I20">
        <v>1.1464673000000001</v>
      </c>
      <c r="J20">
        <v>6.1396709000000001E-2</v>
      </c>
    </row>
    <row r="21" spans="1:10">
      <c r="A21">
        <v>19</v>
      </c>
      <c r="B21" s="1">
        <v>34485</v>
      </c>
      <c r="C21">
        <v>-4.5601593875999997</v>
      </c>
      <c r="D21" s="25">
        <f>'working area'!F24</f>
        <v>5.12</v>
      </c>
      <c r="E21" s="26">
        <f>'working area'!B21</f>
        <v>72.2</v>
      </c>
      <c r="F21">
        <f>'working area'!J24</f>
        <v>9.8000000000000007</v>
      </c>
      <c r="G21" s="24">
        <v>4.7500000000000001E-2</v>
      </c>
      <c r="H21" s="28">
        <v>-5.0799989767000397E-2</v>
      </c>
      <c r="I21">
        <v>1.2320928</v>
      </c>
      <c r="J21">
        <v>-1.5858855000000002E-2</v>
      </c>
    </row>
    <row r="22" spans="1:10">
      <c r="A22">
        <v>20</v>
      </c>
      <c r="B22" s="1">
        <v>34515</v>
      </c>
      <c r="C22">
        <v>3.6805874778000001</v>
      </c>
      <c r="D22" s="25">
        <f>'working area'!F25</f>
        <v>5.41</v>
      </c>
      <c r="E22" s="26">
        <f>'working area'!B22</f>
        <v>76.849999999999994</v>
      </c>
      <c r="F22">
        <f>'working area'!J25</f>
        <v>9.6</v>
      </c>
      <c r="G22" s="24">
        <v>4.7500000000000001E-2</v>
      </c>
      <c r="H22" s="28">
        <v>-1.7420682673558119E-2</v>
      </c>
      <c r="I22">
        <v>-2.7156238999999998</v>
      </c>
      <c r="J22">
        <v>-9.4907389999999998E-3</v>
      </c>
    </row>
    <row r="23" spans="1:10">
      <c r="A23">
        <v>21</v>
      </c>
      <c r="B23" s="1">
        <v>34546</v>
      </c>
      <c r="C23">
        <v>2.9701698256000002</v>
      </c>
      <c r="D23" s="25">
        <f>'working area'!F26</f>
        <v>5.6</v>
      </c>
      <c r="E23" s="26">
        <f>'working area'!B23</f>
        <v>72.2</v>
      </c>
      <c r="F23">
        <f>'working area'!J26</f>
        <v>9.4</v>
      </c>
      <c r="G23" s="24">
        <v>4.7500000000000001E-2</v>
      </c>
      <c r="H23" s="28">
        <v>5.4463790590380867E-2</v>
      </c>
      <c r="I23">
        <v>3.1004269</v>
      </c>
      <c r="J23">
        <v>8.7638709999999995E-3</v>
      </c>
    </row>
    <row r="24" spans="1:10">
      <c r="A24">
        <v>22</v>
      </c>
      <c r="B24" s="1">
        <v>34577</v>
      </c>
      <c r="C24">
        <v>-4.7732026266999998</v>
      </c>
      <c r="D24" s="25">
        <f>'working area'!F27</f>
        <v>5.93</v>
      </c>
      <c r="E24" s="26">
        <f>'working area'!B24</f>
        <v>73.86</v>
      </c>
      <c r="F24">
        <f>'working area'!J27</f>
        <v>9.4</v>
      </c>
      <c r="G24" s="24">
        <v>5.5E-2</v>
      </c>
      <c r="H24" s="28">
        <v>5.3281519632491836E-2</v>
      </c>
      <c r="I24">
        <v>3.6909100000000001</v>
      </c>
      <c r="J24">
        <v>-5.3006709999999999E-2</v>
      </c>
    </row>
    <row r="25" spans="1:10">
      <c r="A25">
        <v>23</v>
      </c>
      <c r="B25" s="1">
        <v>34607</v>
      </c>
      <c r="C25">
        <v>0.66859759190000001</v>
      </c>
      <c r="D25" s="25">
        <f>'working area'!F28</f>
        <v>6.45</v>
      </c>
      <c r="E25" s="26">
        <f>'working area'!B25</f>
        <v>73.819999999999993</v>
      </c>
      <c r="F25">
        <f>'working area'!J28</f>
        <v>9.1</v>
      </c>
      <c r="G25" s="24">
        <v>5.5E-2</v>
      </c>
      <c r="H25" s="28">
        <v>-7.1714165131023577E-2</v>
      </c>
      <c r="I25">
        <v>-2.7245341999999999</v>
      </c>
      <c r="J25">
        <v>2.1541006000000001E-2</v>
      </c>
    </row>
    <row r="26" spans="1:10">
      <c r="A26">
        <v>24</v>
      </c>
      <c r="B26" s="1">
        <v>34638</v>
      </c>
      <c r="C26">
        <v>-7.7160955647999998</v>
      </c>
      <c r="D26" s="25">
        <f>'working area'!F29</f>
        <v>7.16</v>
      </c>
      <c r="E26" s="26">
        <f>'working area'!B26</f>
        <v>72.88</v>
      </c>
      <c r="F26">
        <f>'working area'!J29</f>
        <v>9.1</v>
      </c>
      <c r="G26" s="24">
        <v>6.5000000000000002E-2</v>
      </c>
      <c r="H26" s="28">
        <v>2.3222298667986863E-2</v>
      </c>
      <c r="I26">
        <v>2.061976</v>
      </c>
      <c r="J26">
        <v>-4.6801148000000001E-2</v>
      </c>
    </row>
    <row r="27" spans="1:10">
      <c r="A27">
        <v>25</v>
      </c>
      <c r="B27" s="1">
        <v>34668</v>
      </c>
      <c r="C27">
        <v>1.2787329927</v>
      </c>
      <c r="D27" s="25">
        <f>'working area'!F30</f>
        <v>7.95</v>
      </c>
      <c r="E27" s="26">
        <f>'working area'!B27</f>
        <v>72.25</v>
      </c>
      <c r="F27">
        <f>'working area'!J30</f>
        <v>8.9</v>
      </c>
      <c r="G27" s="24">
        <v>6.5000000000000002E-2</v>
      </c>
      <c r="H27" s="28">
        <v>-5.1790107344000802E-3</v>
      </c>
      <c r="I27">
        <v>-4.0306099</v>
      </c>
      <c r="J27">
        <v>3.3354466999999999E-2</v>
      </c>
    </row>
    <row r="28" spans="1:10">
      <c r="A28">
        <v>26</v>
      </c>
      <c r="B28" s="1">
        <v>34699</v>
      </c>
      <c r="C28">
        <v>-3.9927366857000002</v>
      </c>
      <c r="D28" s="25">
        <f>'working area'!F31</f>
        <v>8.3699999999999992</v>
      </c>
      <c r="E28" s="26">
        <f>'working area'!B28</f>
        <v>75.930000000000007</v>
      </c>
      <c r="F28">
        <f>'working area'!J31</f>
        <v>8.8000000000000007</v>
      </c>
      <c r="G28" s="24">
        <v>7.4999999999999997E-2</v>
      </c>
      <c r="H28" s="28">
        <v>-5.1733509449309878E-3</v>
      </c>
      <c r="I28">
        <v>1.2224098999999999</v>
      </c>
      <c r="J28">
        <v>-5.5939321E-2</v>
      </c>
    </row>
    <row r="29" spans="1:10">
      <c r="A29">
        <v>27</v>
      </c>
      <c r="B29" s="1">
        <v>34730</v>
      </c>
      <c r="C29">
        <v>5.2606392933999997</v>
      </c>
      <c r="D29" s="25">
        <f>'working area'!F32</f>
        <v>8.08</v>
      </c>
      <c r="E29" s="26">
        <f>'working area'!B29</f>
        <v>77.56</v>
      </c>
      <c r="F29">
        <f>'working area'!J32</f>
        <v>8.8000000000000007</v>
      </c>
      <c r="G29" s="24">
        <v>7.4999999999999997E-2</v>
      </c>
      <c r="H29" s="28">
        <v>-2.4402326885230252E-2</v>
      </c>
      <c r="I29">
        <v>2.3987692000000003</v>
      </c>
      <c r="J29">
        <v>-8.9520005E-2</v>
      </c>
    </row>
    <row r="30" spans="1:10">
      <c r="A30">
        <v>28</v>
      </c>
      <c r="B30" s="1">
        <v>34758</v>
      </c>
      <c r="C30">
        <v>-0.74702872229999995</v>
      </c>
      <c r="D30" s="25">
        <f>'working area'!F33</f>
        <v>8.1300000000000008</v>
      </c>
      <c r="E30" s="26">
        <f>'working area'!B30</f>
        <v>74.75</v>
      </c>
      <c r="F30">
        <f>'working area'!J33</f>
        <v>8.6</v>
      </c>
      <c r="G30" s="24">
        <v>7.4999999999999997E-2</v>
      </c>
      <c r="H30" s="28">
        <v>5.8991322400370194E-3</v>
      </c>
      <c r="I30">
        <v>3.5438714000000004</v>
      </c>
      <c r="J30">
        <v>-5.5025478000000003E-2</v>
      </c>
    </row>
    <row r="31" spans="1:10">
      <c r="A31">
        <v>29</v>
      </c>
      <c r="B31" s="1">
        <v>34789</v>
      </c>
      <c r="C31">
        <v>7.2005498589999997</v>
      </c>
      <c r="D31" s="25">
        <f>'working area'!F34</f>
        <v>7.89</v>
      </c>
      <c r="E31" s="26">
        <f>'working area'!B31</f>
        <v>71.75</v>
      </c>
      <c r="F31">
        <f>'working area'!J34</f>
        <v>8.3000000000000007</v>
      </c>
      <c r="G31" s="24">
        <v>7.4999999999999997E-2</v>
      </c>
      <c r="H31" s="28">
        <v>4.1846292796165585E-2</v>
      </c>
      <c r="I31">
        <v>2.6962417999999997</v>
      </c>
      <c r="J31">
        <v>4.0494803000000003E-2</v>
      </c>
    </row>
    <row r="32" spans="1:10">
      <c r="A32">
        <v>30</v>
      </c>
      <c r="B32" s="1">
        <v>34819</v>
      </c>
      <c r="C32">
        <v>-1.2588233055</v>
      </c>
      <c r="D32" s="25">
        <f>'working area'!F35</f>
        <v>7.7</v>
      </c>
      <c r="E32" s="26">
        <f>'working area'!B32</f>
        <v>64.92</v>
      </c>
      <c r="F32">
        <f>'working area'!J35</f>
        <v>8.5</v>
      </c>
      <c r="G32" s="24">
        <v>7.4999999999999997E-2</v>
      </c>
      <c r="H32" s="28">
        <v>2.4802202951814678E-2</v>
      </c>
      <c r="I32">
        <v>2.7576605000000001</v>
      </c>
      <c r="J32">
        <v>-8.5028241000000004E-2</v>
      </c>
    </row>
    <row r="33" spans="1:10">
      <c r="A33">
        <v>31</v>
      </c>
      <c r="B33" s="1">
        <v>34850</v>
      </c>
      <c r="C33">
        <v>-2.01909953E-2</v>
      </c>
      <c r="D33" s="25">
        <f>'working area'!F36</f>
        <v>7.55</v>
      </c>
      <c r="E33" s="26">
        <f>'working area'!B33</f>
        <v>61.04</v>
      </c>
      <c r="F33">
        <f>'working area'!J36</f>
        <v>8.4</v>
      </c>
      <c r="G33" s="24">
        <v>7.4999999999999997E-2</v>
      </c>
      <c r="H33" s="28">
        <v>3.1428054381088089E-2</v>
      </c>
      <c r="I33">
        <v>3.5667979000000001</v>
      </c>
      <c r="J33">
        <v>-6.1446848999999998E-2</v>
      </c>
    </row>
    <row r="34" spans="1:10">
      <c r="A34">
        <v>32</v>
      </c>
      <c r="B34" s="1">
        <v>34880</v>
      </c>
      <c r="C34">
        <v>5.0351430755999997</v>
      </c>
      <c r="D34" s="25">
        <f>'working area'!F37</f>
        <v>7.56</v>
      </c>
      <c r="E34" s="26">
        <f>'working area'!B34</f>
        <v>59.45</v>
      </c>
      <c r="F34">
        <f>'working area'!J37</f>
        <v>8.4</v>
      </c>
      <c r="G34" s="24">
        <v>7.4999999999999997E-2</v>
      </c>
      <c r="H34" s="28">
        <v>-1.4470909971748824E-3</v>
      </c>
      <c r="I34">
        <v>2.1055317000000002</v>
      </c>
      <c r="J34">
        <v>0.138770109</v>
      </c>
    </row>
    <row r="35" spans="1:10">
      <c r="A35">
        <v>33</v>
      </c>
      <c r="B35" s="1">
        <v>34911</v>
      </c>
      <c r="C35">
        <v>0.52661935869999998</v>
      </c>
      <c r="D35" s="25">
        <f>'working area'!F38</f>
        <v>7.58</v>
      </c>
      <c r="E35" s="26">
        <f>'working area'!B35</f>
        <v>60.08</v>
      </c>
      <c r="F35">
        <f>'working area'!J38</f>
        <v>8.3000000000000007</v>
      </c>
      <c r="G35" s="24">
        <v>7.4999999999999997E-2</v>
      </c>
      <c r="H35" s="28">
        <v>4.3884939050327532E-2</v>
      </c>
      <c r="I35">
        <v>3.1281627999999997</v>
      </c>
      <c r="J35">
        <v>8.2760238E-2</v>
      </c>
    </row>
    <row r="36" spans="1:10">
      <c r="A36">
        <v>34</v>
      </c>
      <c r="B36" s="1">
        <v>34942</v>
      </c>
      <c r="C36">
        <v>-0.143348645</v>
      </c>
      <c r="D36" s="25">
        <f>'working area'!F39</f>
        <v>7.49</v>
      </c>
      <c r="E36" s="26">
        <f>'working area'!B36</f>
        <v>65.31</v>
      </c>
      <c r="F36">
        <f>'working area'!J39</f>
        <v>8.4</v>
      </c>
      <c r="G36" s="24">
        <v>7.4999999999999997E-2</v>
      </c>
      <c r="H36" s="28">
        <v>4.1780182081971873E-3</v>
      </c>
      <c r="I36">
        <v>-3.2028899999999999E-2</v>
      </c>
      <c r="J36">
        <v>-1.1324018E-2</v>
      </c>
    </row>
    <row r="37" spans="1:10">
      <c r="A37">
        <v>35</v>
      </c>
      <c r="B37" s="1">
        <v>34972</v>
      </c>
      <c r="C37">
        <v>-2.9897930868999998</v>
      </c>
      <c r="D37" s="25">
        <f>'working area'!F40</f>
        <v>7.47</v>
      </c>
      <c r="E37" s="26">
        <f>'working area'!B37</f>
        <v>73.55</v>
      </c>
      <c r="F37">
        <f>'working area'!J40</f>
        <v>8.6</v>
      </c>
      <c r="G37" s="24">
        <v>7.4999999999999997E-2</v>
      </c>
      <c r="H37" s="28">
        <v>8.7031754617115098E-3</v>
      </c>
      <c r="I37">
        <v>3.9314432000000004</v>
      </c>
      <c r="J37">
        <v>-1.4507677E-2</v>
      </c>
    </row>
    <row r="38" spans="1:10">
      <c r="A38">
        <v>36</v>
      </c>
      <c r="B38" s="1">
        <v>35003</v>
      </c>
      <c r="C38">
        <v>4.0315388380000003</v>
      </c>
      <c r="D38" s="25">
        <f>'working area'!F41</f>
        <v>7.46</v>
      </c>
      <c r="E38" s="26">
        <f>'working area'!B38</f>
        <v>74.22</v>
      </c>
      <c r="F38">
        <f>'working area'!J41</f>
        <v>8.4</v>
      </c>
      <c r="G38" s="24">
        <v>7.4999999999999997E-2</v>
      </c>
      <c r="H38" s="28">
        <v>5.9397955033908545E-3</v>
      </c>
      <c r="I38">
        <v>-0.49917729999999999</v>
      </c>
      <c r="J38">
        <v>5.9854671999999998E-2</v>
      </c>
    </row>
    <row r="39" spans="1:10">
      <c r="A39">
        <v>37</v>
      </c>
      <c r="B39" s="1">
        <v>35033</v>
      </c>
      <c r="C39">
        <v>1.9540910169000001</v>
      </c>
      <c r="D39" s="25">
        <f>'working area'!F42</f>
        <v>7.43</v>
      </c>
      <c r="E39" s="26">
        <f>'working area'!B39</f>
        <v>76.98</v>
      </c>
      <c r="F39">
        <f>'working area'!J42</f>
        <v>8.1</v>
      </c>
      <c r="G39" s="24">
        <v>7.4999999999999997E-2</v>
      </c>
      <c r="H39" s="28">
        <v>3.7594440258409634E-2</v>
      </c>
      <c r="I39">
        <v>4.0228861</v>
      </c>
      <c r="J39">
        <v>5.8236695999999998E-2</v>
      </c>
    </row>
    <row r="40" spans="1:10">
      <c r="A40">
        <v>38</v>
      </c>
      <c r="B40" s="1">
        <v>35064</v>
      </c>
      <c r="C40">
        <v>3.3270300134999999</v>
      </c>
      <c r="D40" s="25">
        <f>'working area'!F43</f>
        <v>7.46</v>
      </c>
      <c r="E40" s="26">
        <f>'working area'!B40</f>
        <v>75.83</v>
      </c>
      <c r="F40">
        <f>'working area'!J43</f>
        <v>8.4</v>
      </c>
      <c r="G40" s="24">
        <v>7.4999999999999997E-2</v>
      </c>
      <c r="H40" s="28">
        <v>6.7994169703933238E-3</v>
      </c>
      <c r="I40">
        <v>1.7293475999999999</v>
      </c>
      <c r="J40">
        <v>4.6467394000000002E-2</v>
      </c>
    </row>
    <row r="41" spans="1:10">
      <c r="A41">
        <v>39</v>
      </c>
      <c r="B41" s="1">
        <v>35095</v>
      </c>
      <c r="C41">
        <v>1.7948922799999999E-2</v>
      </c>
      <c r="D41" s="25">
        <f>'working area'!F44</f>
        <v>7.47</v>
      </c>
      <c r="E41" s="26">
        <f>'working area'!B41</f>
        <v>76.66</v>
      </c>
      <c r="F41">
        <f>'working area'!J44</f>
        <v>8.3000000000000007</v>
      </c>
      <c r="G41" s="24">
        <v>7.4999999999999997E-2</v>
      </c>
      <c r="H41" s="28">
        <v>1.8796031697476678E-2</v>
      </c>
      <c r="I41">
        <v>3.2096731000000003</v>
      </c>
      <c r="J41">
        <v>-3.3614968000000002E-2</v>
      </c>
    </row>
    <row r="42" spans="1:10">
      <c r="A42">
        <v>40</v>
      </c>
      <c r="B42" s="1">
        <v>35124</v>
      </c>
      <c r="C42">
        <v>-2.9235701667999998</v>
      </c>
      <c r="D42" s="25">
        <f>'working area'!F45</f>
        <v>7.53</v>
      </c>
      <c r="E42" s="26">
        <f>'working area'!B42</f>
        <v>79.88</v>
      </c>
      <c r="F42">
        <f>'working area'!J45</f>
        <v>8.4</v>
      </c>
      <c r="G42" s="24">
        <v>7.4999999999999997E-2</v>
      </c>
      <c r="H42" s="28">
        <v>-8.4681749278487928E-3</v>
      </c>
      <c r="I42">
        <v>0.69097739999999996</v>
      </c>
      <c r="J42">
        <v>6.1755148000000003E-2</v>
      </c>
    </row>
    <row r="43" spans="1:10">
      <c r="A43">
        <v>41</v>
      </c>
      <c r="B43" s="1">
        <v>35155</v>
      </c>
      <c r="C43">
        <v>3.8393888685999999</v>
      </c>
      <c r="D43" s="25">
        <f>'working area'!F46</f>
        <v>7.57</v>
      </c>
      <c r="E43" s="26">
        <f>'working area'!B43</f>
        <v>79.849999999999994</v>
      </c>
      <c r="F43">
        <f>'working area'!J46</f>
        <v>8.6</v>
      </c>
      <c r="G43" s="24">
        <v>7.4999999999999997E-2</v>
      </c>
      <c r="H43" s="28">
        <v>-7.5128596475142473E-3</v>
      </c>
      <c r="I43">
        <v>0.78853949999999995</v>
      </c>
      <c r="J43">
        <v>2.9186383999999999E-2</v>
      </c>
    </row>
    <row r="44" spans="1:10">
      <c r="A44">
        <v>42</v>
      </c>
      <c r="B44" s="1">
        <v>35185</v>
      </c>
      <c r="C44">
        <v>-2.2804393689000002</v>
      </c>
      <c r="D44" s="25">
        <f>'working area'!F47</f>
        <v>7.55</v>
      </c>
      <c r="E44" s="26">
        <f>'working area'!B44</f>
        <v>83</v>
      </c>
      <c r="F44">
        <f>'working area'!J47</f>
        <v>8.4</v>
      </c>
      <c r="G44" s="24">
        <v>7.4999999999999997E-2</v>
      </c>
      <c r="H44" s="28">
        <v>3.1448797955281549E-2</v>
      </c>
      <c r="I44">
        <v>1.3342019999999999</v>
      </c>
      <c r="J44">
        <v>-3.8639049999999999E-3</v>
      </c>
    </row>
    <row r="45" spans="1:10">
      <c r="A45">
        <v>43</v>
      </c>
      <c r="B45" s="1">
        <v>35216</v>
      </c>
      <c r="C45">
        <v>-1.1991516619</v>
      </c>
      <c r="D45" s="25">
        <f>'working area'!F48</f>
        <v>7.57</v>
      </c>
      <c r="E45" s="26">
        <f>'working area'!B45</f>
        <v>81.88</v>
      </c>
      <c r="F45">
        <f>'working area'!J48</f>
        <v>8.3000000000000007</v>
      </c>
      <c r="G45" s="24">
        <v>7.4999999999999997E-2</v>
      </c>
      <c r="H45" s="28">
        <v>-1.8531532077702195E-2</v>
      </c>
      <c r="I45">
        <v>2.2596178</v>
      </c>
      <c r="J45">
        <v>2.5851688000000001E-2</v>
      </c>
    </row>
    <row r="46" spans="1:10">
      <c r="A46">
        <v>44</v>
      </c>
      <c r="B46" s="1">
        <v>35246</v>
      </c>
      <c r="C46">
        <v>-2.6927102987999998</v>
      </c>
      <c r="D46" s="25">
        <f>'working area'!F49</f>
        <v>7.56</v>
      </c>
      <c r="E46" s="26">
        <f>'working area'!B46</f>
        <v>86.36</v>
      </c>
      <c r="F46">
        <f>'working area'!J49</f>
        <v>8.5</v>
      </c>
      <c r="G46" s="24">
        <v>7.4999999999999997E-2</v>
      </c>
      <c r="H46" s="28">
        <v>-9.8676190809676712E-3</v>
      </c>
      <c r="I46">
        <v>0.2254168</v>
      </c>
      <c r="J46">
        <v>-8.5096660000000005E-2</v>
      </c>
    </row>
    <row r="47" spans="1:10">
      <c r="A47">
        <v>45</v>
      </c>
      <c r="B47" s="1">
        <v>35277</v>
      </c>
      <c r="C47">
        <v>3.8053868200999998</v>
      </c>
      <c r="D47" s="25">
        <f>'working area'!F50</f>
        <v>6.92</v>
      </c>
      <c r="E47" s="26">
        <f>'working area'!B47</f>
        <v>86.48</v>
      </c>
      <c r="F47">
        <f>'working area'!J50</f>
        <v>8.6999999999999993</v>
      </c>
      <c r="G47" s="24">
        <v>7.0000000000000007E-2</v>
      </c>
      <c r="H47" s="28">
        <v>-2.1040713435382941E-3</v>
      </c>
      <c r="I47">
        <v>-4.6827509000000003</v>
      </c>
      <c r="J47">
        <v>-2.5747874E-2</v>
      </c>
    </row>
    <row r="48" spans="1:10">
      <c r="A48">
        <v>46</v>
      </c>
      <c r="B48" s="1">
        <v>35308</v>
      </c>
      <c r="C48">
        <v>1.0193305919</v>
      </c>
      <c r="D48" s="25">
        <f>'working area'!F51</f>
        <v>6.91</v>
      </c>
      <c r="E48" s="26">
        <f>'working area'!B48</f>
        <v>83.05</v>
      </c>
      <c r="F48">
        <f>'working area'!J51</f>
        <v>8.6</v>
      </c>
      <c r="G48" s="24">
        <v>7.0000000000000007E-2</v>
      </c>
      <c r="H48" s="28">
        <v>4.3436848892332236E-2</v>
      </c>
      <c r="I48">
        <v>1.8639142000000002</v>
      </c>
      <c r="J48">
        <v>6.6606595000000005E-2</v>
      </c>
    </row>
    <row r="49" spans="1:10">
      <c r="A49">
        <v>47</v>
      </c>
      <c r="B49" s="1">
        <v>35338</v>
      </c>
      <c r="C49">
        <v>3.0014618681999998</v>
      </c>
      <c r="D49" s="25">
        <f>'working area'!F52</f>
        <v>6.7</v>
      </c>
      <c r="E49" s="26">
        <f>'working area'!B49</f>
        <v>85.7</v>
      </c>
      <c r="F49">
        <f>'working area'!J52</f>
        <v>8.8000000000000007</v>
      </c>
      <c r="G49" s="24">
        <v>7.0000000000000007E-2</v>
      </c>
      <c r="H49" s="28">
        <v>2.2017689708560439E-2</v>
      </c>
      <c r="I49">
        <v>5.2785342000000002</v>
      </c>
      <c r="J49">
        <v>-5.1840366999999998E-2</v>
      </c>
    </row>
    <row r="50" spans="1:10">
      <c r="A50">
        <v>48</v>
      </c>
      <c r="B50" s="1">
        <v>35369</v>
      </c>
      <c r="C50">
        <v>1.7215989599999999</v>
      </c>
      <c r="D50" s="25">
        <f>'working area'!F53</f>
        <v>6.45</v>
      </c>
      <c r="E50" s="26">
        <f>'working area'!B50</f>
        <v>88.09</v>
      </c>
      <c r="F50">
        <f>'working area'!J53</f>
        <v>8.5</v>
      </c>
      <c r="G50" s="24">
        <v>7.0000000000000007E-2</v>
      </c>
      <c r="H50" s="28">
        <v>6.4038137358721769E-3</v>
      </c>
      <c r="I50">
        <v>2.5766186000000002</v>
      </c>
      <c r="J50">
        <v>2.6660532000000001E-2</v>
      </c>
    </row>
    <row r="51" spans="1:10">
      <c r="A51">
        <v>49</v>
      </c>
      <c r="B51" s="1">
        <v>35399</v>
      </c>
      <c r="C51">
        <v>1.7854255912999999</v>
      </c>
      <c r="D51" s="25">
        <f>'working area'!F54</f>
        <v>6.13</v>
      </c>
      <c r="E51" s="26">
        <f>'working area'!B51</f>
        <v>90.1</v>
      </c>
      <c r="F51">
        <f>'working area'!J54</f>
        <v>8.6</v>
      </c>
      <c r="G51" s="24">
        <v>6.5000000000000002E-2</v>
      </c>
      <c r="H51" s="28">
        <v>1.963457833193516E-2</v>
      </c>
      <c r="I51">
        <v>7.0808963</v>
      </c>
      <c r="J51">
        <v>-8.2213631999999995E-2</v>
      </c>
    </row>
    <row r="52" spans="1:10">
      <c r="A52">
        <v>50</v>
      </c>
      <c r="B52" s="1">
        <v>35430</v>
      </c>
      <c r="C52">
        <v>0.1223974828</v>
      </c>
      <c r="D52" s="25">
        <f>'working area'!F55</f>
        <v>5.82</v>
      </c>
      <c r="E52" s="26">
        <f>'working area'!B52</f>
        <v>92.02</v>
      </c>
      <c r="F52">
        <f>'working area'!J55</f>
        <v>8.6</v>
      </c>
      <c r="G52" s="24">
        <v>0.06</v>
      </c>
      <c r="H52" s="28">
        <v>1.4798777995542522E-2</v>
      </c>
      <c r="I52">
        <v>-2.1740027</v>
      </c>
      <c r="J52">
        <v>-5.4721671999999999E-2</v>
      </c>
    </row>
    <row r="53" spans="1:10">
      <c r="A53">
        <v>51</v>
      </c>
      <c r="B53" s="1">
        <v>35461</v>
      </c>
      <c r="C53">
        <v>0.64330741579999995</v>
      </c>
      <c r="D53" s="25">
        <f>'working area'!F56</f>
        <v>5.91</v>
      </c>
      <c r="E53" s="26">
        <f>'working area'!B53</f>
        <v>92.51</v>
      </c>
      <c r="F53">
        <f>'working area'!J56</f>
        <v>8.6999999999999993</v>
      </c>
      <c r="G53" s="24">
        <v>0.06</v>
      </c>
      <c r="H53" s="28">
        <v>3.7482199985005238E-2</v>
      </c>
      <c r="I53">
        <v>5.9510627000000005</v>
      </c>
      <c r="J53">
        <v>1.2308015E-2</v>
      </c>
    </row>
    <row r="54" spans="1:10">
      <c r="A54">
        <v>52</v>
      </c>
      <c r="B54" s="1">
        <v>35489</v>
      </c>
      <c r="C54">
        <v>-1.0744862672</v>
      </c>
      <c r="D54" s="25">
        <f>'working area'!F57</f>
        <v>6.05</v>
      </c>
      <c r="E54" s="26">
        <f>'working area'!B54</f>
        <v>92.94</v>
      </c>
      <c r="F54">
        <f>'working area'!J57</f>
        <v>8.6</v>
      </c>
      <c r="G54" s="24">
        <v>0.06</v>
      </c>
      <c r="H54" s="28">
        <v>7.5721753683755111E-3</v>
      </c>
      <c r="I54">
        <v>0.59100910000000006</v>
      </c>
      <c r="J54">
        <v>-3.0308666000000001E-2</v>
      </c>
    </row>
    <row r="55" spans="1:10">
      <c r="A55">
        <v>53</v>
      </c>
      <c r="B55" s="1">
        <v>35520</v>
      </c>
      <c r="C55">
        <v>2.6586900904999999</v>
      </c>
      <c r="D55" s="25">
        <f>'working area'!F58</f>
        <v>6.04</v>
      </c>
      <c r="E55" s="26">
        <f>'working area'!B55</f>
        <v>93.42</v>
      </c>
      <c r="F55">
        <f>'working area'!J58</f>
        <v>8.5</v>
      </c>
      <c r="G55" s="24">
        <v>0.06</v>
      </c>
      <c r="H55" s="28">
        <v>1.0671369267694075E-3</v>
      </c>
      <c r="I55">
        <v>-4.3548635999999998</v>
      </c>
      <c r="J55">
        <v>6.1816522999999998E-2</v>
      </c>
    </row>
    <row r="56" spans="1:10">
      <c r="A56">
        <v>54</v>
      </c>
      <c r="B56" s="1">
        <v>35550</v>
      </c>
      <c r="C56">
        <v>4.8630956082000001</v>
      </c>
      <c r="D56" s="25">
        <f>'working area'!F59</f>
        <v>5.87</v>
      </c>
      <c r="E56" s="26">
        <f>'working area'!B56</f>
        <v>97.33</v>
      </c>
      <c r="F56">
        <f>'working area'!J59</f>
        <v>8.5</v>
      </c>
      <c r="G56" s="24">
        <v>0.06</v>
      </c>
      <c r="H56" s="28">
        <v>2.8142537808804491E-2</v>
      </c>
      <c r="I56">
        <v>5.6763605000000004</v>
      </c>
      <c r="J56">
        <v>4.6821401999999998E-2</v>
      </c>
    </row>
    <row r="57" spans="1:10">
      <c r="A57">
        <v>55</v>
      </c>
      <c r="B57" s="1">
        <v>35581</v>
      </c>
      <c r="C57">
        <v>4.6000144545000001</v>
      </c>
      <c r="D57" s="25">
        <f>'working area'!F60</f>
        <v>5.35</v>
      </c>
      <c r="E57" s="26">
        <f>'working area'!B57</f>
        <v>99.16</v>
      </c>
      <c r="F57">
        <f>'working area'!J60</f>
        <v>8.3000000000000007</v>
      </c>
      <c r="G57" s="24">
        <v>5.5E-2</v>
      </c>
      <c r="H57" s="28">
        <v>4.0922981305499206E-2</v>
      </c>
      <c r="I57">
        <v>5.6925444000000001</v>
      </c>
      <c r="J57">
        <v>2.6357429000000002E-2</v>
      </c>
    </row>
    <row r="58" spans="1:10">
      <c r="A58">
        <v>56</v>
      </c>
      <c r="B58" s="1">
        <v>35611</v>
      </c>
      <c r="C58">
        <v>0.3371800049</v>
      </c>
      <c r="D58" s="25">
        <f>'working area'!F61</f>
        <v>5.19</v>
      </c>
      <c r="E58" s="26">
        <f>'working area'!B58</f>
        <v>88.58</v>
      </c>
      <c r="F58">
        <f>'working area'!J61</f>
        <v>8.6</v>
      </c>
      <c r="G58" s="24">
        <v>5.5E-2</v>
      </c>
      <c r="H58" s="28">
        <v>-3.6202469654860181E-3</v>
      </c>
      <c r="I58">
        <v>4.2535036999999996</v>
      </c>
      <c r="J58">
        <v>-1.338695E-2</v>
      </c>
    </row>
    <row r="59" spans="1:10">
      <c r="A59">
        <v>57</v>
      </c>
      <c r="B59" s="1">
        <v>35642</v>
      </c>
      <c r="C59">
        <v>-5.6509563151000002</v>
      </c>
      <c r="D59" s="25">
        <f>'working area'!F62</f>
        <v>4.9000000000000004</v>
      </c>
      <c r="E59" s="26">
        <f>'working area'!B59</f>
        <v>85.2</v>
      </c>
      <c r="F59">
        <f>'working area'!J62</f>
        <v>8.5</v>
      </c>
      <c r="G59" s="24">
        <v>0.05</v>
      </c>
      <c r="H59" s="28">
        <v>6.3708843340345211E-2</v>
      </c>
      <c r="I59">
        <v>7.5242722999999998</v>
      </c>
      <c r="J59">
        <v>-0.10913308200000001</v>
      </c>
    </row>
    <row r="60" spans="1:10">
      <c r="A60">
        <v>58</v>
      </c>
      <c r="B60" s="1">
        <v>35673</v>
      </c>
      <c r="C60">
        <v>6.7445599360999999</v>
      </c>
      <c r="D60" s="25">
        <f>'working area'!F63</f>
        <v>4.7699999999999996</v>
      </c>
      <c r="E60" s="26">
        <f>'working area'!B60</f>
        <v>87.89</v>
      </c>
      <c r="F60">
        <f>'working area'!J63</f>
        <v>8.1</v>
      </c>
      <c r="G60" s="24">
        <v>0.05</v>
      </c>
      <c r="H60" s="28">
        <v>-1.8509525862095089E-2</v>
      </c>
      <c r="I60">
        <v>-5.9182895000000002</v>
      </c>
      <c r="J60">
        <v>-1.8883635999999999E-2</v>
      </c>
    </row>
    <row r="61" spans="1:10">
      <c r="A61">
        <v>59</v>
      </c>
      <c r="B61" s="1">
        <v>35703</v>
      </c>
      <c r="C61">
        <v>-11.2700011691</v>
      </c>
      <c r="D61" s="25">
        <f>'working area'!F64</f>
        <v>4.83</v>
      </c>
      <c r="E61" s="26">
        <f>'working area'!B61</f>
        <v>87.5</v>
      </c>
      <c r="F61">
        <f>'working area'!J64</f>
        <v>8</v>
      </c>
      <c r="G61" s="24">
        <v>0.05</v>
      </c>
      <c r="H61" s="28">
        <v>8.4867582693126664E-2</v>
      </c>
      <c r="I61">
        <v>5.1789082000000004</v>
      </c>
      <c r="J61">
        <v>-8.3257656999999999E-2</v>
      </c>
    </row>
    <row r="62" spans="1:10">
      <c r="A62">
        <v>60</v>
      </c>
      <c r="B62" s="1">
        <v>35734</v>
      </c>
      <c r="C62">
        <v>0.37610748040000003</v>
      </c>
      <c r="D62" s="25">
        <f>'working area'!F65</f>
        <v>4.95</v>
      </c>
      <c r="E62" s="26">
        <f>'working area'!B62</f>
        <v>87.17</v>
      </c>
      <c r="F62">
        <f>'working area'!J65</f>
        <v>8</v>
      </c>
      <c r="G62" s="24">
        <v>0.05</v>
      </c>
      <c r="H62" s="28">
        <v>-7.9732889534303908E-2</v>
      </c>
      <c r="I62">
        <v>-3.5086078000000001</v>
      </c>
      <c r="J62">
        <v>1.0516233999999999E-2</v>
      </c>
    </row>
    <row r="63" spans="1:10">
      <c r="A63">
        <v>61</v>
      </c>
      <c r="B63" s="1">
        <v>35764</v>
      </c>
      <c r="C63">
        <v>5.7433313588999999</v>
      </c>
      <c r="D63" s="25">
        <f>'working area'!F66</f>
        <v>5.07</v>
      </c>
      <c r="E63" s="26">
        <f>'working area'!B63</f>
        <v>84.61</v>
      </c>
      <c r="F63">
        <f>'working area'!J66</f>
        <v>7.9</v>
      </c>
      <c r="G63" s="24">
        <v>0.05</v>
      </c>
      <c r="H63" s="28">
        <v>-2.1707454177892771E-3</v>
      </c>
      <c r="I63">
        <v>4.3621452999999999</v>
      </c>
      <c r="J63">
        <v>-8.6219181000000006E-2</v>
      </c>
    </row>
    <row r="64" spans="1:10">
      <c r="A64">
        <v>62</v>
      </c>
      <c r="B64" s="1">
        <v>35795</v>
      </c>
      <c r="C64">
        <v>1.292543335</v>
      </c>
      <c r="D64" s="25">
        <f>'working area'!F67</f>
        <v>4.99</v>
      </c>
      <c r="E64" s="26">
        <f>'working area'!B64</f>
        <v>86.75</v>
      </c>
      <c r="F64">
        <f>'working area'!J67</f>
        <v>7.9</v>
      </c>
      <c r="G64" s="24">
        <v>0.05</v>
      </c>
      <c r="H64" s="28">
        <v>6.0958140576305553E-2</v>
      </c>
      <c r="I64">
        <v>1.5609138999999999</v>
      </c>
      <c r="J64">
        <v>8.5918527999999994E-2</v>
      </c>
    </row>
    <row r="65" spans="1:10">
      <c r="A65">
        <v>63</v>
      </c>
      <c r="B65" s="1">
        <v>35826</v>
      </c>
      <c r="C65">
        <v>0.99852975889999995</v>
      </c>
      <c r="D65" s="25">
        <f>'working area'!F68</f>
        <v>4.97</v>
      </c>
      <c r="E65" s="26">
        <f>'working area'!B65</f>
        <v>84.79</v>
      </c>
      <c r="F65">
        <f>'working area'!J68</f>
        <v>7.8</v>
      </c>
      <c r="G65" s="24">
        <v>0.05</v>
      </c>
      <c r="H65" s="28">
        <v>6.0996817114464363E-2</v>
      </c>
      <c r="I65">
        <v>1.0099009999999999</v>
      </c>
      <c r="J65">
        <v>1.2193815E-2</v>
      </c>
    </row>
    <row r="66" spans="1:10">
      <c r="A66">
        <v>64</v>
      </c>
      <c r="B66" s="1">
        <v>35854</v>
      </c>
      <c r="C66">
        <v>2.2248691664</v>
      </c>
      <c r="D66" s="25">
        <f>'working area'!F69</f>
        <v>4.96</v>
      </c>
      <c r="E66" s="26">
        <f>'working area'!B66</f>
        <v>85.3</v>
      </c>
      <c r="F66">
        <f>'working area'!J69</f>
        <v>7.9</v>
      </c>
      <c r="G66" s="24">
        <v>0.05</v>
      </c>
      <c r="H66" s="28">
        <v>5.5030006656533459E-2</v>
      </c>
      <c r="I66">
        <v>6.8078367000000002</v>
      </c>
      <c r="J66">
        <v>-1.8286429E-2</v>
      </c>
    </row>
    <row r="67" spans="1:10">
      <c r="A67">
        <v>65</v>
      </c>
      <c r="B67" s="1">
        <v>35885</v>
      </c>
      <c r="C67">
        <v>0.85264650019999999</v>
      </c>
      <c r="D67" s="25">
        <f>'working area'!F70</f>
        <v>4.92</v>
      </c>
      <c r="E67" s="26">
        <f>'working area'!B67</f>
        <v>85.85</v>
      </c>
      <c r="F67">
        <f>'working area'!J70</f>
        <v>7.6</v>
      </c>
      <c r="G67" s="24">
        <v>0.05</v>
      </c>
      <c r="H67" s="28">
        <v>2.8191105754284962E-2</v>
      </c>
      <c r="I67">
        <v>4.8738462</v>
      </c>
      <c r="J67">
        <v>-5.5083128000000002E-2</v>
      </c>
    </row>
    <row r="68" spans="1:10">
      <c r="A68">
        <v>66</v>
      </c>
      <c r="B68" s="1">
        <v>35915</v>
      </c>
      <c r="C68">
        <v>-2.0021901988000002</v>
      </c>
      <c r="D68" s="25">
        <f>'working area'!F71</f>
        <v>4.96</v>
      </c>
      <c r="E68" s="26">
        <f>'working area'!B68</f>
        <v>87.87</v>
      </c>
      <c r="F68">
        <f>'working area'!J71</f>
        <v>7.8</v>
      </c>
      <c r="G68" s="24">
        <v>0.05</v>
      </c>
      <c r="H68" s="28">
        <v>-6.5764514827648668E-4</v>
      </c>
      <c r="I68">
        <v>0.90355260000000004</v>
      </c>
      <c r="J68">
        <v>1.88557E-3</v>
      </c>
    </row>
    <row r="69" spans="1:10">
      <c r="A69">
        <v>67</v>
      </c>
      <c r="B69" s="1">
        <v>35946</v>
      </c>
      <c r="C69">
        <v>-1.3345138727999999</v>
      </c>
      <c r="D69" s="25">
        <f>'working area'!F72</f>
        <v>5.32</v>
      </c>
      <c r="E69" s="26">
        <f>'working area'!B69</f>
        <v>85.82</v>
      </c>
      <c r="F69">
        <f>'working area'!J72</f>
        <v>7.8</v>
      </c>
      <c r="G69" s="24">
        <v>0.05</v>
      </c>
      <c r="H69" s="28">
        <v>-9.7636168445962568E-3</v>
      </c>
      <c r="I69">
        <v>-1.9005693000000001</v>
      </c>
      <c r="J69">
        <v>1.0126051E-2</v>
      </c>
    </row>
    <row r="70" spans="1:10">
      <c r="A70">
        <v>68</v>
      </c>
      <c r="B70" s="1">
        <v>35976</v>
      </c>
      <c r="C70">
        <v>1.5602221238</v>
      </c>
      <c r="D70" s="25">
        <f>'working area'!F73</f>
        <v>5.17</v>
      </c>
      <c r="E70" s="26">
        <f>'working area'!B70</f>
        <v>86.44</v>
      </c>
      <c r="F70">
        <f>'working area'!J73</f>
        <v>8</v>
      </c>
      <c r="G70" s="24">
        <v>0.05</v>
      </c>
      <c r="H70" s="28">
        <v>-6.5281522426854366E-3</v>
      </c>
      <c r="I70">
        <v>3.8680414000000005</v>
      </c>
      <c r="J70">
        <v>3.4074278E-2</v>
      </c>
    </row>
    <row r="71" spans="1:10">
      <c r="A71">
        <v>69</v>
      </c>
      <c r="B71" s="1">
        <v>36007</v>
      </c>
      <c r="C71">
        <v>-9.0882294528000003</v>
      </c>
      <c r="D71" s="25">
        <f>'working area'!F74</f>
        <v>5.19</v>
      </c>
      <c r="E71" s="26">
        <f>'working area'!B71</f>
        <v>86.16</v>
      </c>
      <c r="F71">
        <f>'working area'!J74</f>
        <v>7.8</v>
      </c>
      <c r="G71" s="24">
        <v>0.05</v>
      </c>
      <c r="H71" s="28">
        <v>7.7124130820749315E-4</v>
      </c>
      <c r="I71">
        <v>-1.1683311999999999</v>
      </c>
      <c r="J71">
        <v>-0.14926398799999999</v>
      </c>
    </row>
    <row r="72" spans="1:10">
      <c r="A72">
        <v>70</v>
      </c>
      <c r="B72" s="1">
        <v>36038</v>
      </c>
      <c r="C72">
        <v>3.2868117767</v>
      </c>
      <c r="D72" s="25">
        <f>'working area'!F75</f>
        <v>5.03</v>
      </c>
      <c r="E72" s="26">
        <f>'working area'!B72</f>
        <v>87.89</v>
      </c>
      <c r="F72">
        <f>'working area'!J75</f>
        <v>7.6</v>
      </c>
      <c r="G72" s="24">
        <v>0.05</v>
      </c>
      <c r="H72" s="28">
        <v>-0.10610318186351719</v>
      </c>
      <c r="I72">
        <v>-15.758607899999999</v>
      </c>
      <c r="J72">
        <v>-5.1002758000000002E-2</v>
      </c>
    </row>
    <row r="73" spans="1:10">
      <c r="A73">
        <v>71</v>
      </c>
      <c r="B73" s="1">
        <v>36068</v>
      </c>
      <c r="C73">
        <v>2.0377880518000002</v>
      </c>
      <c r="D73" s="25">
        <f>'working area'!F76</f>
        <v>4.83</v>
      </c>
      <c r="E73" s="26">
        <f>'working area'!B73</f>
        <v>80.69</v>
      </c>
      <c r="F73">
        <f>'working area'!J76</f>
        <v>7.3</v>
      </c>
      <c r="G73" s="24">
        <v>0.05</v>
      </c>
      <c r="H73" s="28">
        <v>-3.587811369417615E-2</v>
      </c>
      <c r="I73">
        <v>6.0526279000000001</v>
      </c>
      <c r="J73">
        <v>1.1725373000000001E-2</v>
      </c>
    </row>
    <row r="74" spans="1:10">
      <c r="A74">
        <v>72</v>
      </c>
      <c r="B74" s="1">
        <v>36099</v>
      </c>
      <c r="C74">
        <v>4.6725755793000001</v>
      </c>
      <c r="D74" s="25">
        <f>'working area'!F77</f>
        <v>4.88</v>
      </c>
      <c r="E74" s="26">
        <f>'working area'!B74</f>
        <v>80.569999999999993</v>
      </c>
      <c r="F74">
        <f>'working area'!J77</f>
        <v>7.6</v>
      </c>
      <c r="G74" s="24">
        <v>0.05</v>
      </c>
      <c r="H74" s="28">
        <v>7.1249229295753835E-2</v>
      </c>
      <c r="I74">
        <v>7.7233438000000003</v>
      </c>
      <c r="J74">
        <v>9.2809862000000007E-2</v>
      </c>
    </row>
    <row r="75" spans="1:10">
      <c r="A75">
        <v>73</v>
      </c>
      <c r="B75" s="1">
        <v>36129</v>
      </c>
      <c r="C75">
        <v>1.1844970750999999</v>
      </c>
      <c r="D75" s="25">
        <f>'working area'!F78</f>
        <v>4.8</v>
      </c>
      <c r="E75" s="26">
        <f>'working area'!B75</f>
        <v>72.34</v>
      </c>
      <c r="F75">
        <f>'working area'!J78</f>
        <v>7.2</v>
      </c>
      <c r="G75" s="24">
        <v>0.05</v>
      </c>
      <c r="H75" s="28">
        <v>5.4653522163908619E-2</v>
      </c>
      <c r="I75">
        <v>5.7444036000000001</v>
      </c>
      <c r="J75">
        <v>-7.2546943000000003E-2</v>
      </c>
    </row>
    <row r="76" spans="1:10">
      <c r="A76">
        <v>74</v>
      </c>
      <c r="B76" s="1">
        <v>36160</v>
      </c>
      <c r="C76">
        <v>2.3313060057000001</v>
      </c>
      <c r="D76" s="25">
        <f>'working area'!F79</f>
        <v>4.79</v>
      </c>
      <c r="E76" s="26">
        <f>'working area'!B76</f>
        <v>78.2</v>
      </c>
      <c r="F76">
        <f>'working area'!J79</f>
        <v>7.1</v>
      </c>
      <c r="G76" s="24">
        <v>4.7500000000000001E-2</v>
      </c>
      <c r="H76" s="28">
        <v>2.3860418926275884E-2</v>
      </c>
      <c r="I76">
        <v>5.4843507000000002</v>
      </c>
      <c r="J76">
        <v>4.63772E-2</v>
      </c>
    </row>
    <row r="77" spans="1:10">
      <c r="A77">
        <v>75</v>
      </c>
      <c r="B77" s="1">
        <v>36191</v>
      </c>
      <c r="C77">
        <v>-0.47927333960000001</v>
      </c>
      <c r="D77" s="25">
        <f>'working area'!F80</f>
        <v>4.7699999999999996</v>
      </c>
      <c r="E77" s="26">
        <f>'working area'!B77</f>
        <v>70.510000000000005</v>
      </c>
      <c r="F77">
        <f>'working area'!J80</f>
        <v>7.1</v>
      </c>
      <c r="G77" s="24">
        <v>4.7500000000000001E-2</v>
      </c>
      <c r="H77" s="28">
        <v>2.2753138371349735E-3</v>
      </c>
      <c r="I77">
        <v>4.0190859000000003</v>
      </c>
      <c r="J77">
        <v>-9.1254260000000007E-3</v>
      </c>
    </row>
    <row r="78" spans="1:10">
      <c r="A78">
        <v>76</v>
      </c>
      <c r="B78" s="1">
        <v>36219</v>
      </c>
      <c r="C78">
        <v>3.4996686315000001</v>
      </c>
      <c r="D78" s="25">
        <f>'working area'!F81</f>
        <v>4.8099999999999996</v>
      </c>
      <c r="E78" s="26">
        <f>'working area'!B78</f>
        <v>73.040000000000006</v>
      </c>
      <c r="F78">
        <f>'working area'!J81</f>
        <v>7</v>
      </c>
      <c r="G78" s="24">
        <v>4.7500000000000001E-2</v>
      </c>
      <c r="H78" s="28">
        <v>4.6250921827862612E-2</v>
      </c>
      <c r="I78">
        <v>-3.2815137999999999</v>
      </c>
      <c r="J78">
        <v>9.7351576999999995E-2</v>
      </c>
    </row>
    <row r="79" spans="1:10">
      <c r="A79">
        <v>77</v>
      </c>
      <c r="B79" s="1">
        <v>36250</v>
      </c>
      <c r="C79">
        <v>5.4570112477999997</v>
      </c>
      <c r="D79" s="25">
        <f>'working area'!F82</f>
        <v>4.76</v>
      </c>
      <c r="E79" s="26">
        <f>'working area'!B79</f>
        <v>75.16</v>
      </c>
      <c r="F79">
        <f>'working area'!J82</f>
        <v>7</v>
      </c>
      <c r="G79" s="24">
        <v>4.7500000000000001E-2</v>
      </c>
      <c r="H79" s="28">
        <v>1.9283011964985164E-2</v>
      </c>
      <c r="I79">
        <v>3.8060631999999996</v>
      </c>
      <c r="J79">
        <v>5.3177214E-2</v>
      </c>
    </row>
    <row r="80" spans="1:10">
      <c r="A80">
        <v>78</v>
      </c>
      <c r="B80" s="1">
        <v>36280</v>
      </c>
      <c r="C80">
        <v>-6.6888469511000004</v>
      </c>
      <c r="D80" s="25">
        <f>'working area'!F83</f>
        <v>4.8600000000000003</v>
      </c>
      <c r="E80" s="26">
        <f>'working area'!B80</f>
        <v>75.62</v>
      </c>
      <c r="F80">
        <f>'working area'!J83</f>
        <v>7</v>
      </c>
      <c r="G80" s="24">
        <v>4.7500000000000001E-2</v>
      </c>
      <c r="H80" s="28">
        <v>3.998973002099504E-2</v>
      </c>
      <c r="I80">
        <v>3.724186</v>
      </c>
      <c r="J80">
        <v>-3.5957652999999999E-2</v>
      </c>
    </row>
    <row r="81" spans="1:10">
      <c r="A81">
        <v>79</v>
      </c>
      <c r="B81" s="1">
        <v>36311</v>
      </c>
      <c r="C81">
        <v>2.5037939098000002</v>
      </c>
      <c r="D81" s="25">
        <f>'working area'!F84</f>
        <v>4.93</v>
      </c>
      <c r="E81" s="26">
        <f>'working area'!B81</f>
        <v>78.62</v>
      </c>
      <c r="F81">
        <f>'working area'!J84</f>
        <v>6.7</v>
      </c>
      <c r="G81" s="24">
        <v>4.7500000000000001E-2</v>
      </c>
      <c r="H81" s="28">
        <v>-5.1028411616705682E-2</v>
      </c>
      <c r="I81">
        <v>-2.5287532000000001</v>
      </c>
      <c r="J81">
        <v>8.4356242999999997E-2</v>
      </c>
    </row>
    <row r="82" spans="1:10">
      <c r="A82">
        <v>80</v>
      </c>
      <c r="B82" s="1">
        <v>36341</v>
      </c>
      <c r="C82">
        <v>1.6158326995000001</v>
      </c>
      <c r="D82" s="25">
        <f>'working area'!F85</f>
        <v>4.8899999999999997</v>
      </c>
      <c r="E82" s="26">
        <f>'working area'!B82</f>
        <v>78.86</v>
      </c>
      <c r="F82">
        <f>'working area'!J85</f>
        <v>6.7</v>
      </c>
      <c r="G82" s="24">
        <v>4.7500000000000001E-2</v>
      </c>
      <c r="H82" s="28">
        <v>1.4717179083488574E-2</v>
      </c>
      <c r="I82">
        <v>5.3008236999999996</v>
      </c>
      <c r="J82">
        <v>1.8768798E-2</v>
      </c>
    </row>
    <row r="83" spans="1:10">
      <c r="A83">
        <v>81</v>
      </c>
      <c r="B83" s="1">
        <v>36372</v>
      </c>
      <c r="C83">
        <v>-2.5847990126</v>
      </c>
      <c r="D83" s="25">
        <f>'working area'!F86</f>
        <v>4.92</v>
      </c>
      <c r="E83" s="26">
        <f>'working area'!B83</f>
        <v>79.66</v>
      </c>
      <c r="F83">
        <f>'working area'!J86</f>
        <v>6.9</v>
      </c>
      <c r="G83" s="24">
        <v>4.7500000000000001E-2</v>
      </c>
      <c r="H83" s="28">
        <v>-1.3800510011462208E-2</v>
      </c>
      <c r="I83">
        <v>-3.2570809000000001</v>
      </c>
      <c r="J83">
        <v>-2.4098496E-2</v>
      </c>
    </row>
    <row r="84" spans="1:10">
      <c r="A84">
        <v>82</v>
      </c>
      <c r="B84" s="1">
        <v>36403</v>
      </c>
      <c r="C84">
        <v>-2.0623616940999998</v>
      </c>
      <c r="D84" s="25">
        <f>'working area'!F87</f>
        <v>5.01</v>
      </c>
      <c r="E84" s="26">
        <f>'working area'!B84</f>
        <v>75.09</v>
      </c>
      <c r="F84">
        <f>'working area'!J87</f>
        <v>7</v>
      </c>
      <c r="G84" s="24">
        <v>4.7500000000000001E-2</v>
      </c>
      <c r="H84" s="28">
        <v>2.3256253084049661E-3</v>
      </c>
      <c r="I84">
        <v>-0.62737310000000002</v>
      </c>
      <c r="J84">
        <v>9.6399520000000002E-3</v>
      </c>
    </row>
    <row r="85" spans="1:10">
      <c r="A85">
        <v>83</v>
      </c>
      <c r="B85" s="1">
        <v>36433</v>
      </c>
      <c r="C85">
        <v>0.15606920290000001</v>
      </c>
      <c r="D85" s="25">
        <f>'working area'!F88</f>
        <v>5.31</v>
      </c>
      <c r="E85" s="26">
        <f>'working area'!B85</f>
        <v>70.680000000000007</v>
      </c>
      <c r="F85">
        <f>'working area'!J88</f>
        <v>6.8</v>
      </c>
      <c r="G85" s="24">
        <v>4.7500000000000001E-2</v>
      </c>
      <c r="H85" s="28">
        <v>-3.5291225074224997E-2</v>
      </c>
      <c r="I85">
        <v>-2.8967323</v>
      </c>
      <c r="J85">
        <v>1.8939661999999999E-2</v>
      </c>
    </row>
    <row r="86" spans="1:10">
      <c r="A86">
        <v>84</v>
      </c>
      <c r="B86" s="1">
        <v>36464</v>
      </c>
      <c r="C86">
        <v>5.1429793387</v>
      </c>
      <c r="D86" s="25">
        <f>'working area'!F89</f>
        <v>5.44</v>
      </c>
      <c r="E86" s="26">
        <f>'working area'!B86</f>
        <v>69.47</v>
      </c>
      <c r="F86">
        <f>'working area'!J89</f>
        <v>6.4</v>
      </c>
      <c r="G86" s="24">
        <v>4.7500000000000001E-2</v>
      </c>
      <c r="H86" s="28">
        <v>3.6775768817758347E-2</v>
      </c>
      <c r="I86">
        <v>6.0661837000000007</v>
      </c>
      <c r="J86">
        <v>3.3764585E-2</v>
      </c>
    </row>
    <row r="87" spans="1:10">
      <c r="A87">
        <v>85</v>
      </c>
      <c r="B87" s="1">
        <v>36494</v>
      </c>
      <c r="C87">
        <v>4.8432560455999996</v>
      </c>
      <c r="D87" s="25">
        <f>'working area'!F90</f>
        <v>5.65</v>
      </c>
      <c r="E87" s="26">
        <f>'working area'!B87</f>
        <v>67.680000000000007</v>
      </c>
      <c r="F87">
        <f>'working area'!J90</f>
        <v>6.7</v>
      </c>
      <c r="G87" s="24">
        <v>0.05</v>
      </c>
      <c r="H87" s="28">
        <v>5.3144523989645975E-2</v>
      </c>
      <c r="I87">
        <v>1.8882458000000002</v>
      </c>
      <c r="J87">
        <v>2.0063814999999999E-2</v>
      </c>
    </row>
    <row r="88" spans="1:10">
      <c r="A88">
        <v>86</v>
      </c>
      <c r="B88" s="1">
        <v>36525</v>
      </c>
      <c r="C88">
        <v>-1.2101020733000001</v>
      </c>
      <c r="D88" s="25">
        <f>'working area'!F91</f>
        <v>5.66</v>
      </c>
      <c r="E88" s="26">
        <f>'working area'!B88</f>
        <v>64.92</v>
      </c>
      <c r="F88">
        <f>'working area'!J91</f>
        <v>6.8</v>
      </c>
      <c r="G88" s="24">
        <v>0.05</v>
      </c>
      <c r="H88" s="28">
        <v>4.924790361644682E-2</v>
      </c>
      <c r="I88">
        <v>5.6232774999999995</v>
      </c>
      <c r="J88">
        <v>3.1471056999999997E-2</v>
      </c>
    </row>
    <row r="89" spans="1:10">
      <c r="A89">
        <v>87</v>
      </c>
      <c r="B89" s="1">
        <v>36556</v>
      </c>
      <c r="C89">
        <v>1.4311792325999999</v>
      </c>
      <c r="D89" s="25">
        <f>'working area'!F92</f>
        <v>5.8</v>
      </c>
      <c r="E89" s="26">
        <f>'working area'!B89</f>
        <v>66.94</v>
      </c>
      <c r="F89">
        <f>'working area'!J92</f>
        <v>6.6</v>
      </c>
      <c r="G89" s="24">
        <v>5.5E-2</v>
      </c>
      <c r="H89" s="28">
        <v>-0.10034520014873749</v>
      </c>
      <c r="I89">
        <v>-5.2244850999999999</v>
      </c>
      <c r="J89">
        <v>2.1257946E-2</v>
      </c>
    </row>
    <row r="90" spans="1:10">
      <c r="A90">
        <v>88</v>
      </c>
      <c r="B90" s="1">
        <v>36585</v>
      </c>
      <c r="C90">
        <v>0.27804715320000001</v>
      </c>
      <c r="D90" s="25">
        <f>'working area'!F93</f>
        <v>5.89</v>
      </c>
      <c r="E90" s="26">
        <f>'working area'!B90</f>
        <v>68.2</v>
      </c>
      <c r="F90">
        <f>'working area'!J93</f>
        <v>6.6</v>
      </c>
      <c r="G90" s="24">
        <v>5.5E-2</v>
      </c>
      <c r="H90" s="28">
        <v>-5.7563093407786425E-3</v>
      </c>
      <c r="I90">
        <v>-2.0313002</v>
      </c>
      <c r="J90">
        <v>1.8751437999999999E-2</v>
      </c>
    </row>
    <row r="91" spans="1:10">
      <c r="A91">
        <v>89</v>
      </c>
      <c r="B91" s="1">
        <v>36616</v>
      </c>
      <c r="C91">
        <v>-0.56008210690000004</v>
      </c>
      <c r="D91" s="25">
        <f>'working area'!F94</f>
        <v>6.04</v>
      </c>
      <c r="E91" s="26">
        <f>'working area'!B91</f>
        <v>67.72</v>
      </c>
      <c r="F91">
        <f>'working area'!J94</f>
        <v>6.4</v>
      </c>
      <c r="G91" s="24">
        <v>5.7500000000000002E-2</v>
      </c>
      <c r="H91" s="28">
        <v>4.8183640722342602E-2</v>
      </c>
      <c r="I91">
        <v>9.2323750999999987</v>
      </c>
      <c r="J91">
        <v>-0.12354810200000001</v>
      </c>
    </row>
    <row r="92" spans="1:10">
      <c r="A92">
        <v>90</v>
      </c>
      <c r="B92" s="1">
        <v>36646</v>
      </c>
      <c r="C92">
        <v>-1.1231737208000001</v>
      </c>
      <c r="D92" s="25">
        <f>'working area'!F95</f>
        <v>6.31</v>
      </c>
      <c r="E92" s="26">
        <f>'working area'!B92</f>
        <v>63.77</v>
      </c>
      <c r="F92">
        <f>'working area'!J95</f>
        <v>6.4</v>
      </c>
      <c r="G92" s="24">
        <v>0.06</v>
      </c>
      <c r="H92" s="28">
        <v>-3.3076653492125629E-2</v>
      </c>
      <c r="I92">
        <v>-3.1279911</v>
      </c>
      <c r="J92">
        <v>-9.5755596999999998E-2</v>
      </c>
    </row>
    <row r="93" spans="1:10">
      <c r="A93">
        <v>91</v>
      </c>
      <c r="B93" s="1">
        <v>36677</v>
      </c>
      <c r="C93">
        <v>7.2056427039999997</v>
      </c>
      <c r="D93" s="25">
        <f>'working area'!F96</f>
        <v>6.23</v>
      </c>
      <c r="E93" s="26">
        <f>'working area'!B93</f>
        <v>62.91</v>
      </c>
      <c r="F93">
        <f>'working area'!J96</f>
        <v>6.1</v>
      </c>
      <c r="G93" s="24">
        <v>0.06</v>
      </c>
      <c r="H93" s="28">
        <v>5.0320203163352062E-3</v>
      </c>
      <c r="I93">
        <v>-2.2158752000000002</v>
      </c>
      <c r="J93">
        <v>6.3951169000000002E-2</v>
      </c>
    </row>
    <row r="94" spans="1:10">
      <c r="A94">
        <v>92</v>
      </c>
      <c r="B94" s="1">
        <v>36707</v>
      </c>
      <c r="C94">
        <v>-1.8317215896000001</v>
      </c>
      <c r="D94" s="25">
        <f>'working area'!F97</f>
        <v>6.2</v>
      </c>
      <c r="E94" s="26">
        <f>'working area'!B94</f>
        <v>61.16</v>
      </c>
      <c r="F94">
        <f>'working area'!J97</f>
        <v>5.9</v>
      </c>
      <c r="G94" s="24">
        <v>0.06</v>
      </c>
      <c r="H94" s="28">
        <v>-7.3611094963990098E-3</v>
      </c>
      <c r="I94">
        <v>2.3651632</v>
      </c>
      <c r="J94">
        <v>-0.101694955</v>
      </c>
    </row>
    <row r="95" spans="1:10">
      <c r="A95">
        <v>93</v>
      </c>
      <c r="B95" s="1">
        <v>36738</v>
      </c>
      <c r="C95">
        <v>1.4262163585000001</v>
      </c>
      <c r="D95" s="25">
        <f>'working area'!F98</f>
        <v>6.49</v>
      </c>
      <c r="E95" s="26">
        <f>'working area'!B95</f>
        <v>63.19</v>
      </c>
      <c r="F95">
        <f>'working area'!J98</f>
        <v>6.1</v>
      </c>
      <c r="G95" s="24">
        <v>0.06</v>
      </c>
      <c r="H95" s="28">
        <v>8.2900181898608594E-3</v>
      </c>
      <c r="I95">
        <v>-1.6476267999999998</v>
      </c>
      <c r="J95">
        <v>6.9608516999999995E-2</v>
      </c>
    </row>
    <row r="96" spans="1:10">
      <c r="A96">
        <v>94</v>
      </c>
      <c r="B96" s="1">
        <v>36769</v>
      </c>
      <c r="C96">
        <v>3.03186488E-2</v>
      </c>
      <c r="D96" s="25">
        <f>'working area'!F99</f>
        <v>6.57</v>
      </c>
      <c r="E96" s="26">
        <f>'working area'!B96</f>
        <v>63.65</v>
      </c>
      <c r="F96">
        <f>'working area'!J99</f>
        <v>6</v>
      </c>
      <c r="G96" s="24">
        <v>6.25E-2</v>
      </c>
      <c r="H96" s="28">
        <v>4.7163501462682333E-2</v>
      </c>
      <c r="I96">
        <v>5.8928224</v>
      </c>
      <c r="J96">
        <v>-6.8352302000000004E-2</v>
      </c>
    </row>
    <row r="97" spans="1:10">
      <c r="A97">
        <v>95</v>
      </c>
      <c r="B97" s="1">
        <v>36799</v>
      </c>
      <c r="C97">
        <v>-1.3489370475</v>
      </c>
      <c r="D97" s="25">
        <f>'working area'!F100</f>
        <v>6.41</v>
      </c>
      <c r="E97" s="26">
        <f>'working area'!B97</f>
        <v>61.2</v>
      </c>
      <c r="F97">
        <f>'working area'!J100</f>
        <v>6</v>
      </c>
      <c r="G97" s="24">
        <v>6.25E-2</v>
      </c>
      <c r="H97" s="28">
        <v>-5.8383651558322924E-2</v>
      </c>
      <c r="I97">
        <v>-5.4966321000000002</v>
      </c>
      <c r="J97">
        <v>-7.9790432999999994E-2</v>
      </c>
    </row>
    <row r="98" spans="1:10">
      <c r="A98">
        <v>96</v>
      </c>
      <c r="B98" s="1">
        <v>36830</v>
      </c>
      <c r="C98">
        <v>0.61263437949999999</v>
      </c>
      <c r="D98" s="25">
        <f>'working area'!F101</f>
        <v>6.33</v>
      </c>
      <c r="E98" s="26">
        <f>'working area'!B98</f>
        <v>58.59</v>
      </c>
      <c r="F98">
        <f>'working area'!J101</f>
        <v>6.3</v>
      </c>
      <c r="G98" s="24">
        <v>6.25E-2</v>
      </c>
      <c r="H98" s="28">
        <v>2.2648238931092024E-2</v>
      </c>
      <c r="I98">
        <v>-0.49617749999999999</v>
      </c>
      <c r="J98">
        <v>7.4626730000000004E-3</v>
      </c>
    </row>
    <row r="99" spans="1:10">
      <c r="A99">
        <v>97</v>
      </c>
      <c r="B99" s="1">
        <v>36860</v>
      </c>
      <c r="C99">
        <v>-2.110933416</v>
      </c>
      <c r="D99" s="25">
        <f>'working area'!F102</f>
        <v>6.2</v>
      </c>
      <c r="E99" s="26">
        <f>'working area'!B99</f>
        <v>56.11</v>
      </c>
      <c r="F99">
        <f>'working area'!J102</f>
        <v>6.2</v>
      </c>
      <c r="G99" s="24">
        <v>6.25E-2</v>
      </c>
      <c r="H99" s="28">
        <v>-4.7101812311003854E-2</v>
      </c>
      <c r="I99">
        <v>-8.3456188000000004</v>
      </c>
      <c r="J99">
        <v>-6.0707479000000002E-2</v>
      </c>
    </row>
    <row r="100" spans="1:10">
      <c r="A100">
        <v>98</v>
      </c>
      <c r="B100" s="1">
        <v>36891</v>
      </c>
      <c r="C100">
        <v>4.1393224883000004</v>
      </c>
      <c r="D100" s="25">
        <f>'working area'!F103</f>
        <v>5.91</v>
      </c>
      <c r="E100" s="26">
        <f>'working area'!B100</f>
        <v>58.13</v>
      </c>
      <c r="F100">
        <f>'working area'!J103</f>
        <v>6.1</v>
      </c>
      <c r="G100" s="24">
        <v>6.25E-2</v>
      </c>
      <c r="H100" s="28">
        <v>1.2983970865322547E-2</v>
      </c>
      <c r="I100">
        <v>0.40452520000000003</v>
      </c>
      <c r="J100">
        <v>4.1882769999999998E-3</v>
      </c>
    </row>
    <row r="101" spans="1:10">
      <c r="A101">
        <v>99</v>
      </c>
      <c r="B101" s="1">
        <v>36922</v>
      </c>
      <c r="C101">
        <v>-0.4558944674</v>
      </c>
      <c r="D101" s="25">
        <f>'working area'!F104</f>
        <v>5.59</v>
      </c>
      <c r="E101" s="26">
        <f>'working area'!B101</f>
        <v>63.57</v>
      </c>
      <c r="F101">
        <f>'working area'!J104</f>
        <v>6.5</v>
      </c>
      <c r="G101" s="24">
        <v>6.25E-2</v>
      </c>
      <c r="H101" s="28">
        <v>1.199216607394149E-2</v>
      </c>
      <c r="I101">
        <v>3.4050232</v>
      </c>
      <c r="J101">
        <v>-7.1868874999999999E-2</v>
      </c>
    </row>
    <row r="102" spans="1:10">
      <c r="A102">
        <v>100</v>
      </c>
      <c r="B102" s="1">
        <v>36950</v>
      </c>
      <c r="C102">
        <v>-5.5407547117</v>
      </c>
      <c r="D102" s="25">
        <f>'working area'!F105</f>
        <v>5.14</v>
      </c>
      <c r="E102" s="26">
        <f>'working area'!B102</f>
        <v>63.71</v>
      </c>
      <c r="F102">
        <f>'working area'!J105</f>
        <v>6.5</v>
      </c>
      <c r="G102" s="24">
        <v>5.7500000000000002E-2</v>
      </c>
      <c r="H102" s="28">
        <v>-6.2179216376653912E-2</v>
      </c>
      <c r="I102">
        <v>-9.6831144999999985</v>
      </c>
      <c r="J102">
        <v>8.9757650000000001E-3</v>
      </c>
    </row>
    <row r="103" spans="1:10">
      <c r="A103">
        <v>101</v>
      </c>
      <c r="B103" s="1">
        <v>36981</v>
      </c>
      <c r="C103">
        <v>5.6278925060000002</v>
      </c>
      <c r="D103" s="25">
        <f>'working area'!F106</f>
        <v>4.8600000000000003</v>
      </c>
      <c r="E103" s="26">
        <f>'working area'!B103</f>
        <v>61.09</v>
      </c>
      <c r="F103">
        <f>'working area'!J106</f>
        <v>6.8</v>
      </c>
      <c r="G103" s="24">
        <v>5.5E-2</v>
      </c>
      <c r="H103" s="28">
        <v>-4.9211856751652405E-2</v>
      </c>
      <c r="I103">
        <v>-6.6358533999999993</v>
      </c>
      <c r="J103">
        <v>6.9428588999999999E-2</v>
      </c>
    </row>
    <row r="104" spans="1:10">
      <c r="A104">
        <v>102</v>
      </c>
      <c r="B104" s="1">
        <v>37011</v>
      </c>
      <c r="C104">
        <v>1.4817352708</v>
      </c>
      <c r="D104" s="25">
        <f>'working area'!F107</f>
        <v>4.8899999999999997</v>
      </c>
      <c r="E104" s="26">
        <f>'working area'!B104</f>
        <v>60.96</v>
      </c>
      <c r="F104">
        <f>'working area'!J107</f>
        <v>6.9</v>
      </c>
      <c r="G104" s="24">
        <v>0.05</v>
      </c>
      <c r="H104" s="28">
        <v>5.7469489184560629E-2</v>
      </c>
      <c r="I104">
        <v>7.4007016999999991</v>
      </c>
      <c r="J104">
        <v>-4.9441551E-2</v>
      </c>
    </row>
    <row r="105" spans="1:10">
      <c r="A105">
        <v>103</v>
      </c>
      <c r="B105" s="1">
        <v>37042</v>
      </c>
      <c r="C105">
        <v>3.2378275593999999</v>
      </c>
      <c r="D105" s="25">
        <f>'working area'!F108</f>
        <v>4.97</v>
      </c>
      <c r="E105" s="26">
        <f>'working area'!B105</f>
        <v>63.02</v>
      </c>
      <c r="F105">
        <f>'working area'!J108</f>
        <v>6.9</v>
      </c>
      <c r="G105" s="24">
        <v>0.05</v>
      </c>
      <c r="H105" s="28">
        <v>-2.9042005043951491E-2</v>
      </c>
      <c r="I105">
        <v>0.50772760000000006</v>
      </c>
      <c r="J105">
        <v>-2.2347598E-2</v>
      </c>
    </row>
    <row r="106" spans="1:10">
      <c r="A106">
        <v>104</v>
      </c>
      <c r="B106" s="1">
        <v>37072</v>
      </c>
      <c r="C106">
        <v>-4.8668419584000002</v>
      </c>
      <c r="D106" s="25">
        <f>'working area'!F109</f>
        <v>5.04</v>
      </c>
      <c r="E106" s="26">
        <f>'working area'!B106</f>
        <v>60.77</v>
      </c>
      <c r="F106">
        <f>'working area'!J109</f>
        <v>6.9</v>
      </c>
      <c r="G106" s="24">
        <v>0.05</v>
      </c>
      <c r="H106" s="28">
        <v>-2.6866674331188278E-2</v>
      </c>
      <c r="I106">
        <v>-2.5354104999999998</v>
      </c>
      <c r="J106">
        <v>-8.9329459E-2</v>
      </c>
    </row>
    <row r="107" spans="1:10">
      <c r="A107">
        <v>105</v>
      </c>
      <c r="B107" s="1">
        <v>37103</v>
      </c>
      <c r="C107">
        <v>-1.4818198527999999</v>
      </c>
      <c r="D107" s="25">
        <f>'working area'!F110</f>
        <v>4.95</v>
      </c>
      <c r="E107" s="26">
        <f>'working area'!B107</f>
        <v>62.94</v>
      </c>
      <c r="F107">
        <f>'working area'!J110</f>
        <v>6.9</v>
      </c>
      <c r="G107" s="24">
        <v>0.05</v>
      </c>
      <c r="H107" s="28">
        <v>-2.0311219168023698E-2</v>
      </c>
      <c r="I107">
        <v>-1.0798242</v>
      </c>
      <c r="J107">
        <v>-0.101730736</v>
      </c>
    </row>
    <row r="108" spans="1:10">
      <c r="A108">
        <v>106</v>
      </c>
      <c r="B108" s="1">
        <v>37134</v>
      </c>
      <c r="C108">
        <v>-7.1523445578000002</v>
      </c>
      <c r="D108" s="25">
        <f>'working area'!F111</f>
        <v>4.55</v>
      </c>
      <c r="E108" s="26">
        <f>'working area'!B108</f>
        <v>62.92</v>
      </c>
      <c r="F108">
        <f>'working area'!J111</f>
        <v>6.8</v>
      </c>
      <c r="G108" s="24">
        <v>0.05</v>
      </c>
      <c r="H108" s="28">
        <v>-3.3860078802442573E-2</v>
      </c>
      <c r="I108">
        <v>-6.6255628</v>
      </c>
      <c r="J108">
        <v>-9.1710203000000004E-2</v>
      </c>
    </row>
    <row r="109" spans="1:10">
      <c r="A109">
        <v>107</v>
      </c>
      <c r="B109" s="1">
        <v>37164</v>
      </c>
      <c r="C109">
        <v>6.3554299247000001</v>
      </c>
      <c r="D109" s="25">
        <f>'working area'!F112</f>
        <v>4.3600000000000003</v>
      </c>
      <c r="E109" s="26">
        <f>'working area'!B109</f>
        <v>63.48</v>
      </c>
      <c r="F109">
        <f>'working area'!J112</f>
        <v>7.2</v>
      </c>
      <c r="G109" s="24">
        <v>4.7500000000000001E-2</v>
      </c>
      <c r="H109" s="28">
        <v>-8.6229129096523138E-2</v>
      </c>
      <c r="I109">
        <v>-8.5256632999999997</v>
      </c>
      <c r="J109">
        <v>5.8768666999999997E-2</v>
      </c>
    </row>
    <row r="110" spans="1:10">
      <c r="A110">
        <v>108</v>
      </c>
      <c r="B110" s="1">
        <v>37195</v>
      </c>
      <c r="C110">
        <v>2.6690081724999999</v>
      </c>
      <c r="D110" s="25">
        <f>'working area'!F113</f>
        <v>4.28</v>
      </c>
      <c r="E110" s="26">
        <f>'working area'!B110</f>
        <v>58.69</v>
      </c>
      <c r="F110">
        <f>'working area'!J113</f>
        <v>6.9</v>
      </c>
      <c r="G110" s="24">
        <v>4.4999999999999998E-2</v>
      </c>
      <c r="H110" s="28">
        <v>2.7421738102702875E-2</v>
      </c>
      <c r="I110">
        <v>1.7937272</v>
      </c>
      <c r="J110">
        <v>3.1440496999999998E-2</v>
      </c>
    </row>
    <row r="111" spans="1:10">
      <c r="A111">
        <v>109</v>
      </c>
      <c r="B111" s="1">
        <v>37225</v>
      </c>
      <c r="C111">
        <v>2.5090830248999998</v>
      </c>
      <c r="D111" s="25">
        <f>'working area'!F114</f>
        <v>4.25</v>
      </c>
      <c r="E111" s="26">
        <f>'working area'!B111</f>
        <v>61.6</v>
      </c>
      <c r="F111">
        <f>'working area'!J114</f>
        <v>6.9</v>
      </c>
      <c r="G111" s="24">
        <v>4.4999999999999998E-2</v>
      </c>
      <c r="H111" s="28">
        <v>3.1992544221420616E-2</v>
      </c>
      <c r="I111">
        <v>7.2484279999999996</v>
      </c>
      <c r="J111">
        <v>-1.4578401E-2</v>
      </c>
    </row>
    <row r="112" spans="1:10">
      <c r="A112">
        <v>110</v>
      </c>
      <c r="B112" s="1">
        <v>37256</v>
      </c>
      <c r="C112">
        <v>1.2168857634000001</v>
      </c>
      <c r="D112" s="25">
        <f>'working area'!F115</f>
        <v>4.26</v>
      </c>
      <c r="E112" s="26">
        <f>'working area'!B112</f>
        <v>64.48</v>
      </c>
      <c r="F112">
        <f>'working area'!J115</f>
        <v>6.9</v>
      </c>
      <c r="G112" s="24">
        <v>4.2500000000000003E-2</v>
      </c>
      <c r="H112" s="28">
        <v>2.6485251882046867E-3</v>
      </c>
      <c r="I112">
        <v>0.75452970000000008</v>
      </c>
      <c r="J112">
        <v>-5.3061050999999998E-2</v>
      </c>
    </row>
    <row r="113" spans="1:10">
      <c r="A113">
        <v>111</v>
      </c>
      <c r="B113" s="1">
        <v>37287</v>
      </c>
      <c r="C113">
        <v>-1.4509203284000001</v>
      </c>
      <c r="D113" s="25">
        <f>'working area'!F116</f>
        <v>4.3099999999999996</v>
      </c>
      <c r="E113" s="26">
        <f>'working area'!B113</f>
        <v>67.040000000000006</v>
      </c>
      <c r="F113">
        <f>'working area'!J116</f>
        <v>6.5</v>
      </c>
      <c r="G113" s="24">
        <v>4.2500000000000003E-2</v>
      </c>
      <c r="H113" s="28">
        <v>-1.0127102875742366E-2</v>
      </c>
      <c r="I113">
        <v>-1.5696379</v>
      </c>
      <c r="J113">
        <v>5.7340186000000001E-2</v>
      </c>
    </row>
    <row r="114" spans="1:10">
      <c r="A114">
        <v>112</v>
      </c>
      <c r="B114" s="1">
        <v>37315</v>
      </c>
      <c r="C114">
        <v>1.46432178E-2</v>
      </c>
      <c r="D114" s="25">
        <f>'working area'!F117</f>
        <v>4.46</v>
      </c>
      <c r="E114" s="26">
        <f>'working area'!B114</f>
        <v>67.42</v>
      </c>
      <c r="F114">
        <f>'working area'!J117</f>
        <v>6.4</v>
      </c>
      <c r="G114" s="24">
        <v>4.2500000000000003E-2</v>
      </c>
      <c r="H114" s="28">
        <v>-1.243374996879254E-2</v>
      </c>
      <c r="I114">
        <v>-2.0984861000000001</v>
      </c>
      <c r="J114">
        <v>4.0454782000000002E-2</v>
      </c>
    </row>
    <row r="115" spans="1:10">
      <c r="A115">
        <v>113</v>
      </c>
      <c r="B115" s="1">
        <v>37346</v>
      </c>
      <c r="C115">
        <v>-1.9158594665999999</v>
      </c>
      <c r="D115" s="25">
        <f>'working area'!F118</f>
        <v>4.59</v>
      </c>
      <c r="E115" s="26">
        <f>'working area'!B115</f>
        <v>69.13</v>
      </c>
      <c r="F115">
        <f>'working area'!J118</f>
        <v>6.3</v>
      </c>
      <c r="G115" s="24">
        <v>4.2500000000000003E-2</v>
      </c>
      <c r="H115" s="28">
        <v>3.2935515333136323E-2</v>
      </c>
      <c r="I115">
        <v>3.6080106999999999</v>
      </c>
      <c r="J115">
        <v>4.1538114000000001E-2</v>
      </c>
    </row>
    <row r="116" spans="1:10">
      <c r="A116">
        <v>114</v>
      </c>
      <c r="B116" s="1">
        <v>37376</v>
      </c>
      <c r="C116">
        <v>0.70201066619999997</v>
      </c>
      <c r="D116" s="25">
        <f>'working area'!F119</f>
        <v>4.84</v>
      </c>
      <c r="E116" s="26">
        <f>'working area'!B116</f>
        <v>70.53</v>
      </c>
      <c r="F116">
        <f>'working area'!J119</f>
        <v>6.4</v>
      </c>
      <c r="G116" s="24">
        <v>4.2500000000000003E-2</v>
      </c>
      <c r="H116" s="28">
        <v>-2.0346882087943996E-2</v>
      </c>
      <c r="I116">
        <v>-6.3384654999999999</v>
      </c>
      <c r="J116">
        <v>2.3320403E-2</v>
      </c>
    </row>
    <row r="117" spans="1:10">
      <c r="A117">
        <v>115</v>
      </c>
      <c r="B117" s="1">
        <v>37407</v>
      </c>
      <c r="C117">
        <v>-4.7842101182999999</v>
      </c>
      <c r="D117" s="25">
        <f>'working area'!F120</f>
        <v>5.07</v>
      </c>
      <c r="E117" s="26">
        <f>'working area'!B117</f>
        <v>69.09</v>
      </c>
      <c r="F117">
        <f>'working area'!J120</f>
        <v>6.5</v>
      </c>
      <c r="G117" s="24">
        <v>4.4999999999999998E-2</v>
      </c>
      <c r="H117" s="28">
        <v>-1.5708595171409101E-2</v>
      </c>
      <c r="I117">
        <v>-0.91229689999999997</v>
      </c>
      <c r="J117">
        <v>-0.102106291</v>
      </c>
    </row>
    <row r="118" spans="1:10">
      <c r="A118">
        <v>116</v>
      </c>
      <c r="B118" s="1">
        <v>37437</v>
      </c>
      <c r="C118">
        <v>-4.1197806539000004</v>
      </c>
      <c r="D118" s="25">
        <f>'working area'!F121</f>
        <v>4.9800000000000004</v>
      </c>
      <c r="E118" s="26">
        <f>'working area'!B118</f>
        <v>70.27</v>
      </c>
      <c r="F118">
        <f>'working area'!J121</f>
        <v>6.2</v>
      </c>
      <c r="G118" s="24">
        <v>4.7500000000000001E-2</v>
      </c>
      <c r="H118" s="28">
        <v>-8.8074768356380062E-2</v>
      </c>
      <c r="I118">
        <v>-7.5214350000000003</v>
      </c>
      <c r="J118">
        <v>-7.2608213000000005E-2</v>
      </c>
    </row>
    <row r="119" spans="1:10">
      <c r="A119">
        <v>117</v>
      </c>
      <c r="B119" s="1">
        <v>37468</v>
      </c>
      <c r="C119">
        <v>1.0924539221</v>
      </c>
      <c r="D119" s="25">
        <f>'working area'!F122</f>
        <v>4.96</v>
      </c>
      <c r="E119" s="26">
        <f>'working area'!B119</f>
        <v>67.48</v>
      </c>
      <c r="F119">
        <f>'working area'!J122</f>
        <v>6.4</v>
      </c>
      <c r="G119" s="24">
        <v>4.7500000000000001E-2</v>
      </c>
      <c r="H119" s="28">
        <v>-9.2207206656011564E-2</v>
      </c>
      <c r="I119">
        <v>-8.2299883999999999</v>
      </c>
      <c r="J119">
        <v>-2.6532554999999999E-2</v>
      </c>
    </row>
    <row r="120" spans="1:10">
      <c r="A120">
        <v>118</v>
      </c>
      <c r="B120" s="1">
        <v>37499</v>
      </c>
      <c r="C120">
        <v>-4.9000179772000001</v>
      </c>
      <c r="D120" s="25">
        <f>'working area'!F123</f>
        <v>4.92</v>
      </c>
      <c r="E120" s="26">
        <f>'working area'!B120</f>
        <v>65.459999999999994</v>
      </c>
      <c r="F120">
        <f>'working area'!J123</f>
        <v>6.3</v>
      </c>
      <c r="G120" s="24">
        <v>4.7500000000000001E-2</v>
      </c>
      <c r="H120" s="28">
        <v>-4.4680601481807969E-3</v>
      </c>
      <c r="I120">
        <v>0.48695580000000005</v>
      </c>
      <c r="J120">
        <v>-2.4841024999999999E-2</v>
      </c>
    </row>
    <row r="121" spans="1:10">
      <c r="A121">
        <v>119</v>
      </c>
      <c r="B121" s="1">
        <v>37529</v>
      </c>
      <c r="C121">
        <v>2.3946071634999999</v>
      </c>
      <c r="D121" s="25">
        <f>'working area'!F124</f>
        <v>4.9000000000000004</v>
      </c>
      <c r="E121" s="26">
        <f>'working area'!B121</f>
        <v>65.23</v>
      </c>
      <c r="F121">
        <f>'working area'!J124</f>
        <v>6.1</v>
      </c>
      <c r="G121" s="24">
        <v>4.7500000000000001E-2</v>
      </c>
      <c r="H121" s="28">
        <v>-0.12736477244853894</v>
      </c>
      <c r="I121">
        <v>-11.6561141</v>
      </c>
      <c r="J121">
        <v>-8.2472261000000005E-2</v>
      </c>
    </row>
    <row r="122" spans="1:10">
      <c r="A122">
        <v>120</v>
      </c>
      <c r="B122" s="1">
        <v>37560</v>
      </c>
      <c r="C122">
        <v>0.60613198020000003</v>
      </c>
      <c r="D122" s="25">
        <f>'working area'!F125</f>
        <v>4.84</v>
      </c>
      <c r="E122" s="26">
        <f>'working area'!B122</f>
        <v>66.05</v>
      </c>
      <c r="F122">
        <f>'working area'!J125</f>
        <v>6.2</v>
      </c>
      <c r="G122" s="24">
        <v>4.7500000000000001E-2</v>
      </c>
      <c r="H122" s="28">
        <v>8.1966542240669682E-2</v>
      </c>
      <c r="I122">
        <v>8.2914396999999997</v>
      </c>
      <c r="J122">
        <v>6.4435121999999997E-2</v>
      </c>
    </row>
    <row r="123" spans="1:10">
      <c r="A123">
        <v>121</v>
      </c>
      <c r="B123" s="1">
        <v>37590</v>
      </c>
      <c r="C123">
        <v>-1.7896103884000001</v>
      </c>
      <c r="D123" s="25">
        <f>'working area'!F126</f>
        <v>4.83</v>
      </c>
      <c r="E123" s="26">
        <f>'working area'!B123</f>
        <v>67.86</v>
      </c>
      <c r="F123">
        <f>'working area'!J126</f>
        <v>6.2</v>
      </c>
      <c r="G123" s="24">
        <v>4.7500000000000001E-2</v>
      </c>
      <c r="H123" s="28">
        <v>3.1614008974257146E-2</v>
      </c>
      <c r="I123">
        <v>5.5500571000000001</v>
      </c>
      <c r="J123">
        <v>-7.1581761999999993E-2</v>
      </c>
    </row>
    <row r="124" spans="1:10">
      <c r="A124">
        <v>122</v>
      </c>
      <c r="B124" s="1">
        <v>37621</v>
      </c>
      <c r="C124">
        <v>-1.6834802683000001</v>
      </c>
      <c r="D124" s="25">
        <f>'working area'!F127</f>
        <v>4.8</v>
      </c>
      <c r="E124" s="26">
        <f>'working area'!B124</f>
        <v>68.58</v>
      </c>
      <c r="F124">
        <f>'working area'!J127</f>
        <v>6.1</v>
      </c>
      <c r="G124" s="24">
        <v>4.7500000000000001E-2</v>
      </c>
      <c r="H124" s="28">
        <v>-5.6502449295772195E-2</v>
      </c>
      <c r="I124">
        <v>-6.2229266999999995</v>
      </c>
      <c r="J124">
        <v>-2.8255477000000001E-2</v>
      </c>
    </row>
    <row r="125" spans="1:10">
      <c r="A125">
        <v>123</v>
      </c>
      <c r="B125" s="1">
        <v>37652</v>
      </c>
      <c r="C125">
        <v>-5.4200629979999997</v>
      </c>
      <c r="D125" s="25">
        <f>'working area'!F128</f>
        <v>4.75</v>
      </c>
      <c r="E125" s="26">
        <f>'working area'!B125</f>
        <v>67.14</v>
      </c>
      <c r="F125">
        <f>'working area'!J128</f>
        <v>6</v>
      </c>
      <c r="G125" s="24">
        <v>4.7500000000000001E-2</v>
      </c>
      <c r="H125" s="28">
        <v>-9.943224739408052E-2</v>
      </c>
      <c r="I125">
        <v>-2.7797487999999997</v>
      </c>
      <c r="J125">
        <v>2.765928E-3</v>
      </c>
    </row>
    <row r="126" spans="1:10">
      <c r="A126">
        <v>124</v>
      </c>
      <c r="B126" s="1">
        <v>37680</v>
      </c>
      <c r="C126">
        <v>2.9653445547000001</v>
      </c>
      <c r="D126" s="25">
        <f>'working area'!F129</f>
        <v>4.76</v>
      </c>
      <c r="E126" s="26">
        <f>'working area'!B126</f>
        <v>70.040000000000006</v>
      </c>
      <c r="F126">
        <f>'working area'!J129</f>
        <v>6.1</v>
      </c>
      <c r="G126" s="24">
        <v>4.7500000000000001E-2</v>
      </c>
      <c r="H126" s="28">
        <v>2.4414925042737678E-2</v>
      </c>
      <c r="I126">
        <v>-1.7149830000000001</v>
      </c>
      <c r="J126">
        <v>-4.7797547000000003E-2</v>
      </c>
    </row>
    <row r="127" spans="1:10">
      <c r="A127">
        <v>125</v>
      </c>
      <c r="B127" s="1">
        <v>37711</v>
      </c>
      <c r="C127">
        <v>4.1514964203</v>
      </c>
      <c r="D127" s="25">
        <f>'working area'!F130</f>
        <v>4.79</v>
      </c>
      <c r="E127" s="26">
        <f>'working area'!B127</f>
        <v>71.25</v>
      </c>
      <c r="F127">
        <f>'working area'!J130</f>
        <v>6</v>
      </c>
      <c r="G127" s="24">
        <v>4.7500000000000001E-2</v>
      </c>
      <c r="H127" s="28">
        <v>-1.1638820255983617E-2</v>
      </c>
      <c r="I127">
        <v>0.83228369999999996</v>
      </c>
      <c r="J127">
        <v>-1.7880618000000001E-2</v>
      </c>
    </row>
    <row r="128" spans="1:10">
      <c r="A128">
        <v>126</v>
      </c>
      <c r="B128" s="1">
        <v>37741</v>
      </c>
      <c r="C128">
        <v>0.1163080633</v>
      </c>
      <c r="D128" s="25">
        <f>'working area'!F131</f>
        <v>4.78</v>
      </c>
      <c r="E128" s="26">
        <f>'working area'!B128</f>
        <v>71.97</v>
      </c>
      <c r="F128">
        <f>'working area'!J131</f>
        <v>6.1</v>
      </c>
      <c r="G128" s="24">
        <v>4.7500000000000001E-2</v>
      </c>
      <c r="H128" s="28">
        <v>8.3005148767412607E-2</v>
      </c>
      <c r="I128">
        <v>7.7927339999999994</v>
      </c>
      <c r="J128">
        <v>7.3001448999999996E-2</v>
      </c>
    </row>
    <row r="129" spans="1:14">
      <c r="A129">
        <v>127</v>
      </c>
      <c r="B129" s="1">
        <v>37772</v>
      </c>
      <c r="C129">
        <v>0.52667116089999999</v>
      </c>
      <c r="D129" s="25">
        <f>'working area'!F132</f>
        <v>4.67</v>
      </c>
      <c r="E129" s="26">
        <f>'working area'!B129</f>
        <v>74.36</v>
      </c>
      <c r="F129">
        <f>'working area'!J132</f>
        <v>6.1</v>
      </c>
      <c r="G129" s="24">
        <v>4.7500000000000001E-2</v>
      </c>
      <c r="H129" s="28">
        <v>3.0626539383078466E-2</v>
      </c>
      <c r="I129">
        <v>4.9645712</v>
      </c>
      <c r="J129">
        <v>7.5271397000000004E-2</v>
      </c>
    </row>
    <row r="130" spans="1:14">
      <c r="A130">
        <v>128</v>
      </c>
      <c r="B130" s="1">
        <v>37802</v>
      </c>
      <c r="C130">
        <v>3.1030964311</v>
      </c>
      <c r="D130" s="25">
        <f>'working area'!F133</f>
        <v>4.72</v>
      </c>
      <c r="E130" s="26">
        <f>'working area'!B130</f>
        <v>77.180000000000007</v>
      </c>
      <c r="F130">
        <f>'working area'!J133</f>
        <v>6.1</v>
      </c>
      <c r="G130" s="24">
        <v>4.7500000000000001E-2</v>
      </c>
      <c r="H130" s="28">
        <v>-4.1835368530964701E-3</v>
      </c>
      <c r="I130">
        <v>1.1258598</v>
      </c>
      <c r="J130">
        <v>5.1506757E-2</v>
      </c>
    </row>
    <row r="131" spans="1:14">
      <c r="A131">
        <v>129</v>
      </c>
      <c r="B131" s="1">
        <v>37833</v>
      </c>
      <c r="C131">
        <v>2.4487114677999999</v>
      </c>
      <c r="D131" s="25">
        <f>'working area'!F134</f>
        <v>4.82</v>
      </c>
      <c r="E131" s="26">
        <f>'working area'!B131</f>
        <v>79.989999999999995</v>
      </c>
      <c r="F131">
        <f>'working area'!J134</f>
        <v>5.8</v>
      </c>
      <c r="G131" s="24">
        <v>4.7500000000000001E-2</v>
      </c>
      <c r="H131" s="28">
        <v>3.0729561886248646E-2</v>
      </c>
      <c r="I131">
        <v>1.6093504000000001</v>
      </c>
      <c r="J131">
        <v>7.8439677999999999E-2</v>
      </c>
    </row>
    <row r="132" spans="1:14">
      <c r="A132">
        <v>130</v>
      </c>
      <c r="B132" s="1">
        <v>37864</v>
      </c>
      <c r="C132">
        <v>-0.94831933550000003</v>
      </c>
      <c r="D132" s="25">
        <f>'working area'!F135</f>
        <v>4.91</v>
      </c>
      <c r="E132" s="26">
        <f>'working area'!B132</f>
        <v>78.349999999999994</v>
      </c>
      <c r="F132">
        <f>'working area'!J135</f>
        <v>5.8</v>
      </c>
      <c r="G132" s="24">
        <v>4.7500000000000001E-2</v>
      </c>
      <c r="H132" s="28">
        <v>9.858021259745442E-4</v>
      </c>
      <c r="I132">
        <v>1.7715356000000002</v>
      </c>
      <c r="J132">
        <v>-1.2109511999999999E-2</v>
      </c>
    </row>
    <row r="133" spans="1:14">
      <c r="A133">
        <v>131</v>
      </c>
      <c r="B133" s="1">
        <v>37894</v>
      </c>
      <c r="C133">
        <v>3.1827571998000002</v>
      </c>
      <c r="D133" s="25">
        <f>'working area'!F136</f>
        <v>4.97</v>
      </c>
      <c r="E133" s="26">
        <f>'working area'!B133</f>
        <v>74.89</v>
      </c>
      <c r="F133">
        <f>'working area'!J136</f>
        <v>5.8</v>
      </c>
      <c r="G133" s="24">
        <v>4.7500000000000001E-2</v>
      </c>
      <c r="H133" s="28">
        <v>-1.6916694434112145E-2</v>
      </c>
      <c r="I133">
        <v>-1.2016271999999999</v>
      </c>
      <c r="J133">
        <v>3.2780831000000003E-2</v>
      </c>
    </row>
    <row r="134" spans="1:14">
      <c r="A134">
        <v>132</v>
      </c>
      <c r="B134" s="1">
        <v>37925</v>
      </c>
      <c r="C134">
        <v>-2.6509696611</v>
      </c>
      <c r="D134" s="25">
        <f>'working area'!F137</f>
        <v>5.31</v>
      </c>
      <c r="E134" s="26">
        <f>'working area'!B134</f>
        <v>75.45</v>
      </c>
      <c r="F134">
        <f>'working area'!J137</f>
        <v>5.7</v>
      </c>
      <c r="G134" s="24">
        <v>4.7500000000000001E-2</v>
      </c>
      <c r="H134" s="28">
        <v>4.6864367872863966E-2</v>
      </c>
      <c r="I134">
        <v>5.3504259999999997</v>
      </c>
      <c r="J134">
        <v>-4.4442547999999998E-2</v>
      </c>
    </row>
    <row r="135" spans="1:14">
      <c r="A135">
        <v>133</v>
      </c>
      <c r="B135" s="1">
        <v>37955</v>
      </c>
      <c r="C135">
        <v>3.4970153294999999</v>
      </c>
      <c r="D135" s="25">
        <f>'working area'!F138</f>
        <v>5.47</v>
      </c>
      <c r="E135" s="26">
        <f>'working area'!B135</f>
        <v>76.84</v>
      </c>
      <c r="F135">
        <f>'working area'!J138</f>
        <v>5.7</v>
      </c>
      <c r="G135" s="24">
        <v>0.05</v>
      </c>
      <c r="H135" s="28">
        <v>1.2746111242307734E-2</v>
      </c>
      <c r="I135">
        <v>0.7103216</v>
      </c>
      <c r="J135">
        <v>5.5466254999999999E-2</v>
      </c>
    </row>
    <row r="136" spans="1:14">
      <c r="A136">
        <v>134</v>
      </c>
      <c r="B136" s="1">
        <v>37986</v>
      </c>
      <c r="C136">
        <v>-0.84604566839999995</v>
      </c>
      <c r="D136" s="25">
        <f>'working area'!F139</f>
        <v>5.55</v>
      </c>
      <c r="E136" s="26">
        <f>'working area'!B136</f>
        <v>78.900000000000006</v>
      </c>
      <c r="F136">
        <f>'working area'!J139</f>
        <v>5.5</v>
      </c>
      <c r="G136" s="24">
        <v>5.2499999999999998E-2</v>
      </c>
      <c r="H136" s="28">
        <v>3.0457595545859917E-2</v>
      </c>
      <c r="I136">
        <v>4.9518985000000004</v>
      </c>
      <c r="J136">
        <v>9.9692770000000003E-3</v>
      </c>
    </row>
    <row r="137" spans="1:14">
      <c r="A137">
        <v>135</v>
      </c>
      <c r="B137" s="1">
        <v>38017</v>
      </c>
      <c r="C137">
        <v>2.6718139882999998</v>
      </c>
      <c r="D137" s="25">
        <f>'working area'!F140</f>
        <v>5.57</v>
      </c>
      <c r="E137" s="26">
        <f>'working area'!B137</f>
        <v>80.180000000000007</v>
      </c>
      <c r="F137">
        <f>'working area'!J140</f>
        <v>5.6</v>
      </c>
      <c r="G137" s="24">
        <v>5.2499999999999998E-2</v>
      </c>
      <c r="H137" s="28">
        <v>-1.9442174944680701E-2</v>
      </c>
      <c r="I137">
        <v>1.7128846999999998</v>
      </c>
      <c r="J137">
        <v>2.367151E-2</v>
      </c>
    </row>
    <row r="138" spans="1:14">
      <c r="A138">
        <v>136</v>
      </c>
      <c r="B138" s="1">
        <v>38046</v>
      </c>
      <c r="C138">
        <v>1.6145792618999999</v>
      </c>
      <c r="D138" s="25">
        <f>'working area'!F141</f>
        <v>5.51</v>
      </c>
      <c r="E138" s="26">
        <f>'working area'!B138</f>
        <v>80.989999999999995</v>
      </c>
      <c r="F138">
        <f>'working area'!J141</f>
        <v>5.4</v>
      </c>
      <c r="G138" s="24">
        <v>5.2499999999999998E-2</v>
      </c>
      <c r="H138" s="28">
        <v>2.2853891803842785E-2</v>
      </c>
      <c r="I138">
        <v>1.2135045</v>
      </c>
      <c r="J138">
        <v>5.9204399999999997E-2</v>
      </c>
    </row>
    <row r="139" spans="1:14">
      <c r="A139">
        <v>137</v>
      </c>
      <c r="B139" s="1">
        <v>38077</v>
      </c>
      <c r="C139">
        <v>-0.4254638771</v>
      </c>
      <c r="D139" s="25">
        <f>'working area'!F142</f>
        <v>5.54</v>
      </c>
      <c r="E139" s="26">
        <f>'working area'!B139</f>
        <v>84.43</v>
      </c>
      <c r="F139">
        <f>'working area'!J142</f>
        <v>5.5</v>
      </c>
      <c r="G139" s="24">
        <v>5.2499999999999998E-2</v>
      </c>
      <c r="H139" s="28">
        <v>-2.3993311279014051E-2</v>
      </c>
      <c r="I139">
        <v>-1.6494203999999999</v>
      </c>
      <c r="J139">
        <v>3.9528130000000003E-3</v>
      </c>
    </row>
    <row r="140" spans="1:14">
      <c r="A140">
        <v>138</v>
      </c>
      <c r="B140" s="1">
        <v>38107</v>
      </c>
      <c r="C140">
        <v>1.7315664234999999</v>
      </c>
      <c r="D140" s="25">
        <f>'working area'!F143</f>
        <v>5.51</v>
      </c>
      <c r="E140" s="26">
        <f>'working area'!B140</f>
        <v>79.08</v>
      </c>
      <c r="F140">
        <f>'working area'!J143</f>
        <v>5.3</v>
      </c>
      <c r="G140" s="24">
        <v>5.2499999999999998E-2</v>
      </c>
      <c r="H140" s="28">
        <v>2.343663617362246E-2</v>
      </c>
      <c r="I140">
        <v>-1.6933315</v>
      </c>
      <c r="J140">
        <v>-4.5700296000000001E-2</v>
      </c>
      <c r="K140" t="s">
        <v>2</v>
      </c>
      <c r="L140">
        <v>571.93780000000004</v>
      </c>
    </row>
    <row r="141" spans="1:14">
      <c r="A141">
        <v>139</v>
      </c>
      <c r="B141" s="1">
        <v>38138</v>
      </c>
      <c r="C141">
        <v>2.0792658974</v>
      </c>
      <c r="D141" s="25">
        <f>'working area'!F144</f>
        <v>5.49</v>
      </c>
      <c r="E141" s="26">
        <f>'working area'!B141</f>
        <v>79.5</v>
      </c>
      <c r="F141">
        <f>'working area'!J144</f>
        <v>5.5</v>
      </c>
      <c r="G141" s="24">
        <v>5.2499999999999998E-2</v>
      </c>
      <c r="H141" s="28">
        <v>-1.3228299258928544E-2</v>
      </c>
      <c r="I141">
        <v>1.2011027999999999</v>
      </c>
      <c r="J141">
        <v>5.3920271999999998E-2</v>
      </c>
      <c r="K141" t="s">
        <v>4</v>
      </c>
      <c r="L141">
        <v>0.982711</v>
      </c>
    </row>
    <row r="142" spans="1:14">
      <c r="A142">
        <v>140</v>
      </c>
      <c r="B142" s="1">
        <v>38168</v>
      </c>
      <c r="C142">
        <v>9.0541695300000002E-2</v>
      </c>
      <c r="D142" s="25">
        <f>'working area'!F145</f>
        <v>5.46</v>
      </c>
      <c r="E142" s="26">
        <f>'working area'!B142</f>
        <v>78.22</v>
      </c>
      <c r="F142">
        <f>'working area'!J145</f>
        <v>5.5</v>
      </c>
      <c r="G142" s="24">
        <v>5.2499999999999998E-2</v>
      </c>
      <c r="H142" s="28">
        <v>7.5100411435560233E-3</v>
      </c>
      <c r="I142">
        <v>1.7829111000000002</v>
      </c>
      <c r="J142">
        <v>-4.5994553000000001E-2</v>
      </c>
      <c r="K142" t="s">
        <v>6</v>
      </c>
      <c r="L142">
        <v>-3.8621150000000002</v>
      </c>
      <c r="N142" t="b">
        <f>L142&lt;J142</f>
        <v>1</v>
      </c>
    </row>
    <row r="143" spans="1:14">
      <c r="A143">
        <v>141</v>
      </c>
      <c r="B143" s="1">
        <v>38199</v>
      </c>
      <c r="C143">
        <v>0.4683411361</v>
      </c>
      <c r="D143" s="25">
        <f>'working area'!F146</f>
        <v>5.44</v>
      </c>
      <c r="E143" s="26">
        <f>'working area'!B143</f>
        <v>74.819999999999993</v>
      </c>
      <c r="F143">
        <f>'working area'!J146</f>
        <v>5.5</v>
      </c>
      <c r="G143" s="24">
        <v>5.2499999999999998E-2</v>
      </c>
      <c r="H143" s="28">
        <v>-1.149023590934739E-2</v>
      </c>
      <c r="I143">
        <v>-3.4892235</v>
      </c>
      <c r="J143">
        <v>-2.1778342999999999E-2</v>
      </c>
      <c r="K143" t="s">
        <v>3</v>
      </c>
      <c r="L143">
        <v>-3.735884</v>
      </c>
      <c r="N143" t="b">
        <f>L143&lt;J143</f>
        <v>1</v>
      </c>
    </row>
    <row r="144" spans="1:14">
      <c r="A144">
        <v>142</v>
      </c>
      <c r="B144" s="1">
        <v>38230</v>
      </c>
      <c r="C144">
        <v>3.1120471345</v>
      </c>
      <c r="D144" s="25">
        <f>'working area'!F147</f>
        <v>5.42</v>
      </c>
      <c r="E144" s="26">
        <f>'working area'!B144</f>
        <v>78.22</v>
      </c>
      <c r="F144">
        <f>'working area'!J147</f>
        <v>5.4</v>
      </c>
      <c r="G144" s="24">
        <v>5.2499999999999998E-2</v>
      </c>
      <c r="H144" s="28">
        <v>1.0414412688836805E-2</v>
      </c>
      <c r="I144">
        <v>0.2284738</v>
      </c>
      <c r="J144">
        <v>-2.3577032000000001E-2</v>
      </c>
      <c r="K144" t="s">
        <v>5</v>
      </c>
      <c r="L144">
        <v>-3.8115459999999999</v>
      </c>
      <c r="N144" t="b">
        <f>L144&lt;J144</f>
        <v>1</v>
      </c>
    </row>
    <row r="145" spans="1:10">
      <c r="A145">
        <v>143</v>
      </c>
      <c r="B145" s="1">
        <v>38260</v>
      </c>
      <c r="C145">
        <v>3.0525261254</v>
      </c>
      <c r="D145" s="25">
        <f>'working area'!F148</f>
        <v>5.41</v>
      </c>
      <c r="E145" s="26">
        <f>'working area'!B145</f>
        <v>76.849999999999994</v>
      </c>
      <c r="F145">
        <f>'working area'!J148</f>
        <v>5.0999999999999996</v>
      </c>
      <c r="G145" s="24">
        <v>5.2499999999999998E-2</v>
      </c>
      <c r="H145" s="28">
        <v>2.4696441249139056E-2</v>
      </c>
      <c r="I145">
        <v>0.93203060000000004</v>
      </c>
      <c r="J145">
        <v>-4.82987E-3</v>
      </c>
    </row>
    <row r="146" spans="1:10">
      <c r="A146">
        <v>144</v>
      </c>
      <c r="B146" s="1">
        <v>38291</v>
      </c>
      <c r="C146">
        <v>3.9616575857999998</v>
      </c>
      <c r="D146" s="25">
        <f>'working area'!F149</f>
        <v>5.43</v>
      </c>
      <c r="E146" s="26">
        <f>'working area'!B146</f>
        <v>79.150000000000006</v>
      </c>
      <c r="F146">
        <f>'working area'!J149</f>
        <v>5.2</v>
      </c>
      <c r="G146" s="24">
        <v>5.2499999999999998E-2</v>
      </c>
      <c r="H146" s="28">
        <v>1.1615138739443864E-2</v>
      </c>
      <c r="I146">
        <v>1.3916952</v>
      </c>
      <c r="J146">
        <v>1.1797657E-2</v>
      </c>
    </row>
    <row r="147" spans="1:10">
      <c r="A147">
        <v>145</v>
      </c>
      <c r="B147" s="1">
        <v>38321</v>
      </c>
      <c r="C147">
        <v>2.9894870036999999</v>
      </c>
      <c r="D147" s="25">
        <f>'working area'!F150</f>
        <v>5.41</v>
      </c>
      <c r="E147" s="26">
        <f>'working area'!B147</f>
        <v>79.22</v>
      </c>
      <c r="F147">
        <f>'working area'!J150</f>
        <v>5.0999999999999996</v>
      </c>
      <c r="G147" s="24">
        <v>5.2499999999999998E-2</v>
      </c>
      <c r="H147" s="28">
        <v>1.6939745076042456E-2</v>
      </c>
      <c r="I147">
        <v>3.7868776999999998</v>
      </c>
      <c r="J147">
        <v>5.2675166000000002E-2</v>
      </c>
    </row>
    <row r="148" spans="1:10">
      <c r="A148">
        <v>146</v>
      </c>
      <c r="B148" s="1">
        <v>38352</v>
      </c>
      <c r="C148">
        <v>1.3900788362000001</v>
      </c>
      <c r="D148" s="25">
        <f>'working area'!F151</f>
        <v>5.42</v>
      </c>
      <c r="E148" s="26">
        <f>'working area'!B148</f>
        <v>80.14</v>
      </c>
      <c r="F148">
        <f>'working area'!J151</f>
        <v>5.0999999999999996</v>
      </c>
      <c r="G148" s="24">
        <v>5.2499999999999998E-2</v>
      </c>
      <c r="H148" s="28">
        <v>2.3347527551743852E-2</v>
      </c>
      <c r="I148">
        <v>3.1942574000000001</v>
      </c>
      <c r="J148">
        <v>-8.8449930000000006E-3</v>
      </c>
    </row>
    <row r="149" spans="1:10">
      <c r="A149">
        <v>147</v>
      </c>
      <c r="B149" s="1">
        <v>38383</v>
      </c>
      <c r="C149">
        <v>1.5821395730000001</v>
      </c>
      <c r="D149" s="25">
        <f>'working area'!F152</f>
        <v>5.63</v>
      </c>
      <c r="E149" s="26">
        <f>'working area'!B149</f>
        <v>79.989999999999995</v>
      </c>
      <c r="F149">
        <f>'working area'!J152</f>
        <v>5.0999999999999996</v>
      </c>
      <c r="G149" s="24">
        <v>5.2499999999999998E-2</v>
      </c>
      <c r="H149" s="28">
        <v>7.8621636858713373E-3</v>
      </c>
      <c r="I149">
        <v>-2.5615767000000003</v>
      </c>
      <c r="J149">
        <v>3.0528735000000001E-2</v>
      </c>
    </row>
    <row r="150" spans="1:10">
      <c r="A150">
        <v>148</v>
      </c>
      <c r="B150" s="1">
        <v>38411</v>
      </c>
      <c r="C150">
        <v>-1.5212908503</v>
      </c>
      <c r="D150" s="25">
        <f>'working area'!F153</f>
        <v>5.81</v>
      </c>
      <c r="E150" s="26">
        <f>'working area'!B150</f>
        <v>80.17</v>
      </c>
      <c r="F150">
        <f>'working area'!J153</f>
        <v>5.2</v>
      </c>
      <c r="G150" s="24">
        <v>5.2499999999999998E-2</v>
      </c>
      <c r="H150" s="28">
        <v>2.3665164345757717E-2</v>
      </c>
      <c r="I150">
        <v>1.8726897999999998</v>
      </c>
      <c r="J150">
        <v>-6.1214019999999997E-3</v>
      </c>
    </row>
    <row r="151" spans="1:10">
      <c r="A151">
        <v>149</v>
      </c>
      <c r="B151" s="1">
        <v>38442</v>
      </c>
      <c r="C151">
        <v>-3.1288814031999999</v>
      </c>
      <c r="D151" s="25">
        <f>'working area'!F154</f>
        <v>5.75</v>
      </c>
      <c r="E151" s="26">
        <f>'working area'!B151</f>
        <v>82.79</v>
      </c>
      <c r="F151">
        <f>'working area'!J154</f>
        <v>5.0999999999999996</v>
      </c>
      <c r="G151" s="24">
        <v>5.5E-2</v>
      </c>
      <c r="H151" s="28">
        <v>-1.5026289274779003E-2</v>
      </c>
      <c r="I151">
        <v>-1.9302761000000002</v>
      </c>
      <c r="J151">
        <v>-5.8227412999999999E-2</v>
      </c>
    </row>
    <row r="152" spans="1:10">
      <c r="A152">
        <v>150</v>
      </c>
      <c r="B152" s="1">
        <v>38472</v>
      </c>
      <c r="C152">
        <v>3.0461204354999998</v>
      </c>
      <c r="D152" s="25">
        <f>'working area'!F155</f>
        <v>5.68</v>
      </c>
      <c r="E152" s="26">
        <f>'working area'!B152</f>
        <v>82.69</v>
      </c>
      <c r="F152">
        <f>'working area'!J155</f>
        <v>5.0999999999999996</v>
      </c>
      <c r="G152" s="24">
        <v>5.5E-2</v>
      </c>
      <c r="H152" s="28">
        <v>-1.9121672536199341E-2</v>
      </c>
      <c r="I152">
        <v>-2.0313510999999997</v>
      </c>
      <c r="J152">
        <v>2.4024809000000001E-2</v>
      </c>
    </row>
    <row r="153" spans="1:10">
      <c r="A153">
        <v>151</v>
      </c>
      <c r="B153" s="1">
        <v>38503</v>
      </c>
      <c r="C153">
        <v>4.0822018384999996</v>
      </c>
      <c r="D153" s="25">
        <f>'working area'!F156</f>
        <v>5.66</v>
      </c>
      <c r="E153" s="26">
        <f>'working area'!B153</f>
        <v>82.33</v>
      </c>
      <c r="F153">
        <f>'working area'!J156</f>
        <v>4.9000000000000004</v>
      </c>
      <c r="G153" s="24">
        <v>5.5E-2</v>
      </c>
      <c r="H153" s="28">
        <v>3.3241845464058173E-2</v>
      </c>
      <c r="I153">
        <v>2.9512244000000001</v>
      </c>
      <c r="J153">
        <v>2.6896797E-2</v>
      </c>
    </row>
    <row r="154" spans="1:10">
      <c r="A154">
        <v>152</v>
      </c>
      <c r="B154" s="1">
        <v>38533</v>
      </c>
      <c r="C154">
        <v>2.5687069986000002</v>
      </c>
      <c r="D154" s="25">
        <f>'working area'!F157</f>
        <v>5.65</v>
      </c>
      <c r="E154" s="26">
        <f>'working area'!B154</f>
        <v>81.81</v>
      </c>
      <c r="F154">
        <f>'working area'!J157</f>
        <v>5</v>
      </c>
      <c r="G154" s="24">
        <v>5.5E-2</v>
      </c>
      <c r="H154" s="28">
        <v>2.9613563969370205E-2</v>
      </c>
      <c r="I154">
        <v>-1.4272399999999999E-2</v>
      </c>
      <c r="J154">
        <v>2.6879074999999999E-2</v>
      </c>
    </row>
    <row r="155" spans="1:10">
      <c r="A155">
        <v>153</v>
      </c>
      <c r="B155" s="1">
        <v>38564</v>
      </c>
      <c r="C155">
        <v>1.3128895756000001</v>
      </c>
      <c r="D155" s="25">
        <f>'working area'!F158</f>
        <v>5.62</v>
      </c>
      <c r="E155" s="26">
        <f>'working area'!B155</f>
        <v>84.14</v>
      </c>
      <c r="F155">
        <f>'working area'!J158</f>
        <v>4.9000000000000004</v>
      </c>
      <c r="G155" s="24">
        <v>5.5E-2</v>
      </c>
      <c r="H155" s="28">
        <v>3.253617761826888E-2</v>
      </c>
      <c r="I155">
        <v>3.5336533000000001</v>
      </c>
      <c r="J155">
        <v>4.2287861000000003E-2</v>
      </c>
    </row>
    <row r="156" spans="1:10">
      <c r="A156">
        <v>154</v>
      </c>
      <c r="B156" s="1">
        <v>38595</v>
      </c>
      <c r="C156">
        <v>4.2788302980999999</v>
      </c>
      <c r="D156" s="25">
        <f>'working area'!F159</f>
        <v>5.62</v>
      </c>
      <c r="E156" s="26">
        <f>'working area'!B156</f>
        <v>85.19</v>
      </c>
      <c r="F156">
        <f>'working area'!J159</f>
        <v>5</v>
      </c>
      <c r="G156" s="24">
        <v>5.5E-2</v>
      </c>
      <c r="H156" s="28">
        <v>2.760134843653006E-3</v>
      </c>
      <c r="I156">
        <v>-1.1285547999999999</v>
      </c>
      <c r="J156">
        <v>8.938567E-2</v>
      </c>
    </row>
    <row r="157" spans="1:10">
      <c r="A157">
        <v>155</v>
      </c>
      <c r="B157" s="1">
        <v>38625</v>
      </c>
      <c r="C157">
        <v>-3.9891452585999998</v>
      </c>
      <c r="D157" s="25">
        <f>'working area'!F160</f>
        <v>5.63</v>
      </c>
      <c r="E157" s="26">
        <f>'working area'!B157</f>
        <v>83.17</v>
      </c>
      <c r="F157">
        <f>'working area'!J160</f>
        <v>5</v>
      </c>
      <c r="G157" s="24">
        <v>5.5E-2</v>
      </c>
      <c r="H157" s="28">
        <v>3.3563561055007796E-2</v>
      </c>
      <c r="I157">
        <v>0.69249910000000003</v>
      </c>
      <c r="J157">
        <v>2.3693350000000002E-3</v>
      </c>
    </row>
    <row r="158" spans="1:10">
      <c r="A158">
        <v>156</v>
      </c>
      <c r="B158" s="1">
        <v>38656</v>
      </c>
      <c r="C158">
        <v>3.8511463146999998</v>
      </c>
      <c r="D158" s="25">
        <f>'working area'!F161</f>
        <v>5.63</v>
      </c>
      <c r="E158" s="26">
        <f>'working area'!B158</f>
        <v>86.05</v>
      </c>
      <c r="F158">
        <f>'working area'!J161</f>
        <v>4.9000000000000004</v>
      </c>
      <c r="G158" s="24">
        <v>5.5E-2</v>
      </c>
      <c r="H158" s="28">
        <v>-2.9719649103356005E-2</v>
      </c>
      <c r="I158">
        <v>-1.7900033999999998</v>
      </c>
      <c r="J158">
        <v>8.8942743000000005E-2</v>
      </c>
    </row>
    <row r="159" spans="1:10">
      <c r="A159">
        <v>157</v>
      </c>
      <c r="B159" s="1">
        <v>38686</v>
      </c>
      <c r="C159">
        <v>2.7368672335999999</v>
      </c>
      <c r="D159" s="25">
        <f>'working area'!F162</f>
        <v>5.63</v>
      </c>
      <c r="E159" s="26">
        <f>'working area'!B159</f>
        <v>86.62</v>
      </c>
      <c r="F159">
        <f>'working area'!J162</f>
        <v>5.0999999999999996</v>
      </c>
      <c r="G159" s="24">
        <v>5.5E-2</v>
      </c>
      <c r="H159" s="28">
        <v>1.9720391409315141E-2</v>
      </c>
      <c r="I159">
        <v>3.4581213000000002</v>
      </c>
      <c r="J159">
        <v>8.0038576E-2</v>
      </c>
    </row>
    <row r="160" spans="1:10">
      <c r="A160">
        <v>158</v>
      </c>
      <c r="B160" s="1">
        <v>38717</v>
      </c>
      <c r="C160">
        <v>3.4296190336999999</v>
      </c>
      <c r="D160" s="25">
        <f>'working area'!F163</f>
        <v>5.63</v>
      </c>
      <c r="E160" s="26">
        <f>'working area'!B160</f>
        <v>88.33</v>
      </c>
      <c r="F160">
        <f>'working area'!J163</f>
        <v>5.2</v>
      </c>
      <c r="G160" s="24">
        <v>5.5E-2</v>
      </c>
      <c r="H160" s="28">
        <v>3.5432070839998886E-2</v>
      </c>
      <c r="I160">
        <v>-9.5280299999999998E-2</v>
      </c>
      <c r="J160">
        <v>3.2870485999999997E-2</v>
      </c>
    </row>
    <row r="161" spans="1:10">
      <c r="A161">
        <v>159</v>
      </c>
      <c r="B161" s="1">
        <v>38748</v>
      </c>
      <c r="C161">
        <v>-0.1685185119</v>
      </c>
      <c r="D161" s="25">
        <f>'working area'!F164</f>
        <v>5.61</v>
      </c>
      <c r="E161" s="26">
        <f>'working area'!B161</f>
        <v>85.98</v>
      </c>
      <c r="F161">
        <f>'working area'!J164</f>
        <v>5.0999999999999996</v>
      </c>
      <c r="G161" s="24">
        <v>5.5E-2</v>
      </c>
      <c r="H161" s="28">
        <v>2.4871438710226457E-2</v>
      </c>
      <c r="I161">
        <v>2.5147895999999998</v>
      </c>
      <c r="J161">
        <v>-2.7053072000000001E-2</v>
      </c>
    </row>
    <row r="162" spans="1:10">
      <c r="A162">
        <v>160</v>
      </c>
      <c r="B162" s="1">
        <v>38776</v>
      </c>
      <c r="C162">
        <v>4.1474532334000003</v>
      </c>
      <c r="D162" s="25">
        <f>'working area'!F165</f>
        <v>5.61</v>
      </c>
      <c r="E162" s="26">
        <f>'working area'!B162</f>
        <v>88.33</v>
      </c>
      <c r="F162">
        <f>'working area'!J165</f>
        <v>4.9000000000000004</v>
      </c>
      <c r="G162" s="24">
        <v>5.5E-2</v>
      </c>
      <c r="H162" s="28">
        <v>5.4017687054201957E-3</v>
      </c>
      <c r="I162">
        <v>4.5305499999999999E-2</v>
      </c>
      <c r="J162">
        <v>5.1370269000000003E-2</v>
      </c>
    </row>
    <row r="163" spans="1:10">
      <c r="A163">
        <v>161</v>
      </c>
      <c r="B163" s="1">
        <v>38807</v>
      </c>
      <c r="C163">
        <v>2.4855610805000001</v>
      </c>
      <c r="D163" s="25">
        <f>'working area'!F166</f>
        <v>5.69</v>
      </c>
      <c r="E163" s="26">
        <f>'working area'!B163</f>
        <v>85.91</v>
      </c>
      <c r="F163">
        <f>'working area'!J166</f>
        <v>5</v>
      </c>
      <c r="G163" s="24">
        <v>5.5E-2</v>
      </c>
      <c r="H163" s="28">
        <v>2.9450670073753571E-2</v>
      </c>
      <c r="I163">
        <v>1.1034704</v>
      </c>
      <c r="J163">
        <v>-9.0344009999999992E-3</v>
      </c>
    </row>
    <row r="164" spans="1:10">
      <c r="A164">
        <v>162</v>
      </c>
      <c r="B164" s="1">
        <v>38837</v>
      </c>
      <c r="C164">
        <v>-5.0124933126000002</v>
      </c>
      <c r="D164" s="25">
        <f>'working area'!F167</f>
        <v>5.87</v>
      </c>
      <c r="E164" s="26">
        <f>'working area'!B164</f>
        <v>84.05</v>
      </c>
      <c r="F164">
        <f>'working area'!J167</f>
        <v>4.8</v>
      </c>
      <c r="G164" s="24">
        <v>5.5E-2</v>
      </c>
      <c r="H164" s="28">
        <v>9.7600814814864378E-3</v>
      </c>
      <c r="I164">
        <v>1.2082366</v>
      </c>
      <c r="J164">
        <v>-8.8952158000000003E-2</v>
      </c>
    </row>
    <row r="165" spans="1:10">
      <c r="A165">
        <v>163</v>
      </c>
      <c r="B165" s="1">
        <v>38868</v>
      </c>
      <c r="C165">
        <v>1.4331839716999999</v>
      </c>
      <c r="D165" s="25">
        <f>'working area'!F168</f>
        <v>5.96</v>
      </c>
      <c r="E165" s="26">
        <f>'working area'!B165</f>
        <v>86.16</v>
      </c>
      <c r="F165">
        <f>'working area'!J168</f>
        <v>4.8</v>
      </c>
      <c r="G165" s="24">
        <v>5.7500000000000002E-2</v>
      </c>
      <c r="H165" s="28">
        <v>-5.0969156462715048E-2</v>
      </c>
      <c r="I165">
        <v>-3.1404928999999999</v>
      </c>
      <c r="J165">
        <v>2.444079E-3</v>
      </c>
    </row>
    <row r="166" spans="1:10">
      <c r="A166">
        <v>164</v>
      </c>
      <c r="B166" s="1">
        <v>38898</v>
      </c>
      <c r="C166">
        <v>-1.7475748250000001</v>
      </c>
      <c r="D166" s="25">
        <f>'working area'!F169</f>
        <v>6.05</v>
      </c>
      <c r="E166" s="26">
        <f>'working area'!B166</f>
        <v>85.53</v>
      </c>
      <c r="F166">
        <f>'working area'!J169</f>
        <v>4.7</v>
      </c>
      <c r="G166" s="24">
        <v>5.7500000000000002E-2</v>
      </c>
      <c r="H166" s="28">
        <v>1.8967100284692506E-2</v>
      </c>
      <c r="I166" s="30">
        <v>8.6592500000000003E-3</v>
      </c>
      <c r="J166">
        <v>-3.1244860000000001E-3</v>
      </c>
    </row>
    <row r="167" spans="1:10">
      <c r="A167">
        <v>165</v>
      </c>
      <c r="B167" s="1">
        <v>38929</v>
      </c>
      <c r="C167">
        <v>2.5621593455</v>
      </c>
      <c r="D167" s="25">
        <f>'working area'!F170</f>
        <v>6.19</v>
      </c>
      <c r="E167" s="26">
        <f>'working area'!B167</f>
        <v>85.11</v>
      </c>
      <c r="F167">
        <f>'working area'!J170</f>
        <v>4.7</v>
      </c>
      <c r="G167" s="24">
        <v>5.7500000000000002E-2</v>
      </c>
      <c r="H167" s="28">
        <v>1.613747323324688E-2</v>
      </c>
      <c r="I167">
        <v>0.5072989</v>
      </c>
      <c r="J167">
        <v>4.3298080000000003E-2</v>
      </c>
    </row>
    <row r="168" spans="1:10">
      <c r="A168">
        <v>166</v>
      </c>
      <c r="B168" s="1">
        <v>38960</v>
      </c>
      <c r="C168">
        <v>0.75369549049999995</v>
      </c>
      <c r="D168" s="25">
        <f>'working area'!F171</f>
        <v>6.21</v>
      </c>
      <c r="E168" s="26">
        <f>'working area'!B168</f>
        <v>87.54</v>
      </c>
      <c r="F168">
        <f>'working area'!J171</f>
        <v>4.7</v>
      </c>
      <c r="G168" s="24">
        <v>0.06</v>
      </c>
      <c r="H168" s="28">
        <v>-3.7517788887146963E-3</v>
      </c>
      <c r="I168">
        <v>2.1051057000000002</v>
      </c>
      <c r="J168">
        <v>-8.1687999999999997E-4</v>
      </c>
    </row>
    <row r="169" spans="1:10">
      <c r="A169">
        <v>167</v>
      </c>
      <c r="B169" s="1">
        <v>38990</v>
      </c>
      <c r="C169">
        <v>4.3713332124999997</v>
      </c>
      <c r="D169" s="25">
        <f>'working area'!F172</f>
        <v>6.28</v>
      </c>
      <c r="E169" s="26">
        <f>'working area'!B169</f>
        <v>89.5</v>
      </c>
      <c r="F169">
        <f>'working area'!J172</f>
        <v>4.5</v>
      </c>
      <c r="G169" s="24">
        <v>0.06</v>
      </c>
      <c r="H169" s="28">
        <v>9.218985145366787E-3</v>
      </c>
      <c r="I169">
        <v>2.4269400000000001</v>
      </c>
      <c r="J169">
        <v>1.6713321999999999E-2</v>
      </c>
    </row>
    <row r="170" spans="1:10">
      <c r="A170">
        <v>168</v>
      </c>
      <c r="B170" s="1">
        <v>39021</v>
      </c>
      <c r="C170">
        <v>1.7982391521000001</v>
      </c>
      <c r="D170" s="25">
        <f>'working area'!F173</f>
        <v>6.37</v>
      </c>
      <c r="E170" s="26">
        <f>'working area'!B170</f>
        <v>88.17</v>
      </c>
      <c r="F170">
        <f>'working area'!J173</f>
        <v>4.5</v>
      </c>
      <c r="G170" s="24">
        <v>0.06</v>
      </c>
      <c r="H170" s="28">
        <v>2.7859535464502372E-2</v>
      </c>
      <c r="I170">
        <v>3.1021812</v>
      </c>
      <c r="J170">
        <v>-7.6551529999999996E-3</v>
      </c>
    </row>
    <row r="171" spans="1:10">
      <c r="A171">
        <v>169</v>
      </c>
      <c r="B171" s="1">
        <v>39051</v>
      </c>
      <c r="C171">
        <v>3.3683206506999999</v>
      </c>
      <c r="D171" s="25">
        <f>'working area'!F174</f>
        <v>6.39</v>
      </c>
      <c r="E171" s="26">
        <f>'working area'!B171</f>
        <v>90.39</v>
      </c>
      <c r="F171">
        <f>'working area'!J174</f>
        <v>4.5999999999999996</v>
      </c>
      <c r="G171" s="24">
        <v>6.25E-2</v>
      </c>
      <c r="H171" s="28">
        <v>-1.3204330459959834E-2</v>
      </c>
      <c r="I171">
        <v>1.6332552</v>
      </c>
      <c r="J171">
        <v>5.6820981E-2</v>
      </c>
    </row>
    <row r="172" spans="1:10">
      <c r="A172">
        <v>170</v>
      </c>
      <c r="B172" s="1">
        <v>39082</v>
      </c>
      <c r="C172">
        <v>1.8089681153999999</v>
      </c>
      <c r="D172" s="25">
        <f>'working area'!F175</f>
        <v>6.43</v>
      </c>
      <c r="E172" s="26">
        <f>'working area'!B172</f>
        <v>91.2</v>
      </c>
      <c r="F172">
        <f>'working area'!J175</f>
        <v>4.5999999999999996</v>
      </c>
      <c r="G172" s="24">
        <v>6.25E-2</v>
      </c>
      <c r="H172" s="28">
        <v>2.8038610582004964E-2</v>
      </c>
      <c r="I172">
        <v>1.2536867</v>
      </c>
      <c r="J172">
        <v>9.1068680000000006E-3</v>
      </c>
    </row>
    <row r="173" spans="1:10">
      <c r="A173">
        <v>171</v>
      </c>
      <c r="B173" s="1">
        <v>39113</v>
      </c>
      <c r="C173">
        <v>1.0184580143999999</v>
      </c>
      <c r="D173" s="25">
        <f>'working area'!F176</f>
        <v>6.37</v>
      </c>
      <c r="E173" s="26">
        <f>'working area'!B173</f>
        <v>94.13</v>
      </c>
      <c r="F173">
        <f>'working area'!J176</f>
        <v>4.5999999999999996</v>
      </c>
      <c r="G173" s="24">
        <v>6.25E-2</v>
      </c>
      <c r="H173" s="28">
        <v>-2.8493487512317728E-3</v>
      </c>
      <c r="I173">
        <v>1.3961131</v>
      </c>
      <c r="J173">
        <v>1.2616043E-2</v>
      </c>
    </row>
    <row r="174" spans="1:10">
      <c r="A174">
        <v>172</v>
      </c>
      <c r="B174" s="1">
        <v>39141</v>
      </c>
      <c r="C174">
        <v>2.7480063565999999</v>
      </c>
      <c r="D174" s="25">
        <f>'working area'!F177</f>
        <v>6.43</v>
      </c>
      <c r="E174" s="26">
        <f>'working area'!B174</f>
        <v>93.84</v>
      </c>
      <c r="F174">
        <f>'working area'!J177</f>
        <v>4.5</v>
      </c>
      <c r="G174" s="24">
        <v>6.25E-2</v>
      </c>
      <c r="H174" s="28">
        <v>-5.107246890849737E-3</v>
      </c>
      <c r="I174">
        <v>-2.2088337</v>
      </c>
      <c r="J174">
        <v>-1.814052E-2</v>
      </c>
    </row>
    <row r="175" spans="1:10">
      <c r="A175">
        <v>173</v>
      </c>
      <c r="B175" s="1">
        <v>39172</v>
      </c>
      <c r="C175">
        <v>2.8124540983999999</v>
      </c>
      <c r="D175" s="25">
        <f>'working area'!F178</f>
        <v>6.48</v>
      </c>
      <c r="E175" s="26">
        <f>'working area'!B175</f>
        <v>93.35</v>
      </c>
      <c r="F175">
        <f>'working area'!J178</f>
        <v>4.4000000000000004</v>
      </c>
      <c r="G175" s="24">
        <v>6.25E-2</v>
      </c>
      <c r="H175" s="28">
        <v>2.1876748898945308E-2</v>
      </c>
      <c r="I175">
        <v>0.99305120000000002</v>
      </c>
      <c r="J175">
        <v>6.501382E-3</v>
      </c>
    </row>
    <row r="176" spans="1:10">
      <c r="A176">
        <v>174</v>
      </c>
      <c r="B176" s="1">
        <v>39202</v>
      </c>
      <c r="C176">
        <v>2.3639868433000002</v>
      </c>
      <c r="D176" s="25">
        <f>'working area'!F179</f>
        <v>6.37</v>
      </c>
      <c r="E176" s="26">
        <f>'working area'!B176</f>
        <v>94.94</v>
      </c>
      <c r="F176">
        <f>'working area'!J179</f>
        <v>4.3</v>
      </c>
      <c r="G176" s="24">
        <v>6.25E-2</v>
      </c>
      <c r="H176" s="28">
        <v>2.2137423006656221E-2</v>
      </c>
      <c r="I176">
        <v>4.2379842999999999</v>
      </c>
      <c r="J176">
        <v>2.6951268E-2</v>
      </c>
    </row>
    <row r="177" spans="1:10">
      <c r="A177">
        <v>175</v>
      </c>
      <c r="B177" s="1">
        <v>39233</v>
      </c>
      <c r="C177">
        <v>-0.61326648780000004</v>
      </c>
      <c r="D177" s="25">
        <f>'working area'!F180</f>
        <v>6.42</v>
      </c>
      <c r="E177" s="26">
        <f>'working area'!B177</f>
        <v>98.84</v>
      </c>
      <c r="F177">
        <f>'working area'!J180</f>
        <v>4.3</v>
      </c>
      <c r="G177" s="24">
        <v>6.25E-2</v>
      </c>
      <c r="H177" s="28">
        <v>2.6350735845186435E-2</v>
      </c>
      <c r="I177">
        <v>3.2030723999999995</v>
      </c>
      <c r="J177">
        <v>1.4583952000000001E-2</v>
      </c>
    </row>
    <row r="178" spans="1:10">
      <c r="A178">
        <v>176</v>
      </c>
      <c r="B178" s="1">
        <v>39263</v>
      </c>
      <c r="C178">
        <v>-2.1048953882000001</v>
      </c>
      <c r="D178" s="25">
        <f>'working area'!F181</f>
        <v>6.47</v>
      </c>
      <c r="E178" s="26">
        <f>'working area'!B178</f>
        <v>100.21</v>
      </c>
      <c r="F178">
        <f>'working area'!J181</f>
        <v>4.2</v>
      </c>
      <c r="G178" s="24">
        <v>6.25E-2</v>
      </c>
      <c r="H178" s="28">
        <v>-2.0409250203776708E-3</v>
      </c>
      <c r="I178">
        <v>-1.7976944000000001</v>
      </c>
      <c r="J178">
        <v>-5.0281168000000001E-2</v>
      </c>
    </row>
    <row r="179" spans="1:10">
      <c r="A179">
        <v>177</v>
      </c>
      <c r="B179" s="1">
        <v>39294</v>
      </c>
      <c r="C179">
        <v>1.6624815444000001</v>
      </c>
      <c r="D179" s="25">
        <f>'working area'!F182</f>
        <v>6.75</v>
      </c>
      <c r="E179" s="26">
        <f>'working area'!B179</f>
        <v>104.7</v>
      </c>
      <c r="F179">
        <f>'working area'!J182</f>
        <v>4.3</v>
      </c>
      <c r="G179" s="24">
        <v>6.25E-2</v>
      </c>
      <c r="H179" s="28">
        <v>-3.8221802433396235E-2</v>
      </c>
      <c r="I179">
        <v>-3.2504471000000001</v>
      </c>
      <c r="J179">
        <v>-4.0208927999999998E-2</v>
      </c>
    </row>
    <row r="180" spans="1:10">
      <c r="A180">
        <v>178</v>
      </c>
      <c r="B180" s="1">
        <v>39325</v>
      </c>
      <c r="C180">
        <v>5.0045496745999998</v>
      </c>
      <c r="D180" s="25">
        <f>'working area'!F183</f>
        <v>6.94</v>
      </c>
      <c r="E180" s="26">
        <f>'working area'!B180</f>
        <v>101.87</v>
      </c>
      <c r="F180">
        <f>'working area'!J183</f>
        <v>4.2</v>
      </c>
      <c r="G180" s="24">
        <v>6.5000000000000002E-2</v>
      </c>
      <c r="H180" s="28">
        <v>-8.9707947178840897E-3</v>
      </c>
      <c r="I180">
        <v>1.2781539</v>
      </c>
      <c r="J180">
        <v>1.2987802999999999E-2</v>
      </c>
    </row>
    <row r="181" spans="1:10">
      <c r="A181">
        <v>179</v>
      </c>
      <c r="B181" s="1">
        <v>39355</v>
      </c>
      <c r="C181">
        <v>2.7970851078000001</v>
      </c>
      <c r="D181" s="25">
        <f>'working area'!F184</f>
        <v>6.91</v>
      </c>
      <c r="E181" s="26">
        <f>'working area'!B181</f>
        <v>95.42</v>
      </c>
      <c r="F181">
        <f>'working area'!J184</f>
        <v>4.3</v>
      </c>
      <c r="G181" s="24">
        <v>6.5000000000000002E-2</v>
      </c>
      <c r="H181" s="28">
        <v>2.56080899643365E-2</v>
      </c>
      <c r="I181">
        <v>3.516829</v>
      </c>
      <c r="J181">
        <v>-2.8671759999999999E-3</v>
      </c>
    </row>
    <row r="182" spans="1:10">
      <c r="A182">
        <v>180</v>
      </c>
      <c r="B182" s="1">
        <v>39386</v>
      </c>
      <c r="C182">
        <v>-3.3268164758999998</v>
      </c>
      <c r="D182" s="25">
        <f>'working area'!F185</f>
        <v>7.15</v>
      </c>
      <c r="E182" s="26">
        <f>'working area'!B182</f>
        <v>101.64</v>
      </c>
      <c r="F182">
        <f>'working area'!J185</f>
        <v>4.4000000000000004</v>
      </c>
      <c r="G182" s="24">
        <v>6.5000000000000002E-2</v>
      </c>
      <c r="H182" s="28">
        <v>3.864482568766725E-2</v>
      </c>
      <c r="I182">
        <v>1.4713560999999999</v>
      </c>
      <c r="J182">
        <v>-6.5230790999999996E-2</v>
      </c>
    </row>
    <row r="183" spans="1:10">
      <c r="A183">
        <v>181</v>
      </c>
      <c r="B183" s="1">
        <v>39416</v>
      </c>
      <c r="C183">
        <v>-3.0034386192999998</v>
      </c>
      <c r="D183" s="25">
        <f>'working area'!F186</f>
        <v>7.29</v>
      </c>
      <c r="E183" s="26">
        <f>'working area'!B183</f>
        <v>105.74</v>
      </c>
      <c r="F183">
        <f>'working area'!J186</f>
        <v>4.3</v>
      </c>
      <c r="G183" s="24">
        <v>6.7500000000000004E-2</v>
      </c>
      <c r="H183" s="28">
        <v>-4.3962956259218089E-2</v>
      </c>
      <c r="I183">
        <v>-4.5042781999999999</v>
      </c>
      <c r="J183">
        <v>-2.4067524999999999E-2</v>
      </c>
    </row>
    <row r="184" spans="1:10">
      <c r="A184">
        <v>182</v>
      </c>
      <c r="B184" s="1">
        <v>39447</v>
      </c>
      <c r="C184">
        <v>-11.513858487</v>
      </c>
      <c r="D184" s="25">
        <f>'working area'!F187</f>
        <v>7.18</v>
      </c>
      <c r="E184" s="26">
        <f>'working area'!B184</f>
        <v>97.83</v>
      </c>
      <c r="F184">
        <f>'working area'!J187</f>
        <v>4.2</v>
      </c>
      <c r="G184" s="24">
        <v>6.7500000000000004E-2</v>
      </c>
      <c r="H184" s="28">
        <v>3.786061282342601E-3</v>
      </c>
      <c r="I184">
        <v>-0.866595</v>
      </c>
      <c r="J184">
        <v>-0.118845271</v>
      </c>
    </row>
    <row r="185" spans="1:10">
      <c r="A185">
        <v>183</v>
      </c>
      <c r="B185" s="1">
        <v>39478</v>
      </c>
      <c r="C185">
        <v>-1.3936586361000001</v>
      </c>
      <c r="D185" s="25">
        <f>'working area'!F188</f>
        <v>7.69</v>
      </c>
      <c r="E185" s="26">
        <f>'working area'!B185</f>
        <v>98.77</v>
      </c>
      <c r="F185">
        <f>'working area'!J188</f>
        <v>4</v>
      </c>
      <c r="G185" s="24">
        <v>6.7500000000000004E-2</v>
      </c>
      <c r="H185" s="28">
        <v>-9.3626578729487875E-2</v>
      </c>
      <c r="I185">
        <v>-6.3113864000000008</v>
      </c>
      <c r="J185">
        <v>7.7585000000000002E-4</v>
      </c>
    </row>
    <row r="186" spans="1:10">
      <c r="A186">
        <v>184</v>
      </c>
      <c r="B186" s="1">
        <v>39507</v>
      </c>
      <c r="C186">
        <v>-3.9610569501000001</v>
      </c>
      <c r="D186" s="25">
        <f>'working area'!F189</f>
        <v>7.9</v>
      </c>
      <c r="E186" s="26">
        <f>'working area'!B186</f>
        <v>94.61</v>
      </c>
      <c r="F186">
        <f>'working area'!J189</f>
        <v>4.0999999999999996</v>
      </c>
      <c r="G186" s="24">
        <v>7.0000000000000007E-2</v>
      </c>
      <c r="H186" s="28">
        <v>7.6503943684258502E-4</v>
      </c>
      <c r="I186">
        <v>-3.5379740000000002</v>
      </c>
      <c r="J186">
        <v>-8.2522029999999996E-2</v>
      </c>
    </row>
    <row r="187" spans="1:10">
      <c r="A187">
        <v>185</v>
      </c>
      <c r="B187" s="1">
        <v>39538</v>
      </c>
      <c r="C187">
        <v>4.3783363377000004</v>
      </c>
      <c r="D187" s="25">
        <f>'working area'!F190</f>
        <v>7.84</v>
      </c>
      <c r="E187" s="26">
        <f>'working area'!B187</f>
        <v>99.27</v>
      </c>
      <c r="F187">
        <f>'working area'!J190</f>
        <v>4.3</v>
      </c>
      <c r="G187" s="24">
        <v>7.2499999999999995E-2</v>
      </c>
      <c r="H187" s="28">
        <v>-3.145325912069552E-2</v>
      </c>
      <c r="I187">
        <v>-0.59774529999999992</v>
      </c>
      <c r="J187">
        <v>0.10051476500000001</v>
      </c>
    </row>
    <row r="188" spans="1:10">
      <c r="A188">
        <v>186</v>
      </c>
      <c r="B188" s="1">
        <v>39568</v>
      </c>
      <c r="C188">
        <v>1.054227815</v>
      </c>
      <c r="D188" s="25">
        <f>'working area'!F191</f>
        <v>7.75</v>
      </c>
      <c r="E188" s="26">
        <f>'working area'!B188</f>
        <v>91.58</v>
      </c>
      <c r="F188">
        <f>'working area'!J191</f>
        <v>4.3</v>
      </c>
      <c r="G188" s="24">
        <v>7.2499999999999995E-2</v>
      </c>
      <c r="H188" s="28">
        <v>6.5370105616786134E-2</v>
      </c>
      <c r="I188">
        <v>4.6450952000000001</v>
      </c>
      <c r="J188">
        <v>3.4666492E-2</v>
      </c>
    </row>
    <row r="189" spans="1:10">
      <c r="A189">
        <v>187</v>
      </c>
      <c r="B189" s="1">
        <v>39599</v>
      </c>
      <c r="C189">
        <v>-8.0890516472999998</v>
      </c>
      <c r="D189" s="25">
        <f>'working area'!F192</f>
        <v>7.81</v>
      </c>
      <c r="E189" s="26">
        <f>'working area'!B189</f>
        <v>96.96</v>
      </c>
      <c r="F189">
        <f>'working area'!J192</f>
        <v>4.2</v>
      </c>
      <c r="G189" s="24">
        <v>7.2499999999999995E-2</v>
      </c>
      <c r="H189" s="28">
        <v>-5.5680164938927135E-3</v>
      </c>
      <c r="I189">
        <v>1.0617615</v>
      </c>
      <c r="J189">
        <v>-6.1641554000000001E-2</v>
      </c>
    </row>
    <row r="190" spans="1:10">
      <c r="A190">
        <v>188</v>
      </c>
      <c r="B190" s="1">
        <v>39629</v>
      </c>
      <c r="C190">
        <v>-4.6688929116000004</v>
      </c>
      <c r="D190" s="25">
        <f>'working area'!F193</f>
        <v>7.75</v>
      </c>
      <c r="E190" s="26">
        <f>'working area'!B190</f>
        <v>100.73</v>
      </c>
      <c r="F190">
        <f>'working area'!J193</f>
        <v>4.2</v>
      </c>
      <c r="G190" s="24">
        <v>7.2499999999999995E-2</v>
      </c>
      <c r="H190" s="28">
        <v>-7.3255681873808598E-2</v>
      </c>
      <c r="I190">
        <v>-8.9883553999999997</v>
      </c>
      <c r="J190">
        <v>-7.7868870000000001E-3</v>
      </c>
    </row>
    <row r="191" spans="1:10">
      <c r="A191">
        <v>189</v>
      </c>
      <c r="B191" s="1">
        <v>39660</v>
      </c>
      <c r="C191">
        <v>3.1289054158999998</v>
      </c>
      <c r="D191" s="25">
        <f>'working area'!F194</f>
        <v>7.31</v>
      </c>
      <c r="E191" s="26">
        <f>'working area'!B191</f>
        <v>101.93</v>
      </c>
      <c r="F191">
        <f>'working area'!J194</f>
        <v>4</v>
      </c>
      <c r="G191" s="24">
        <v>7.2499999999999995E-2</v>
      </c>
      <c r="H191" s="28">
        <v>-3.8780702611520113E-2</v>
      </c>
      <c r="I191">
        <v>-0.99082970000000004</v>
      </c>
      <c r="J191">
        <v>-2.2983479000000001E-2</v>
      </c>
    </row>
    <row r="192" spans="1:10">
      <c r="A192">
        <v>190</v>
      </c>
      <c r="B192" s="1">
        <v>39691</v>
      </c>
      <c r="C192">
        <v>-11.0031707577</v>
      </c>
      <c r="D192" s="25">
        <f>'working area'!F195</f>
        <v>7.27</v>
      </c>
      <c r="E192" s="26">
        <f>'working area'!B192</f>
        <v>101.87</v>
      </c>
      <c r="F192">
        <f>'working area'!J195</f>
        <v>4.3</v>
      </c>
      <c r="G192" s="24">
        <v>7.2499999999999995E-2</v>
      </c>
      <c r="H192" s="28">
        <v>4.0680814170995561E-2</v>
      </c>
      <c r="I192">
        <v>1.2116758999999999</v>
      </c>
      <c r="J192">
        <v>-0.14929487899999999</v>
      </c>
    </row>
    <row r="193" spans="1:10">
      <c r="A193">
        <v>191</v>
      </c>
      <c r="B193" s="1">
        <v>39721</v>
      </c>
      <c r="C193">
        <v>-13.538072684799999</v>
      </c>
      <c r="D193" s="25">
        <f>'working area'!F196</f>
        <v>6.03</v>
      </c>
      <c r="E193" s="26">
        <f>'working area'!B193</f>
        <v>94.18</v>
      </c>
      <c r="F193">
        <f>'working area'!J196</f>
        <v>4.3</v>
      </c>
      <c r="G193" s="24">
        <v>7.0000000000000007E-2</v>
      </c>
      <c r="H193" s="28">
        <v>-0.13954596669309183</v>
      </c>
      <c r="I193">
        <v>-9.5180764999999994</v>
      </c>
      <c r="J193">
        <v>-0.27216229600000003</v>
      </c>
    </row>
    <row r="194" spans="1:10">
      <c r="A194">
        <v>192</v>
      </c>
      <c r="B194" s="1">
        <v>39752</v>
      </c>
      <c r="C194">
        <v>-7.1030429080999999</v>
      </c>
      <c r="D194" s="25">
        <f>'working area'!F197</f>
        <v>4.76</v>
      </c>
      <c r="E194" s="26">
        <f>'working area'!B194</f>
        <v>83.41</v>
      </c>
      <c r="F194">
        <f>'working area'!J197</f>
        <v>4.5</v>
      </c>
      <c r="G194" s="24">
        <v>0.06</v>
      </c>
      <c r="H194" s="28">
        <v>-0.11329384619089744</v>
      </c>
      <c r="I194">
        <v>-18.563647400000001</v>
      </c>
      <c r="J194">
        <v>-7.5733279999999998E-3</v>
      </c>
    </row>
    <row r="195" spans="1:10">
      <c r="A195">
        <v>193</v>
      </c>
      <c r="B195" s="1">
        <v>39782</v>
      </c>
      <c r="C195">
        <v>-0.54120673490000004</v>
      </c>
      <c r="D195" s="25">
        <f>'working area'!F198</f>
        <v>4.3899999999999997</v>
      </c>
      <c r="E195" s="26">
        <f>'working area'!B195</f>
        <v>65.260000000000005</v>
      </c>
      <c r="F195">
        <f>'working area'!J198</f>
        <v>4.5999999999999996</v>
      </c>
      <c r="G195" s="24">
        <v>5.2499999999999998E-2</v>
      </c>
      <c r="H195" s="28">
        <v>-2.0618478112002236E-2</v>
      </c>
      <c r="I195">
        <v>-7.7798357999999999</v>
      </c>
      <c r="J195">
        <v>3.9988456999999998E-2</v>
      </c>
    </row>
    <row r="196" spans="1:10">
      <c r="A196">
        <v>194</v>
      </c>
      <c r="B196" s="1">
        <v>39813</v>
      </c>
      <c r="C196">
        <v>-5.0017336091000004</v>
      </c>
      <c r="D196" s="25">
        <f>'working area'!F199</f>
        <v>3.74</v>
      </c>
      <c r="E196" s="26">
        <f>'working area'!B196</f>
        <v>62.58</v>
      </c>
      <c r="F196">
        <f>'working area'!J199</f>
        <v>4.9000000000000004</v>
      </c>
      <c r="G196" s="24">
        <v>4.2500000000000003E-2</v>
      </c>
      <c r="H196" s="28">
        <v>3.3517694703057543E-2</v>
      </c>
      <c r="I196">
        <v>0.77911470000000005</v>
      </c>
      <c r="J196">
        <v>-0.102799563</v>
      </c>
    </row>
    <row r="197" spans="1:10">
      <c r="A197">
        <v>195</v>
      </c>
      <c r="B197" s="1">
        <v>39844</v>
      </c>
      <c r="C197">
        <v>-5.7007228295000001</v>
      </c>
      <c r="D197" s="25">
        <f>'working area'!F200</f>
        <v>3.16</v>
      </c>
      <c r="E197" s="26">
        <f>'working area'!B197</f>
        <v>62.57</v>
      </c>
      <c r="F197">
        <f>'working area'!J200</f>
        <v>5.3</v>
      </c>
      <c r="G197" s="24">
        <v>3.2500000000000001E-2</v>
      </c>
      <c r="H197" s="28">
        <v>-6.631886706647272E-2</v>
      </c>
      <c r="I197">
        <v>-8.954987899999999</v>
      </c>
      <c r="J197">
        <v>-5.4713174000000003E-2</v>
      </c>
    </row>
    <row r="198" spans="1:10">
      <c r="A198">
        <v>196</v>
      </c>
      <c r="B198" s="1">
        <v>39872</v>
      </c>
      <c r="C198">
        <v>6.8632042394999999</v>
      </c>
      <c r="D198" s="25">
        <f>'working area'!F201</f>
        <v>3.16</v>
      </c>
      <c r="E198" s="26">
        <f>'working area'!B198</f>
        <v>57.53</v>
      </c>
      <c r="F198">
        <f>'working area'!J201</f>
        <v>5.7</v>
      </c>
      <c r="G198" s="24">
        <v>3.2500000000000001E-2</v>
      </c>
      <c r="H198" s="28">
        <v>-8.013328188093638E-2</v>
      </c>
      <c r="I198">
        <v>-11.645651299999999</v>
      </c>
      <c r="J198">
        <v>6.9055569999999997E-2</v>
      </c>
    </row>
    <row r="199" spans="1:10">
      <c r="A199">
        <v>197</v>
      </c>
      <c r="B199" s="1">
        <v>39903</v>
      </c>
      <c r="C199">
        <v>5.3907028044</v>
      </c>
      <c r="D199" s="25">
        <f>'working area'!F202</f>
        <v>3.1</v>
      </c>
      <c r="E199" s="26">
        <f>'working area'!B199</f>
        <v>62.99</v>
      </c>
      <c r="F199">
        <f>'working area'!J202</f>
        <v>5.5</v>
      </c>
      <c r="G199" s="24">
        <v>0.03</v>
      </c>
      <c r="H199" s="28">
        <v>2.4768453312029592E-2</v>
      </c>
      <c r="I199">
        <v>8.1952692999999996</v>
      </c>
      <c r="J199">
        <v>8.4918025999999994E-2</v>
      </c>
    </row>
    <row r="200" spans="1:10">
      <c r="A200">
        <v>198</v>
      </c>
      <c r="B200" s="1">
        <v>39933</v>
      </c>
      <c r="C200">
        <v>0.98704492870000005</v>
      </c>
      <c r="D200" s="25">
        <f>'working area'!F203</f>
        <v>3.13</v>
      </c>
      <c r="E200" s="26">
        <f>'working area'!B200</f>
        <v>67.48</v>
      </c>
      <c r="F200">
        <f>'working area'!J203</f>
        <v>5.8</v>
      </c>
      <c r="G200" s="24">
        <v>0.03</v>
      </c>
      <c r="H200" s="28">
        <v>7.778113173151624E-2</v>
      </c>
      <c r="I200">
        <v>8.9772219</v>
      </c>
      <c r="J200">
        <v>7.5699506E-2</v>
      </c>
    </row>
    <row r="201" spans="1:10">
      <c r="A201">
        <v>199</v>
      </c>
      <c r="B201" s="1">
        <v>39964</v>
      </c>
      <c r="C201">
        <v>3.5228566366999998</v>
      </c>
      <c r="D201" s="25">
        <f>'working area'!F204</f>
        <v>3.25</v>
      </c>
      <c r="E201" s="26">
        <f>'working area'!B201</f>
        <v>70.72</v>
      </c>
      <c r="F201">
        <f>'working area'!J204</f>
        <v>5.9</v>
      </c>
      <c r="G201" s="24">
        <v>0.03</v>
      </c>
      <c r="H201" s="28">
        <v>4.0235637445382721E-2</v>
      </c>
      <c r="I201">
        <v>5.1720576999999999</v>
      </c>
      <c r="J201">
        <v>4.4763057000000002E-2</v>
      </c>
    </row>
    <row r="202" spans="1:10">
      <c r="A202">
        <v>200</v>
      </c>
      <c r="B202" s="1">
        <v>39994</v>
      </c>
      <c r="C202">
        <v>7.0550929080999998</v>
      </c>
      <c r="D202" s="25">
        <f>'working area'!F205</f>
        <v>3.14</v>
      </c>
      <c r="E202" s="26">
        <f>'working area'!B202</f>
        <v>76.38</v>
      </c>
      <c r="F202">
        <f>'working area'!J205</f>
        <v>5.7</v>
      </c>
      <c r="G202" s="24">
        <v>0.03</v>
      </c>
      <c r="H202" s="28">
        <v>-3.8940440794791087E-2</v>
      </c>
      <c r="I202">
        <v>1.9580699999999999E-2</v>
      </c>
      <c r="J202">
        <v>3.9225736999999997E-2</v>
      </c>
    </row>
    <row r="203" spans="1:10">
      <c r="A203">
        <v>201</v>
      </c>
      <c r="B203" s="1">
        <v>40025</v>
      </c>
      <c r="C203">
        <v>5.3915934516000004</v>
      </c>
      <c r="D203" s="25">
        <f>'working area'!F206</f>
        <v>3.3</v>
      </c>
      <c r="E203" s="26">
        <f>'working area'!B203</f>
        <v>77.760000000000005</v>
      </c>
      <c r="F203">
        <f>'working area'!J206</f>
        <v>5.7</v>
      </c>
      <c r="G203" s="24">
        <v>0.03</v>
      </c>
      <c r="H203" s="28">
        <v>8.1138962036872542E-2</v>
      </c>
      <c r="I203">
        <v>7.1521949000000005</v>
      </c>
      <c r="J203">
        <v>1.3017388E-2</v>
      </c>
    </row>
    <row r="204" spans="1:10">
      <c r="A204">
        <v>202</v>
      </c>
      <c r="B204" s="1">
        <v>40056</v>
      </c>
      <c r="C204">
        <v>5.7374206499999998</v>
      </c>
      <c r="D204" s="25">
        <f>'working area'!F207</f>
        <v>3.37</v>
      </c>
      <c r="E204" s="26">
        <f>'working area'!B204</f>
        <v>78.95</v>
      </c>
      <c r="F204">
        <f>'working area'!J207</f>
        <v>5.7</v>
      </c>
      <c r="G204" s="24">
        <v>0.03</v>
      </c>
      <c r="H204" s="28">
        <v>6.3177838778830875E-2</v>
      </c>
      <c r="I204">
        <v>3.3009336999999999</v>
      </c>
      <c r="J204">
        <v>-3.4843433E-2</v>
      </c>
    </row>
    <row r="205" spans="1:10">
      <c r="A205">
        <v>203</v>
      </c>
      <c r="B205" s="1">
        <v>40086</v>
      </c>
      <c r="C205">
        <v>-2.1392536063000001</v>
      </c>
      <c r="D205" s="25">
        <f>'working area'!F208</f>
        <v>3.78</v>
      </c>
      <c r="E205" s="26">
        <f>'working area'!B205</f>
        <v>77.88</v>
      </c>
      <c r="F205">
        <f>'working area'!J208</f>
        <v>5.6</v>
      </c>
      <c r="G205" s="24">
        <v>0.03</v>
      </c>
      <c r="H205" s="28">
        <v>4.4815720148555727E-2</v>
      </c>
      <c r="I205">
        <v>3.5100066999999999</v>
      </c>
      <c r="J205">
        <v>-9.7670729999999994E-3</v>
      </c>
    </row>
    <row r="206" spans="1:10">
      <c r="A206">
        <v>204</v>
      </c>
      <c r="B206" s="1">
        <v>40117</v>
      </c>
      <c r="C206">
        <v>1.2456490151999999</v>
      </c>
      <c r="D206" s="25">
        <f>'working area'!F209</f>
        <v>3.95</v>
      </c>
      <c r="E206" s="26">
        <f>'working area'!B206</f>
        <v>78.819999999999993</v>
      </c>
      <c r="F206">
        <f>'working area'!J209</f>
        <v>5.5</v>
      </c>
      <c r="G206" s="24">
        <v>3.2500000000000001E-2</v>
      </c>
      <c r="H206" s="28">
        <v>-1.7557151667089599E-2</v>
      </c>
      <c r="I206">
        <v>-1.9959880999999999</v>
      </c>
      <c r="J206">
        <v>-7.1152823000000004E-2</v>
      </c>
    </row>
    <row r="207" spans="1:10">
      <c r="A207">
        <v>205</v>
      </c>
      <c r="B207" s="1">
        <v>40147</v>
      </c>
      <c r="C207">
        <v>3.5356837054999999</v>
      </c>
      <c r="D207" s="25">
        <f>'working area'!F210</f>
        <v>4.13</v>
      </c>
      <c r="E207" s="26">
        <f>'working area'!B207</f>
        <v>83.49</v>
      </c>
      <c r="F207">
        <f>'working area'!J210</f>
        <v>5.5</v>
      </c>
      <c r="G207" s="24">
        <v>3.5000000000000003E-2</v>
      </c>
      <c r="H207" s="28">
        <v>2.8556257187586809E-2</v>
      </c>
      <c r="I207">
        <v>5.5779076999999999</v>
      </c>
      <c r="J207">
        <v>0.12088813</v>
      </c>
    </row>
    <row r="208" spans="1:10">
      <c r="A208">
        <v>206</v>
      </c>
      <c r="B208" s="1">
        <v>40178</v>
      </c>
      <c r="C208">
        <v>-6.3791457743000004</v>
      </c>
      <c r="D208" s="25">
        <f>'working area'!F211</f>
        <v>4.2</v>
      </c>
      <c r="E208" s="26">
        <f>'working area'!B208</f>
        <v>79.239999999999995</v>
      </c>
      <c r="F208">
        <f>'working area'!J211</f>
        <v>5.3</v>
      </c>
      <c r="G208" s="24">
        <v>3.7499999999999999E-2</v>
      </c>
      <c r="H208" s="28">
        <v>4.1916588926470766E-2</v>
      </c>
      <c r="I208">
        <v>1.7614521000000001</v>
      </c>
      <c r="J208">
        <v>-3.3592853999999998E-2</v>
      </c>
    </row>
    <row r="209" spans="1:10">
      <c r="A209">
        <v>207</v>
      </c>
      <c r="B209" s="1">
        <v>40209</v>
      </c>
      <c r="C209">
        <v>1.4792900566</v>
      </c>
      <c r="D209" s="25">
        <f>'working area'!F212</f>
        <v>4.16</v>
      </c>
      <c r="E209" s="26">
        <f>'working area'!B209</f>
        <v>82.82</v>
      </c>
      <c r="F209">
        <f>'working area'!J212</f>
        <v>5.3</v>
      </c>
      <c r="G209" s="24">
        <v>3.7499999999999999E-2</v>
      </c>
      <c r="H209" s="28">
        <v>-4.2332805981963872E-2</v>
      </c>
      <c r="I209">
        <v>-3.7675123999999998</v>
      </c>
      <c r="J209">
        <v>-7.0861860000000004E-3</v>
      </c>
    </row>
    <row r="210" spans="1:10">
      <c r="A210">
        <v>208</v>
      </c>
      <c r="B210" s="1">
        <v>40237</v>
      </c>
      <c r="C210">
        <v>5.0004067558000003</v>
      </c>
      <c r="D210" s="25">
        <f>'working area'!F213</f>
        <v>4.33</v>
      </c>
      <c r="E210" s="26">
        <f>'working area'!B210</f>
        <v>0.89090000000000003</v>
      </c>
      <c r="F210">
        <f>'working area'!J213</f>
        <v>5.4</v>
      </c>
      <c r="G210" s="24">
        <v>3.7499999999999999E-2</v>
      </c>
      <c r="H210" s="28">
        <v>3.1492571293455285E-2</v>
      </c>
      <c r="I210">
        <v>2.811474</v>
      </c>
      <c r="J210">
        <v>9.0929067000000002E-2</v>
      </c>
    </row>
    <row r="211" spans="1:10">
      <c r="A211">
        <v>209</v>
      </c>
      <c r="B211" s="1">
        <v>40268</v>
      </c>
      <c r="C211">
        <v>-1.4066286245999999</v>
      </c>
      <c r="D211" s="25">
        <f>'working area'!F214</f>
        <v>4.55</v>
      </c>
      <c r="E211" s="26">
        <f>'working area'!B211</f>
        <v>0.88990000000000002</v>
      </c>
      <c r="F211">
        <f>'working area'!J214</f>
        <v>5.5</v>
      </c>
      <c r="G211" s="24">
        <v>0.04</v>
      </c>
      <c r="H211" s="28">
        <v>5.8946786414917796E-2</v>
      </c>
      <c r="I211">
        <v>5.7132816000000002</v>
      </c>
      <c r="J211">
        <v>-2.9385069999999999E-3</v>
      </c>
    </row>
    <row r="212" spans="1:10">
      <c r="A212">
        <v>210</v>
      </c>
      <c r="B212" s="1">
        <v>40298</v>
      </c>
      <c r="C212">
        <v>-8.1824471353000003</v>
      </c>
      <c r="D212" s="25">
        <f>'working area'!F215</f>
        <v>4.8099999999999996</v>
      </c>
      <c r="E212" s="26">
        <f>'working area'!B212</f>
        <v>0.91590000000000005</v>
      </c>
      <c r="F212">
        <f>'working area'!J215</f>
        <v>5.2</v>
      </c>
      <c r="G212" s="24">
        <v>4.2500000000000003E-2</v>
      </c>
      <c r="H212" s="28">
        <v>-2.2497305523861755E-2</v>
      </c>
      <c r="I212">
        <v>1.4651372</v>
      </c>
      <c r="J212">
        <v>-0.123916506</v>
      </c>
    </row>
    <row r="213" spans="1:10">
      <c r="A213">
        <v>211</v>
      </c>
      <c r="B213" s="1">
        <v>40329</v>
      </c>
      <c r="C213">
        <v>-2.9368106615</v>
      </c>
      <c r="D213" s="25">
        <f>'working area'!F216</f>
        <v>4.8899999999999997</v>
      </c>
      <c r="E213" s="26">
        <f>'working area'!B213</f>
        <v>0.93</v>
      </c>
      <c r="F213">
        <f>'working area'!J216</f>
        <v>5.2</v>
      </c>
      <c r="G213" s="24">
        <v>4.4999999999999998E-2</v>
      </c>
      <c r="H213" s="28">
        <v>-6.7959398321862707E-2</v>
      </c>
      <c r="I213">
        <v>-8.5531573000000005</v>
      </c>
      <c r="J213">
        <v>-4.0322281000000001E-2</v>
      </c>
    </row>
    <row r="214" spans="1:10">
      <c r="A214">
        <v>212</v>
      </c>
      <c r="B214" s="1">
        <v>40359</v>
      </c>
      <c r="C214">
        <v>4.3668109037000002</v>
      </c>
      <c r="D214" s="25">
        <f>'working area'!F217</f>
        <v>4.84</v>
      </c>
      <c r="E214" s="26">
        <f>'working area'!B214</f>
        <v>0.84899999999999998</v>
      </c>
      <c r="F214">
        <f>'working area'!J217</f>
        <v>5.3</v>
      </c>
      <c r="G214" s="24">
        <v>4.4999999999999998E-2</v>
      </c>
      <c r="H214" s="28">
        <v>-5.3758997402240993E-2</v>
      </c>
      <c r="I214">
        <v>-5.5388449</v>
      </c>
      <c r="J214">
        <v>1.6349269999999999E-2</v>
      </c>
    </row>
    <row r="215" spans="1:10">
      <c r="A215">
        <v>213</v>
      </c>
      <c r="B215" s="1">
        <v>40390</v>
      </c>
      <c r="C215">
        <v>-2.0073232750000001</v>
      </c>
      <c r="D215" s="25">
        <f>'working area'!F218</f>
        <v>4.74</v>
      </c>
      <c r="E215" s="26">
        <f>'working area'!B215</f>
        <v>0.85229999999999995</v>
      </c>
      <c r="F215">
        <f>'working area'!J218</f>
        <v>5</v>
      </c>
      <c r="G215" s="24">
        <v>4.4999999999999998E-2</v>
      </c>
      <c r="H215" s="28">
        <v>6.7082380833317856E-2</v>
      </c>
      <c r="I215">
        <v>6.6515798999999998</v>
      </c>
      <c r="J215">
        <v>-7.7728373000000003E-2</v>
      </c>
    </row>
    <row r="216" spans="1:10">
      <c r="A216">
        <v>214</v>
      </c>
      <c r="B216" s="1">
        <v>40421</v>
      </c>
      <c r="C216">
        <v>3.9773288771000002</v>
      </c>
      <c r="D216" s="25">
        <f>'working area'!F219</f>
        <v>4.82</v>
      </c>
      <c r="E216" s="26">
        <f>'working area'!B216</f>
        <v>0.89859999999999995</v>
      </c>
      <c r="F216">
        <f>'working area'!J219</f>
        <v>5</v>
      </c>
      <c r="G216" s="24">
        <v>4.4999999999999998E-2</v>
      </c>
      <c r="H216" s="28">
        <v>-6.2576278004762287E-3</v>
      </c>
      <c r="I216">
        <v>-4.8611822999999994</v>
      </c>
      <c r="J216">
        <v>5.9961648999999999E-2</v>
      </c>
    </row>
    <row r="217" spans="1:10">
      <c r="A217">
        <v>215</v>
      </c>
      <c r="B217" s="1">
        <v>40451</v>
      </c>
      <c r="C217">
        <v>1.7026793733000001</v>
      </c>
      <c r="D217" s="25">
        <f>'working area'!F220</f>
        <v>4.8099999999999996</v>
      </c>
      <c r="E217" s="26">
        <f>'working area'!B217</f>
        <v>0.89180000000000004</v>
      </c>
      <c r="F217">
        <f>'working area'!J220</f>
        <v>5.3</v>
      </c>
      <c r="G217" s="24">
        <v>4.4999999999999998E-2</v>
      </c>
      <c r="H217" s="28">
        <v>6.0052345963862663E-2</v>
      </c>
      <c r="I217">
        <v>8.3928474000000008</v>
      </c>
      <c r="J217">
        <v>-1.7973908E-2</v>
      </c>
    </row>
    <row r="218" spans="1:10">
      <c r="A218">
        <v>216</v>
      </c>
      <c r="B218" s="1">
        <v>40482</v>
      </c>
      <c r="C218">
        <v>-1.6699543606</v>
      </c>
      <c r="D218" s="25">
        <f>'working area'!F221</f>
        <v>5.0199999999999996</v>
      </c>
      <c r="E218" s="26">
        <f>'working area'!B218</f>
        <v>0.9667</v>
      </c>
      <c r="F218">
        <f>'working area'!J221</f>
        <v>5.0999999999999996</v>
      </c>
      <c r="G218" s="24">
        <v>4.4999999999999998E-2</v>
      </c>
      <c r="H218" s="28">
        <v>2.2549508611133362E-2</v>
      </c>
      <c r="I218">
        <v>3.6193052000000003</v>
      </c>
      <c r="J218">
        <v>7.6799418999999994E-2</v>
      </c>
    </row>
    <row r="219" spans="1:10">
      <c r="A219">
        <v>217</v>
      </c>
      <c r="B219" s="1">
        <v>40512</v>
      </c>
      <c r="C219">
        <v>3.4474407634999999</v>
      </c>
      <c r="D219" s="25">
        <f>'working area'!F222</f>
        <v>5.03</v>
      </c>
      <c r="E219" s="26">
        <f>'working area'!B219</f>
        <v>0.97609999999999997</v>
      </c>
      <c r="F219">
        <f>'working area'!J222</f>
        <v>4.9000000000000004</v>
      </c>
      <c r="G219" s="24">
        <v>4.7500000000000001E-2</v>
      </c>
      <c r="H219" s="28">
        <v>-2.6223829272405297E-2</v>
      </c>
      <c r="I219">
        <v>-0.22928760000000001</v>
      </c>
      <c r="J219">
        <v>2.8949801000000001E-2</v>
      </c>
    </row>
    <row r="220" spans="1:10">
      <c r="A220">
        <v>218</v>
      </c>
      <c r="B220" s="1">
        <v>40543</v>
      </c>
      <c r="C220">
        <v>0.1831691285</v>
      </c>
      <c r="D220" s="25">
        <f>'working area'!F223</f>
        <v>4.96</v>
      </c>
      <c r="E220" s="26">
        <f>'working area'!B220</f>
        <v>0.96179999999999999</v>
      </c>
      <c r="F220">
        <f>'working area'!J223</f>
        <v>5</v>
      </c>
      <c r="G220" s="24">
        <v>4.7500000000000001E-2</v>
      </c>
      <c r="H220" s="28">
        <v>6.5067253838217098E-2</v>
      </c>
      <c r="I220">
        <v>6.3256487999999997</v>
      </c>
      <c r="J220">
        <v>8.7947100000000005E-4</v>
      </c>
    </row>
    <row r="221" spans="1:10">
      <c r="A221">
        <v>219</v>
      </c>
      <c r="B221" s="1">
        <v>40574</v>
      </c>
      <c r="C221">
        <v>1.6233099787</v>
      </c>
      <c r="D221" s="25">
        <f>'working area'!F224</f>
        <v>4.92</v>
      </c>
      <c r="E221" s="26">
        <f>'working area'!B221</f>
        <v>1.0163</v>
      </c>
      <c r="F221">
        <f>'working area'!J224</f>
        <v>5</v>
      </c>
      <c r="G221" s="24">
        <v>4.7500000000000001E-2</v>
      </c>
      <c r="H221" s="28">
        <v>-6.2909971074951443E-3</v>
      </c>
      <c r="I221">
        <v>2.2392968999999998</v>
      </c>
      <c r="J221">
        <v>3.7025583000000001E-2</v>
      </c>
    </row>
    <row r="222" spans="1:10">
      <c r="A222">
        <v>220</v>
      </c>
      <c r="B222" s="1">
        <v>40602</v>
      </c>
      <c r="C222">
        <v>0.12823090479999999</v>
      </c>
      <c r="D222" s="25">
        <f>'working area'!F225</f>
        <v>4.92</v>
      </c>
      <c r="E222" s="26">
        <f>'working area'!B222</f>
        <v>0.99239999999999995</v>
      </c>
      <c r="F222">
        <f>'working area'!J225</f>
        <v>4.9000000000000004</v>
      </c>
      <c r="G222" s="24">
        <v>4.7500000000000001E-2</v>
      </c>
      <c r="H222" s="28">
        <v>2.2109452967137955E-2</v>
      </c>
      <c r="I222">
        <v>3.1456577000000001</v>
      </c>
      <c r="J222">
        <v>-8.5333863999999995E-2</v>
      </c>
    </row>
    <row r="223" spans="1:10">
      <c r="A223">
        <v>221</v>
      </c>
      <c r="B223" s="1">
        <v>40633</v>
      </c>
      <c r="C223">
        <v>-0.30430733970000001</v>
      </c>
      <c r="D223" s="25">
        <f>'working area'!F226</f>
        <v>4.9000000000000004</v>
      </c>
      <c r="E223" s="26">
        <f>'working area'!B223</f>
        <v>1.0163</v>
      </c>
      <c r="F223">
        <f>'working area'!J226</f>
        <v>5</v>
      </c>
      <c r="G223" s="24">
        <v>4.7500000000000001E-2</v>
      </c>
      <c r="H223" s="28">
        <v>-1.4324641698873819E-2</v>
      </c>
      <c r="I223">
        <v>-0.10478620000000001</v>
      </c>
      <c r="J223">
        <v>9.6548980000000003E-3</v>
      </c>
    </row>
    <row r="224" spans="1:10">
      <c r="A224">
        <v>222</v>
      </c>
      <c r="B224" s="1">
        <v>40663</v>
      </c>
      <c r="C224">
        <v>-2.4110781345999999</v>
      </c>
      <c r="D224" s="25">
        <f>'working area'!F227</f>
        <v>5</v>
      </c>
      <c r="E224" s="26">
        <f>'working area'!B224</f>
        <v>1.0334000000000001</v>
      </c>
      <c r="F224">
        <f>'working area'!J227</f>
        <v>5</v>
      </c>
      <c r="G224" s="24">
        <v>4.7500000000000001E-2</v>
      </c>
      <c r="H224" s="28">
        <v>2.6906134941913962E-2</v>
      </c>
      <c r="I224">
        <v>2.8096939000000001</v>
      </c>
      <c r="J224">
        <v>-1.5965750000000001E-2</v>
      </c>
    </row>
    <row r="225" spans="1:10">
      <c r="A225">
        <v>223</v>
      </c>
      <c r="B225" s="1">
        <v>40694</v>
      </c>
      <c r="C225">
        <v>-2.1532943884</v>
      </c>
      <c r="D225" s="25">
        <f>'working area'!F228</f>
        <v>4.99</v>
      </c>
      <c r="E225" s="26">
        <f>'working area'!B225</f>
        <v>1.0900000000000001</v>
      </c>
      <c r="F225">
        <f>'working area'!J228</f>
        <v>4.9000000000000004</v>
      </c>
      <c r="G225" s="24">
        <v>4.7500000000000001E-2</v>
      </c>
      <c r="H225" s="28">
        <v>-1.3252387794238984E-2</v>
      </c>
      <c r="I225">
        <v>-1.3592919000000001</v>
      </c>
      <c r="J225">
        <v>1.2543527E-2</v>
      </c>
    </row>
    <row r="226" spans="1:10">
      <c r="A226">
        <v>224</v>
      </c>
      <c r="B226" s="1">
        <v>40724</v>
      </c>
      <c r="C226">
        <v>-4.0614022351000001</v>
      </c>
      <c r="D226" s="25">
        <f>'working area'!F229</f>
        <v>4.96</v>
      </c>
      <c r="E226" s="26">
        <f>'working area'!B226</f>
        <v>1.0709</v>
      </c>
      <c r="F226">
        <f>'working area'!J229</f>
        <v>5.0999999999999996</v>
      </c>
      <c r="G226" s="24">
        <v>4.7500000000000001E-2</v>
      </c>
      <c r="H226" s="28">
        <v>-7.4197915742715281E-3</v>
      </c>
      <c r="I226">
        <v>-1.8426186</v>
      </c>
      <c r="J226">
        <v>1.7242939999999999E-3</v>
      </c>
    </row>
    <row r="227" spans="1:10">
      <c r="A227">
        <v>225</v>
      </c>
      <c r="B227" s="1">
        <v>40755</v>
      </c>
      <c r="C227">
        <v>-2.9379163272</v>
      </c>
      <c r="D227" s="25">
        <f>'working area'!F230</f>
        <v>4.8600000000000003</v>
      </c>
      <c r="E227" s="26">
        <f>'working area'!B227</f>
        <v>1.0739000000000001</v>
      </c>
      <c r="F227">
        <f>'working area'!J230</f>
        <v>5.3</v>
      </c>
      <c r="G227" s="24">
        <v>4.7500000000000001E-2</v>
      </c>
      <c r="H227" s="28">
        <v>-2.2196491547113339E-2</v>
      </c>
      <c r="I227">
        <v>-2.1708356000000002</v>
      </c>
      <c r="J227">
        <v>-9.3512763999999998E-2</v>
      </c>
    </row>
    <row r="228" spans="1:10">
      <c r="A228">
        <v>226</v>
      </c>
      <c r="B228" s="1">
        <v>40786</v>
      </c>
      <c r="C228">
        <v>-6.9358660146000002</v>
      </c>
      <c r="D228" s="25">
        <f>'working area'!F231</f>
        <v>4.8099999999999996</v>
      </c>
      <c r="E228" s="26">
        <f>'working area'!B228</f>
        <v>1.0953999999999999</v>
      </c>
      <c r="F228">
        <f>'working area'!J231</f>
        <v>5.2</v>
      </c>
      <c r="G228" s="24">
        <v>4.7500000000000001E-2</v>
      </c>
      <c r="H228" s="28">
        <v>-7.5087982341942805E-2</v>
      </c>
      <c r="I228">
        <v>-5.8467501999999998</v>
      </c>
      <c r="J228">
        <v>-2.8878028E-2</v>
      </c>
    </row>
    <row r="229" spans="1:10">
      <c r="A229">
        <v>227</v>
      </c>
      <c r="B229" s="1">
        <v>40816</v>
      </c>
      <c r="C229">
        <v>6.9731009760999996</v>
      </c>
      <c r="D229" s="25">
        <f>'working area'!F232</f>
        <v>4.7300000000000004</v>
      </c>
      <c r="E229" s="26">
        <f>'working area'!B229</f>
        <v>1.0690999999999999</v>
      </c>
      <c r="F229">
        <f>'working area'!J232</f>
        <v>5.2</v>
      </c>
      <c r="G229" s="24">
        <v>4.7500000000000001E-2</v>
      </c>
      <c r="H229" s="28">
        <v>-5.0576158231594448E-2</v>
      </c>
      <c r="I229">
        <v>-7.4467100999999998</v>
      </c>
      <c r="J229">
        <v>3.2577342000000002E-2</v>
      </c>
    </row>
    <row r="230" spans="1:10">
      <c r="A230">
        <v>228</v>
      </c>
      <c r="B230" s="1">
        <v>40847</v>
      </c>
      <c r="C230">
        <v>-4.2368516224999997</v>
      </c>
      <c r="D230" s="25">
        <f>'working area'!F233</f>
        <v>4.62</v>
      </c>
      <c r="E230" s="26">
        <f>'working area'!B230</f>
        <v>0.97809999999999997</v>
      </c>
      <c r="F230">
        <f>'working area'!J233</f>
        <v>5.2</v>
      </c>
      <c r="G230" s="24">
        <v>4.7500000000000001E-2</v>
      </c>
      <c r="H230" s="28">
        <v>7.7946624657991848E-2</v>
      </c>
      <c r="I230">
        <v>10.2306592</v>
      </c>
      <c r="J230">
        <v>-6.3590184999999994E-2</v>
      </c>
    </row>
    <row r="231" spans="1:10">
      <c r="A231">
        <v>229</v>
      </c>
      <c r="B231" s="1">
        <v>40877</v>
      </c>
      <c r="C231">
        <v>-1.5459362661</v>
      </c>
      <c r="D231" s="25">
        <f>'working area'!F234</f>
        <v>4.51</v>
      </c>
      <c r="E231" s="26">
        <f>'working area'!B231</f>
        <v>1.0508999999999999</v>
      </c>
      <c r="F231">
        <f>'working area'!J234</f>
        <v>5.2</v>
      </c>
      <c r="G231" s="24">
        <v>4.4999999999999998E-2</v>
      </c>
      <c r="H231" s="28">
        <v>-7.0228820976403483E-3</v>
      </c>
      <c r="I231">
        <v>-0.50715540000000003</v>
      </c>
      <c r="J231">
        <v>2.4558100000000001E-3</v>
      </c>
    </row>
    <row r="232" spans="1:10">
      <c r="A232">
        <v>230</v>
      </c>
      <c r="B232" s="1">
        <v>40908</v>
      </c>
      <c r="C232">
        <v>4.9557599574999998</v>
      </c>
      <c r="D232" s="25">
        <f>'working area'!F235</f>
        <v>4.41</v>
      </c>
      <c r="E232" s="26">
        <f>'working area'!B232</f>
        <v>1.0021</v>
      </c>
      <c r="F232">
        <f>'working area'!J235</f>
        <v>5</v>
      </c>
      <c r="G232" s="24">
        <v>4.2500000000000003E-2</v>
      </c>
      <c r="H232" s="28">
        <v>1.2071244368975442E-2</v>
      </c>
      <c r="I232">
        <v>0.8496566000000001</v>
      </c>
      <c r="J232">
        <v>4.0237551000000003E-2</v>
      </c>
    </row>
    <row r="233" spans="1:10">
      <c r="A233">
        <v>231</v>
      </c>
      <c r="B233" s="1">
        <v>40939</v>
      </c>
      <c r="C233">
        <v>0.83633165570000001</v>
      </c>
      <c r="D233" s="25">
        <f>'working area'!F236</f>
        <v>4.37</v>
      </c>
      <c r="E233" s="26">
        <f>'working area'!B233</f>
        <v>1.0156000000000001</v>
      </c>
      <c r="F233">
        <f>'working area'!J236</f>
        <v>5.2</v>
      </c>
      <c r="G233" s="24">
        <v>4.2500000000000003E-2</v>
      </c>
      <c r="H233" s="28">
        <v>1.9430337361436401E-2</v>
      </c>
      <c r="I233">
        <v>4.2660043999999999</v>
      </c>
      <c r="J233">
        <v>9.9482038999999994E-2</v>
      </c>
    </row>
    <row r="234" spans="1:10">
      <c r="A234">
        <v>232</v>
      </c>
      <c r="B234" s="1">
        <v>40968</v>
      </c>
      <c r="C234">
        <v>0.85016656180000005</v>
      </c>
      <c r="D234" s="25">
        <f>'working area'!F237</f>
        <v>4.4400000000000004</v>
      </c>
      <c r="E234" s="26">
        <f>'working area'!B234</f>
        <v>1.0637000000000001</v>
      </c>
      <c r="F234">
        <f>'working area'!J237</f>
        <v>5.2</v>
      </c>
      <c r="G234" s="24">
        <v>4.2500000000000003E-2</v>
      </c>
      <c r="H234" s="28">
        <v>3.2877197691121296E-2</v>
      </c>
      <c r="I234">
        <v>3.9787345000000003</v>
      </c>
      <c r="J234">
        <v>3.6387412000000001E-2</v>
      </c>
    </row>
    <row r="235" spans="1:10">
      <c r="A235">
        <v>233</v>
      </c>
      <c r="B235" s="1">
        <v>40999</v>
      </c>
      <c r="C235">
        <v>1.4063746983000001</v>
      </c>
      <c r="D235" s="25">
        <f>'working area'!F238</f>
        <v>4.2</v>
      </c>
      <c r="E235" s="26">
        <f>'working area'!B235</f>
        <v>1.0815999999999999</v>
      </c>
      <c r="F235">
        <f>'working area'!J238</f>
        <v>5</v>
      </c>
      <c r="G235" s="24">
        <v>4.2500000000000003E-2</v>
      </c>
      <c r="H235" s="28">
        <v>-1.7708427380787484E-2</v>
      </c>
      <c r="I235">
        <v>3.0851476</v>
      </c>
      <c r="J235">
        <v>-5.7418036999999998E-2</v>
      </c>
    </row>
    <row r="236" spans="1:10">
      <c r="A236">
        <v>234</v>
      </c>
      <c r="B236" s="1">
        <v>41029</v>
      </c>
      <c r="C236">
        <v>-7.5641810990999998</v>
      </c>
      <c r="D236" s="25">
        <f>'working area'!F239</f>
        <v>3.66</v>
      </c>
      <c r="E236" s="26">
        <f>'working area'!B236</f>
        <v>1.0402</v>
      </c>
      <c r="F236">
        <f>'working area'!J239</f>
        <v>5.2</v>
      </c>
      <c r="G236" s="24">
        <v>4.2500000000000003E-2</v>
      </c>
      <c r="H236" s="28">
        <v>-5.3310376442414764E-3</v>
      </c>
      <c r="I236">
        <v>-0.75256999999999996</v>
      </c>
      <c r="J236">
        <v>-0.108407611</v>
      </c>
    </row>
    <row r="237" spans="1:10">
      <c r="A237">
        <v>235</v>
      </c>
      <c r="B237" s="1">
        <v>41060</v>
      </c>
      <c r="C237">
        <v>0.44793301270000002</v>
      </c>
      <c r="D237" s="25">
        <f>'working area'!F240</f>
        <v>3.49</v>
      </c>
      <c r="E237" s="26">
        <f>'working area'!B237</f>
        <v>1.0452999999999999</v>
      </c>
      <c r="F237">
        <f>'working area'!J240</f>
        <v>5.2</v>
      </c>
      <c r="G237" s="24">
        <v>3.7499999999999999E-2</v>
      </c>
      <c r="H237" s="28">
        <v>-7.8055093656191232E-2</v>
      </c>
      <c r="I237">
        <v>-6.4699307999999993</v>
      </c>
      <c r="J237">
        <v>5.2896973999999999E-2</v>
      </c>
    </row>
    <row r="238" spans="1:10">
      <c r="A238">
        <v>236</v>
      </c>
      <c r="B238" s="1">
        <v>41090</v>
      </c>
      <c r="C238">
        <v>4.1757445362999999</v>
      </c>
      <c r="D238" s="25">
        <f>'working area'!F241</f>
        <v>3.55</v>
      </c>
      <c r="E238" s="26">
        <f>'working area'!B238</f>
        <v>0.97270000000000001</v>
      </c>
      <c r="F238">
        <f>'working area'!J241</f>
        <v>5.2</v>
      </c>
      <c r="G238" s="24">
        <v>3.5000000000000003E-2</v>
      </c>
      <c r="H238" s="28">
        <v>4.8584213541666088E-2</v>
      </c>
      <c r="I238">
        <v>3.8792720000000003</v>
      </c>
      <c r="J238">
        <v>-3.5222659000000003E-2</v>
      </c>
    </row>
    <row r="239" spans="1:10">
      <c r="A239">
        <v>237</v>
      </c>
      <c r="B239" s="1">
        <v>41121</v>
      </c>
      <c r="C239">
        <v>1.0925737701</v>
      </c>
      <c r="D239" s="25">
        <f>'working area'!F242</f>
        <v>3.62</v>
      </c>
      <c r="E239" s="26">
        <f>'working area'!B239</f>
        <v>1.0190999999999999</v>
      </c>
      <c r="F239">
        <f>'working area'!J242</f>
        <v>5.0999999999999996</v>
      </c>
      <c r="G239" s="24">
        <v>3.5000000000000003E-2</v>
      </c>
      <c r="H239" s="28">
        <v>1.1445339873962013E-2</v>
      </c>
      <c r="I239">
        <v>1.2518885</v>
      </c>
      <c r="J239">
        <v>1.6521714E-2</v>
      </c>
    </row>
    <row r="240" spans="1:10">
      <c r="A240">
        <v>238</v>
      </c>
      <c r="B240" s="1">
        <v>41152</v>
      </c>
      <c r="C240">
        <v>1.6293382749</v>
      </c>
      <c r="D240" s="25">
        <f>'working area'!F243</f>
        <v>3.49</v>
      </c>
      <c r="E240" s="26">
        <f>'working area'!B240</f>
        <v>1.0526</v>
      </c>
      <c r="F240">
        <f>'working area'!J243</f>
        <v>5.5</v>
      </c>
      <c r="G240" s="24">
        <v>3.5000000000000003E-2</v>
      </c>
      <c r="H240" s="28">
        <v>1.3431348780397201E-2</v>
      </c>
      <c r="I240">
        <v>1.9570609999999999</v>
      </c>
      <c r="J240">
        <v>3.4161389999999999E-3</v>
      </c>
    </row>
    <row r="241" spans="1:10">
      <c r="A241">
        <v>239</v>
      </c>
      <c r="B241" s="1">
        <v>41182</v>
      </c>
      <c r="C241">
        <v>2.9202434488</v>
      </c>
      <c r="D241" s="25">
        <f>'working area'!F244</f>
        <v>3.16</v>
      </c>
      <c r="E241" s="26">
        <f>'working area'!B241</f>
        <v>1.0301</v>
      </c>
      <c r="F241">
        <f>'working area'!J244</f>
        <v>5.4</v>
      </c>
      <c r="G241" s="24">
        <v>3.5000000000000003E-2</v>
      </c>
      <c r="H241" s="28">
        <v>5.341588020172594E-3</v>
      </c>
      <c r="I241">
        <v>2.3947118999999999</v>
      </c>
      <c r="J241">
        <v>6.5320389999999999E-3</v>
      </c>
    </row>
    <row r="242" spans="1:10">
      <c r="A242">
        <v>240</v>
      </c>
      <c r="B242" s="1">
        <v>41213</v>
      </c>
      <c r="C242">
        <v>-0.2438214662</v>
      </c>
      <c r="D242" s="25">
        <f>'working area'!F245</f>
        <v>3.24</v>
      </c>
      <c r="E242" s="26">
        <f>'working area'!B242</f>
        <v>1.0464</v>
      </c>
      <c r="F242">
        <f>'working area'!J245</f>
        <v>5.2</v>
      </c>
      <c r="G242" s="24">
        <v>3.2500000000000001E-2</v>
      </c>
      <c r="H242" s="28">
        <v>7.0509291428120235E-3</v>
      </c>
      <c r="I242">
        <v>-1.9987843000000001</v>
      </c>
      <c r="J242">
        <v>5.6367514000000001E-2</v>
      </c>
    </row>
    <row r="243" spans="1:10">
      <c r="A243">
        <v>241</v>
      </c>
      <c r="B243" s="1">
        <v>41243</v>
      </c>
      <c r="C243">
        <v>3.1242300697999998</v>
      </c>
      <c r="D243" s="25">
        <f>'working area'!F246</f>
        <v>3.11</v>
      </c>
      <c r="E243" s="26">
        <f>'working area'!B243</f>
        <v>1.0378000000000001</v>
      </c>
      <c r="F243">
        <f>'working area'!J246</f>
        <v>5.4</v>
      </c>
      <c r="G243" s="24">
        <v>3.2500000000000001E-2</v>
      </c>
      <c r="H243" s="28">
        <v>1.4442047756448417E-2</v>
      </c>
      <c r="I243">
        <v>0.2842673</v>
      </c>
      <c r="J243">
        <v>9.5749801999999995E-2</v>
      </c>
    </row>
    <row r="244" spans="1:10">
      <c r="A244">
        <v>242</v>
      </c>
      <c r="B244" s="1">
        <v>41274</v>
      </c>
      <c r="C244">
        <v>4.824710531</v>
      </c>
      <c r="D244" s="25">
        <f>'working area'!F247</f>
        <v>3</v>
      </c>
      <c r="E244" s="26">
        <f>'working area'!B244</f>
        <v>1.0430999999999999</v>
      </c>
      <c r="F244">
        <f>'working area'!J247</f>
        <v>5.4</v>
      </c>
      <c r="G244" s="24">
        <v>0.03</v>
      </c>
      <c r="H244" s="28">
        <v>5.268346166172222E-3</v>
      </c>
      <c r="I244">
        <v>0.70433679999999999</v>
      </c>
      <c r="J244">
        <v>6.9079746999999997E-2</v>
      </c>
    </row>
    <row r="245" spans="1:10">
      <c r="A245">
        <v>243</v>
      </c>
      <c r="B245" s="1">
        <v>41305</v>
      </c>
      <c r="C245">
        <v>4.5144909509</v>
      </c>
      <c r="D245" s="25">
        <f>'working area'!F248</f>
        <v>2.95</v>
      </c>
      <c r="E245" s="26">
        <f>'working area'!B245</f>
        <v>1.0384</v>
      </c>
      <c r="F245">
        <f>'working area'!J248</f>
        <v>5.4</v>
      </c>
      <c r="G245" s="24">
        <v>0.03</v>
      </c>
      <c r="H245" s="28">
        <v>6.2291946175621504E-2</v>
      </c>
      <c r="I245">
        <v>4.9197791999999998</v>
      </c>
      <c r="J245">
        <v>3.7073574999999998E-2</v>
      </c>
    </row>
    <row r="246" spans="1:10">
      <c r="A246">
        <v>244</v>
      </c>
      <c r="B246" s="1">
        <v>41333</v>
      </c>
      <c r="C246">
        <v>-2.7328790854</v>
      </c>
      <c r="D246" s="25">
        <f>'working area'!F249</f>
        <v>3.05</v>
      </c>
      <c r="E246" s="26">
        <f>'working area'!B246</f>
        <v>1.0394000000000001</v>
      </c>
      <c r="F246">
        <f>'working area'!J249</f>
        <v>5.6</v>
      </c>
      <c r="G246" s="24">
        <v>0.03</v>
      </c>
      <c r="H246" s="28">
        <v>1.3282685993315724E-2</v>
      </c>
      <c r="I246">
        <v>1.0999928000000001</v>
      </c>
      <c r="J246">
        <v>7.0032393999999998E-2</v>
      </c>
    </row>
    <row r="247" spans="1:10">
      <c r="A247">
        <v>245</v>
      </c>
      <c r="B247" s="1">
        <v>41364</v>
      </c>
      <c r="C247">
        <v>4.4249555215000003</v>
      </c>
      <c r="D247" s="25">
        <f>'working area'!F250</f>
        <v>3.02</v>
      </c>
      <c r="E247" s="26">
        <f>'working area'!B247</f>
        <v>1.0275000000000001</v>
      </c>
      <c r="F247">
        <f>'working area'!J250</f>
        <v>5.6</v>
      </c>
      <c r="G247" s="24">
        <v>0.03</v>
      </c>
      <c r="H247" s="28">
        <v>7.974957221302148E-3</v>
      </c>
      <c r="I247">
        <v>3.5355294000000002</v>
      </c>
      <c r="J247">
        <v>0.11154114399999999</v>
      </c>
    </row>
    <row r="248" spans="1:10">
      <c r="A248">
        <v>246</v>
      </c>
      <c r="B248" s="1">
        <v>41394</v>
      </c>
      <c r="C248">
        <v>-5.2315807035999997</v>
      </c>
      <c r="D248" s="25">
        <f>'working area'!F251</f>
        <v>2.82</v>
      </c>
      <c r="E248" s="26">
        <f>'working area'!B248</f>
        <v>1.0426</v>
      </c>
      <c r="F248">
        <f>'working area'!J251</f>
        <v>5.6</v>
      </c>
      <c r="G248" s="24">
        <v>0.03</v>
      </c>
      <c r="H248" s="28">
        <v>2.8625156403290219E-3</v>
      </c>
      <c r="I248">
        <v>1.7924165999999999</v>
      </c>
      <c r="J248">
        <v>-6.2471030000000004E-3</v>
      </c>
    </row>
    <row r="249" spans="1:10">
      <c r="A249">
        <v>247</v>
      </c>
      <c r="B249" s="1">
        <v>41425</v>
      </c>
      <c r="C249">
        <v>-2.5491656515000001</v>
      </c>
      <c r="D249" s="25">
        <f>'working area'!F252</f>
        <v>2.8</v>
      </c>
      <c r="E249" s="26">
        <f>'working area'!B249</f>
        <v>1.0367999999999999</v>
      </c>
      <c r="F249">
        <f>'working area'!J252</f>
        <v>5.7</v>
      </c>
      <c r="G249" s="24">
        <v>2.75E-2</v>
      </c>
      <c r="H249" s="28">
        <v>2.3511039375767595E-2</v>
      </c>
      <c r="I249">
        <v>2.0550202</v>
      </c>
      <c r="J249">
        <v>-7.0829539999999998E-3</v>
      </c>
    </row>
    <row r="250" spans="1:10">
      <c r="A250">
        <v>248</v>
      </c>
      <c r="B250" s="1">
        <v>41455</v>
      </c>
      <c r="C250">
        <v>5.0626746150999997</v>
      </c>
      <c r="D250" s="25">
        <f>'working area'!F253</f>
        <v>2.76</v>
      </c>
      <c r="E250" s="26">
        <f>'working area'!B250</f>
        <v>0.96489999999999998</v>
      </c>
      <c r="F250">
        <f>'working area'!J253</f>
        <v>5.6</v>
      </c>
      <c r="G250" s="24">
        <v>2.75E-2</v>
      </c>
      <c r="H250" s="28">
        <v>-5.7462894375676754E-2</v>
      </c>
      <c r="I250">
        <v>-1.5112929000000002</v>
      </c>
      <c r="J250">
        <v>-6.5824000000000004E-4</v>
      </c>
    </row>
    <row r="251" spans="1:10">
      <c r="A251">
        <v>249</v>
      </c>
      <c r="B251" s="1">
        <v>41486</v>
      </c>
      <c r="C251">
        <v>1.6295638891999999</v>
      </c>
      <c r="D251" s="25">
        <f>'working area'!F254</f>
        <v>2.6</v>
      </c>
      <c r="E251" s="26">
        <f>'working area'!B251</f>
        <v>0.92749999999999999</v>
      </c>
      <c r="F251">
        <f>'working area'!J254</f>
        <v>5.8</v>
      </c>
      <c r="G251" s="24">
        <v>2.75E-2</v>
      </c>
      <c r="H251" s="28">
        <v>6.3214132381949284E-2</v>
      </c>
      <c r="I251">
        <v>4.8277728</v>
      </c>
      <c r="J251">
        <v>-2.0657724999999998E-2</v>
      </c>
    </row>
    <row r="252" spans="1:10">
      <c r="A252">
        <v>250</v>
      </c>
      <c r="B252" s="1">
        <v>41517</v>
      </c>
      <c r="C252">
        <v>1.6206789560999999</v>
      </c>
      <c r="D252" s="25">
        <f>'working area'!F255</f>
        <v>2.58</v>
      </c>
      <c r="E252" s="26">
        <f>'working area'!B252</f>
        <v>0.90369999999999995</v>
      </c>
      <c r="F252">
        <f>'working area'!J255</f>
        <v>5.7</v>
      </c>
      <c r="G252" s="24">
        <v>2.5000000000000001E-2</v>
      </c>
      <c r="H252" s="28">
        <v>-3.1939213197951233E-2</v>
      </c>
      <c r="I252">
        <v>-3.1798267999999998</v>
      </c>
      <c r="J252">
        <v>7.6672660000000004E-2</v>
      </c>
    </row>
    <row r="253" spans="1:10">
      <c r="A253">
        <v>251</v>
      </c>
      <c r="B253" s="1">
        <v>41547</v>
      </c>
      <c r="C253">
        <v>3.8823428136999998</v>
      </c>
      <c r="D253" s="25">
        <f>'working area'!F256</f>
        <v>2.58</v>
      </c>
      <c r="E253" s="26">
        <f>'working area'!B253</f>
        <v>0.89470000000000005</v>
      </c>
      <c r="F253">
        <f>'working area'!J256</f>
        <v>5.8</v>
      </c>
      <c r="G253" s="24">
        <v>2.5000000000000001E-2</v>
      </c>
      <c r="H253" s="28">
        <v>7.6566472311174749E-3</v>
      </c>
      <c r="I253">
        <v>2.9315590999999999</v>
      </c>
      <c r="J253">
        <v>-8.8841969999999999E-3</v>
      </c>
    </row>
    <row r="254" spans="1:10">
      <c r="A254">
        <v>252</v>
      </c>
      <c r="B254" s="1">
        <v>41578</v>
      </c>
      <c r="C254">
        <v>-1.9617942488</v>
      </c>
      <c r="D254" s="25">
        <f>'working area'!F257</f>
        <v>2.59</v>
      </c>
      <c r="E254" s="26">
        <f>'working area'!B254</f>
        <v>0.93089999999999995</v>
      </c>
      <c r="F254">
        <f>'working area'!J257</f>
        <v>5.8</v>
      </c>
      <c r="G254" s="24">
        <v>2.5000000000000001E-2</v>
      </c>
      <c r="H254" s="28">
        <v>4.0814690502072537E-2</v>
      </c>
      <c r="I254">
        <v>4.3629970999999994</v>
      </c>
      <c r="J254">
        <v>8.9017596000000004E-2</v>
      </c>
    </row>
    <row r="255" spans="1:10">
      <c r="A255">
        <v>253</v>
      </c>
      <c r="B255" s="1">
        <v>41608</v>
      </c>
      <c r="C255">
        <v>0.60156091789999999</v>
      </c>
      <c r="D255" s="25">
        <f>'working area'!F258</f>
        <v>2.61</v>
      </c>
      <c r="E255" s="26">
        <f>'working area'!B255</f>
        <v>0.94899999999999995</v>
      </c>
      <c r="F255">
        <f>'working area'!J258</f>
        <v>5.9</v>
      </c>
      <c r="G255" s="24">
        <v>2.5000000000000001E-2</v>
      </c>
      <c r="H255" s="28">
        <v>-1.208503723188592E-2</v>
      </c>
      <c r="I255">
        <v>2.7663289999999998</v>
      </c>
      <c r="J255">
        <v>3.9402707000000002E-2</v>
      </c>
    </row>
    <row r="256" spans="1:10">
      <c r="A256">
        <v>254</v>
      </c>
      <c r="B256" s="1">
        <v>41639</v>
      </c>
      <c r="C256">
        <v>-3.0774030590999999</v>
      </c>
      <c r="D256" s="25">
        <f>'working area'!F259</f>
        <v>2.62</v>
      </c>
      <c r="E256" s="26">
        <f>'working area'!B256</f>
        <v>0.90869999999999995</v>
      </c>
      <c r="F256">
        <f>'working area'!J259</f>
        <v>5.9</v>
      </c>
      <c r="G256" s="24">
        <v>2.5000000000000001E-2</v>
      </c>
      <c r="H256" s="28">
        <v>1.4705115701072913E-2</v>
      </c>
      <c r="I256">
        <v>2.3289474000000001</v>
      </c>
      <c r="J256">
        <v>-8.8295887000000003E-2</v>
      </c>
    </row>
    <row r="257" spans="1:10">
      <c r="A257">
        <v>255</v>
      </c>
      <c r="B257" s="1">
        <v>41670</v>
      </c>
      <c r="C257">
        <v>4.0553714374999998</v>
      </c>
      <c r="D257" s="25">
        <f>'working area'!F260</f>
        <v>2.63</v>
      </c>
      <c r="E257" s="26">
        <f>'working area'!B257</f>
        <v>0.89480000000000004</v>
      </c>
      <c r="F257">
        <f>'working area'!J260</f>
        <v>5.9</v>
      </c>
      <c r="G257" s="24">
        <v>2.5000000000000001E-2</v>
      </c>
      <c r="H257" s="28">
        <v>-3.600063871914827E-2</v>
      </c>
      <c r="I257">
        <v>-3.6231407</v>
      </c>
      <c r="J257">
        <v>-4.9375649999999997E-3</v>
      </c>
    </row>
    <row r="258" spans="1:10">
      <c r="A258">
        <v>256</v>
      </c>
      <c r="B258" s="1">
        <v>41698</v>
      </c>
      <c r="C258">
        <v>-0.18519210380000001</v>
      </c>
      <c r="D258" s="25">
        <f>'working area'!F261</f>
        <v>2.66</v>
      </c>
      <c r="E258" s="26">
        <f>'working area'!B258</f>
        <v>0.87629999999999997</v>
      </c>
      <c r="F258">
        <f>'working area'!J261</f>
        <v>5.9</v>
      </c>
      <c r="G258" s="24">
        <v>2.5000000000000001E-2</v>
      </c>
      <c r="H258" s="28">
        <v>4.4941024065487056E-2</v>
      </c>
      <c r="I258">
        <v>4.2213374999999997</v>
      </c>
      <c r="J258">
        <v>-8.9253300000000004E-4</v>
      </c>
    </row>
    <row r="259" spans="1:10">
      <c r="A259">
        <v>257</v>
      </c>
      <c r="B259" s="1">
        <v>41729</v>
      </c>
      <c r="C259">
        <v>1.7328834995</v>
      </c>
      <c r="D259" s="25">
        <f>'working area'!F262</f>
        <v>2.68</v>
      </c>
      <c r="E259" s="26">
        <f>'working area'!B259</f>
        <v>0.89470000000000005</v>
      </c>
      <c r="F259">
        <f>'working area'!J262</f>
        <v>5.8</v>
      </c>
      <c r="G259" s="24">
        <v>2.5000000000000001E-2</v>
      </c>
      <c r="H259" s="28">
        <v>-3.1525417494256303E-2</v>
      </c>
      <c r="I259">
        <v>0.69082489999999996</v>
      </c>
      <c r="J259">
        <v>-3.5958892999999999E-2</v>
      </c>
    </row>
    <row r="260" spans="1:10">
      <c r="A260">
        <v>258</v>
      </c>
      <c r="B260" s="1">
        <v>41759</v>
      </c>
      <c r="C260">
        <v>6.1919976699999997E-2</v>
      </c>
      <c r="D260" s="25">
        <f>'working area'!F263</f>
        <v>2.69</v>
      </c>
      <c r="E260" s="26">
        <f>'working area'!B260</f>
        <v>0.92210000000000003</v>
      </c>
      <c r="F260">
        <f>'working area'!J263</f>
        <v>5.9</v>
      </c>
      <c r="G260" s="24">
        <v>2.5000000000000001E-2</v>
      </c>
      <c r="H260" s="28">
        <v>2.7158877887902833E-2</v>
      </c>
      <c r="I260">
        <v>0.6181643</v>
      </c>
      <c r="J260">
        <v>2.2689939999999999E-2</v>
      </c>
    </row>
    <row r="261" spans="1:10">
      <c r="A261">
        <v>259</v>
      </c>
      <c r="B261" s="1">
        <v>41790</v>
      </c>
      <c r="C261">
        <v>-1.7781149075</v>
      </c>
      <c r="D261" s="25">
        <f>'working area'!F264</f>
        <v>2.7</v>
      </c>
      <c r="E261" s="26">
        <f>'working area'!B261</f>
        <v>0.92869999999999997</v>
      </c>
      <c r="F261">
        <f>'working area'!J264</f>
        <v>6.1</v>
      </c>
      <c r="G261" s="24">
        <v>2.5000000000000001E-2</v>
      </c>
      <c r="H261" s="28">
        <v>9.4653443581886876E-3</v>
      </c>
      <c r="I261">
        <v>2.0812196000000003</v>
      </c>
      <c r="J261">
        <v>3.5561994E-2</v>
      </c>
    </row>
    <row r="262" spans="1:10">
      <c r="A262">
        <v>260</v>
      </c>
      <c r="B262" s="1">
        <v>41820</v>
      </c>
      <c r="C262">
        <v>4.3022013626</v>
      </c>
      <c r="D262" s="25">
        <f>'working area'!F265</f>
        <v>2.65</v>
      </c>
      <c r="E262" s="26">
        <f>'working area'!B262</f>
        <v>0.93189999999999995</v>
      </c>
      <c r="F262">
        <f>'working area'!J265</f>
        <v>6.2</v>
      </c>
      <c r="G262" s="24">
        <v>2.5000000000000001E-2</v>
      </c>
      <c r="H262" s="28">
        <v>-1.4802547216639539E-2</v>
      </c>
      <c r="I262">
        <v>1.8878997000000002</v>
      </c>
      <c r="J262">
        <v>2.9802542000000001E-2</v>
      </c>
    </row>
    <row r="263" spans="1:10">
      <c r="A263">
        <v>261</v>
      </c>
      <c r="B263" s="1">
        <v>41851</v>
      </c>
      <c r="C263">
        <v>-0.12434719549999999</v>
      </c>
      <c r="D263" s="25">
        <f>'working area'!F266</f>
        <v>2.63</v>
      </c>
      <c r="E263" s="26">
        <f>'working area'!B263</f>
        <v>0.94199999999999995</v>
      </c>
      <c r="F263">
        <f>'working area'!J266</f>
        <v>6.1</v>
      </c>
      <c r="G263" s="24">
        <v>2.5000000000000001E-2</v>
      </c>
      <c r="H263" s="28">
        <v>-2.0528356146503057E-3</v>
      </c>
      <c r="I263">
        <v>-1.5194687</v>
      </c>
      <c r="J263">
        <v>-1.2638430000000001E-2</v>
      </c>
    </row>
    <row r="264" spans="1:10">
      <c r="A264">
        <v>262</v>
      </c>
      <c r="B264" s="1">
        <v>41882</v>
      </c>
      <c r="C264">
        <v>-6.1033548307999999</v>
      </c>
      <c r="D264" s="25">
        <f>'working area'!F267</f>
        <v>2.66</v>
      </c>
      <c r="E264" s="26">
        <f>'working area'!B264</f>
        <v>0.93240000000000001</v>
      </c>
      <c r="F264">
        <f>'working area'!J267</f>
        <v>6.2</v>
      </c>
      <c r="G264" s="24">
        <v>2.5000000000000001E-2</v>
      </c>
      <c r="H264" s="28">
        <v>1.3231326043820602E-2</v>
      </c>
      <c r="I264">
        <v>3.6963643999999998</v>
      </c>
      <c r="J264">
        <v>4.7412329000000003E-2</v>
      </c>
    </row>
    <row r="265" spans="1:10">
      <c r="A265">
        <v>263</v>
      </c>
      <c r="B265" s="1">
        <v>41912</v>
      </c>
      <c r="C265">
        <v>4.3225446408000003</v>
      </c>
      <c r="D265" s="25">
        <f>'working area'!F268</f>
        <v>2.72</v>
      </c>
      <c r="E265" s="26">
        <f>'working area'!B265</f>
        <v>0.93489999999999995</v>
      </c>
      <c r="F265">
        <f>'working area'!J268</f>
        <v>6.3</v>
      </c>
      <c r="G265" s="24">
        <v>2.5000000000000001E-2</v>
      </c>
      <c r="H265" s="28">
        <v>-2.9316652596632409E-2</v>
      </c>
      <c r="I265">
        <v>-1.5635435999999998</v>
      </c>
      <c r="J265">
        <v>1.4744685E-2</v>
      </c>
    </row>
    <row r="266" spans="1:10">
      <c r="A266">
        <v>264</v>
      </c>
      <c r="B266" s="1">
        <v>41943</v>
      </c>
      <c r="C266">
        <v>-3.9416168504</v>
      </c>
      <c r="D266" s="25">
        <f>'working area'!F269</f>
        <v>2.75</v>
      </c>
      <c r="E266" s="26">
        <f>'working area'!B266</f>
        <v>0.87519999999999998</v>
      </c>
      <c r="F266">
        <f>'working area'!J269</f>
        <v>6.3</v>
      </c>
      <c r="G266" s="24">
        <v>2.5000000000000001E-2</v>
      </c>
      <c r="H266" s="28">
        <v>-1.1580188621582721E-2</v>
      </c>
      <c r="I266">
        <v>2.2936399000000001</v>
      </c>
      <c r="J266">
        <v>6.1783944E-2</v>
      </c>
    </row>
    <row r="267" spans="1:10">
      <c r="A267">
        <v>265</v>
      </c>
      <c r="B267" s="1">
        <v>41973</v>
      </c>
      <c r="C267">
        <v>1.8277271192</v>
      </c>
      <c r="D267" s="25">
        <f>'working area'!F270</f>
        <v>2.75</v>
      </c>
      <c r="E267" s="26">
        <f>'working area'!B267</f>
        <v>0.88049999999999995</v>
      </c>
      <c r="F267">
        <f>'working area'!J270</f>
        <v>6.1</v>
      </c>
      <c r="G267" s="24">
        <v>2.5000000000000001E-2</v>
      </c>
      <c r="H267" s="28">
        <v>2.655198642982981E-2</v>
      </c>
      <c r="I267">
        <v>2.4237473999999999</v>
      </c>
      <c r="J267">
        <v>-5.2019000000000002E-4</v>
      </c>
    </row>
    <row r="268" spans="1:10">
      <c r="A268">
        <v>266</v>
      </c>
      <c r="B268" s="1">
        <v>42004</v>
      </c>
      <c r="C268">
        <v>3.2241172869999999</v>
      </c>
      <c r="D268" s="25">
        <f>'working area'!F271</f>
        <v>2.7</v>
      </c>
      <c r="E268" s="26">
        <f>'working area'!B268</f>
        <v>0.84909999999999997</v>
      </c>
      <c r="F268">
        <f>'working area'!J271</f>
        <v>6.3</v>
      </c>
      <c r="G268" s="24">
        <v>2.5000000000000001E-2</v>
      </c>
      <c r="H268" s="28">
        <v>-2.3559433542821751E-2</v>
      </c>
      <c r="I268">
        <v>-0.41973849999999996</v>
      </c>
      <c r="J268">
        <v>1.2732988000000001E-2</v>
      </c>
    </row>
    <row r="269" spans="1:10">
      <c r="A269">
        <v>267</v>
      </c>
      <c r="B269" s="1">
        <v>42035</v>
      </c>
      <c r="C269">
        <v>5.9146707234000004</v>
      </c>
      <c r="D269" s="25">
        <f>'working area'!F272</f>
        <v>2.36</v>
      </c>
      <c r="E269" s="26">
        <f>'working area'!B269</f>
        <v>0.82020000000000004</v>
      </c>
      <c r="F269">
        <f>'working area'!J272</f>
        <v>6.1</v>
      </c>
      <c r="G269" s="24">
        <v>2.5000000000000001E-2</v>
      </c>
      <c r="H269" s="28">
        <v>2.7535086083910087E-2</v>
      </c>
      <c r="I269">
        <v>-3.1532778999999995</v>
      </c>
      <c r="J269">
        <v>6.1630525999999998E-2</v>
      </c>
    </row>
    <row r="270" spans="1:10">
      <c r="A270">
        <v>268</v>
      </c>
      <c r="B270" s="1">
        <v>42063</v>
      </c>
      <c r="C270">
        <v>-0.63111645930000004</v>
      </c>
      <c r="D270" s="25">
        <f>'working area'!F273</f>
        <v>2.2999999999999998</v>
      </c>
      <c r="E270" s="26">
        <f>'working area'!B270</f>
        <v>0.77810000000000001</v>
      </c>
      <c r="F270">
        <f>'working area'!J273</f>
        <v>6.1</v>
      </c>
      <c r="G270" s="24">
        <v>2.2499999999999999E-2</v>
      </c>
      <c r="H270" s="28">
        <v>2.8807356478999679E-2</v>
      </c>
      <c r="I270">
        <v>5.3438876000000004</v>
      </c>
      <c r="J270">
        <v>2.1527027000000001E-2</v>
      </c>
    </row>
    <row r="271" spans="1:10">
      <c r="A271">
        <v>269</v>
      </c>
      <c r="B271" s="1">
        <v>42094</v>
      </c>
      <c r="C271">
        <v>-1.7378342586</v>
      </c>
      <c r="D271" s="25">
        <f>'working area'!F274</f>
        <v>2.25</v>
      </c>
      <c r="E271" s="26">
        <f>'working area'!B271</f>
        <v>0.7792</v>
      </c>
      <c r="F271">
        <f>'working area'!J274</f>
        <v>6.2</v>
      </c>
      <c r="G271" s="24">
        <v>2.2499999999999999E-2</v>
      </c>
      <c r="H271" s="28">
        <v>-2.5310942505919698E-2</v>
      </c>
      <c r="I271">
        <v>-1.7549196999999999</v>
      </c>
      <c r="J271">
        <v>1.6165794000000001E-2</v>
      </c>
    </row>
    <row r="272" spans="1:10">
      <c r="A272">
        <v>270</v>
      </c>
      <c r="B272" s="1">
        <v>42124</v>
      </c>
      <c r="C272">
        <v>-0.22131215870000001</v>
      </c>
      <c r="D272" s="25">
        <f>'working area'!F275</f>
        <v>2.15</v>
      </c>
      <c r="E272" s="26">
        <f>'working area'!B272</f>
        <v>0.76339999999999997</v>
      </c>
      <c r="F272">
        <f>'working area'!J275</f>
        <v>5.9</v>
      </c>
      <c r="G272" s="24">
        <v>2.2499999999999999E-2</v>
      </c>
      <c r="H272" s="28">
        <v>2.7319961473491361E-2</v>
      </c>
      <c r="I272">
        <v>0.84847220000000001</v>
      </c>
      <c r="J272">
        <v>5.2060576999999997E-2</v>
      </c>
    </row>
    <row r="273" spans="1:10">
      <c r="A273">
        <v>271</v>
      </c>
      <c r="B273" s="1">
        <v>42155</v>
      </c>
      <c r="C273">
        <v>-5.6653547198999998</v>
      </c>
      <c r="D273" s="25">
        <f>'working area'!F276</f>
        <v>2.15</v>
      </c>
      <c r="E273" s="26">
        <f>'working area'!B273</f>
        <v>0.79810000000000003</v>
      </c>
      <c r="F273">
        <f>'working area'!J276</f>
        <v>6.1</v>
      </c>
      <c r="G273" s="24">
        <v>0.02</v>
      </c>
      <c r="H273" s="28">
        <v>3.4133984519790772E-3</v>
      </c>
      <c r="I273">
        <v>1.0436730000000001</v>
      </c>
      <c r="J273">
        <v>-1.6050781E-2</v>
      </c>
    </row>
    <row r="274" spans="1:10">
      <c r="A274">
        <v>272</v>
      </c>
      <c r="B274" s="1">
        <v>42185</v>
      </c>
      <c r="C274">
        <v>4.3060225529</v>
      </c>
      <c r="D274" s="25">
        <f>'working area'!F277</f>
        <v>2.14</v>
      </c>
      <c r="E274" s="26">
        <f>'working area'!B274</f>
        <v>0.76629999999999998</v>
      </c>
      <c r="F274">
        <f>'working area'!J277</f>
        <v>6.3</v>
      </c>
      <c r="G274" s="24">
        <v>0.02</v>
      </c>
      <c r="H274" s="28">
        <v>-6.8658714551148137E-2</v>
      </c>
      <c r="I274">
        <v>-2.1235558999999999</v>
      </c>
      <c r="J274">
        <v>1.7124449E-2</v>
      </c>
    </row>
    <row r="275" spans="1:10">
      <c r="A275">
        <v>273</v>
      </c>
      <c r="B275" s="1">
        <v>42216</v>
      </c>
      <c r="C275">
        <v>-9.0321974148000006</v>
      </c>
      <c r="D275" s="25">
        <f>'working area'!F278</f>
        <v>2.14</v>
      </c>
      <c r="E275" s="26">
        <f>'working area'!B275</f>
        <v>0.76800000000000002</v>
      </c>
      <c r="F275">
        <f>'working area'!J278</f>
        <v>6.1</v>
      </c>
      <c r="G275" s="24">
        <v>0.02</v>
      </c>
      <c r="H275" s="28">
        <v>2.6527476930366944E-2</v>
      </c>
      <c r="I275">
        <v>1.9549683000000002</v>
      </c>
      <c r="J275">
        <v>-8.5916208999999993E-2</v>
      </c>
    </row>
    <row r="276" spans="1:10">
      <c r="A276">
        <v>274</v>
      </c>
      <c r="B276" s="1">
        <v>42247</v>
      </c>
      <c r="C276">
        <v>-3.6255246643999999</v>
      </c>
      <c r="D276" s="25">
        <f>'working area'!F279</f>
        <v>2.17</v>
      </c>
      <c r="E276" s="26">
        <f>'working area'!B276</f>
        <v>0.72940000000000005</v>
      </c>
      <c r="F276">
        <f>'working area'!J279</f>
        <v>6.1</v>
      </c>
      <c r="G276" s="24">
        <v>0.02</v>
      </c>
      <c r="H276" s="28">
        <v>-6.9300338904175973E-2</v>
      </c>
      <c r="I276">
        <v>-6.4624731000000004</v>
      </c>
      <c r="J276">
        <v>-8.2869154E-2</v>
      </c>
    </row>
    <row r="277" spans="1:10">
      <c r="A277">
        <v>275</v>
      </c>
      <c r="B277" s="1">
        <v>42277</v>
      </c>
      <c r="C277">
        <v>4.2458341719000003</v>
      </c>
      <c r="D277" s="25">
        <f>'working area'!F280</f>
        <v>2.15</v>
      </c>
      <c r="E277" s="26">
        <f>'working area'!B277</f>
        <v>0.71489999999999998</v>
      </c>
      <c r="F277">
        <f>'working area'!J280</f>
        <v>5.9</v>
      </c>
      <c r="G277" s="24">
        <v>0.02</v>
      </c>
      <c r="H277" s="28">
        <v>-3.0276368055181635E-2</v>
      </c>
      <c r="I277">
        <v>-2.6798731</v>
      </c>
      <c r="J277">
        <v>9.3014144000000007E-2</v>
      </c>
    </row>
    <row r="278" spans="1:10">
      <c r="A278">
        <v>276</v>
      </c>
      <c r="B278" s="1">
        <v>42308</v>
      </c>
      <c r="C278">
        <v>-1.4011492583</v>
      </c>
      <c r="D278" s="25">
        <f>'working area'!F281</f>
        <v>2.2200000000000002</v>
      </c>
      <c r="E278" s="26">
        <f>'working area'!B278</f>
        <v>0.70099999999999996</v>
      </c>
      <c r="F278">
        <f>'working area'!J281</f>
        <v>5.8</v>
      </c>
      <c r="G278" s="24">
        <v>0.02</v>
      </c>
      <c r="H278" s="28">
        <v>4.8224304952219299E-2</v>
      </c>
      <c r="I278">
        <v>7.9719379000000004</v>
      </c>
      <c r="J278">
        <v>3.4222310999999998E-2</v>
      </c>
    </row>
    <row r="279" spans="1:10">
      <c r="A279">
        <v>277</v>
      </c>
      <c r="B279" s="1">
        <v>42338</v>
      </c>
      <c r="C279">
        <v>2.4737441104000002</v>
      </c>
      <c r="D279" s="25">
        <f>'working area'!F282</f>
        <v>2.34</v>
      </c>
      <c r="E279" s="26">
        <f>'working area'!B279</f>
        <v>0.70989999999999998</v>
      </c>
      <c r="F279">
        <f>'working area'!J282</f>
        <v>5.7</v>
      </c>
      <c r="G279" s="24">
        <v>0.02</v>
      </c>
      <c r="H279" s="28">
        <v>-7.8633789214777039E-4</v>
      </c>
      <c r="I279">
        <v>5.0474199999999997E-2</v>
      </c>
      <c r="J279">
        <v>-3.6813750999999999E-2</v>
      </c>
    </row>
    <row r="280" spans="1:10">
      <c r="A280">
        <v>278</v>
      </c>
      <c r="B280" s="1">
        <v>42369</v>
      </c>
      <c r="C280">
        <v>-5.6395609898999997</v>
      </c>
      <c r="D280" s="25">
        <f>'working area'!F283</f>
        <v>2.2999999999999998</v>
      </c>
      <c r="E280" s="26">
        <f>'working area'!B280</f>
        <v>0.71889999999999998</v>
      </c>
      <c r="F280">
        <f>'working area'!J283</f>
        <v>6</v>
      </c>
      <c r="G280" s="24">
        <v>0.02</v>
      </c>
      <c r="H280" s="28">
        <v>-1.8061500268636621E-2</v>
      </c>
      <c r="I280">
        <v>-1.7685659</v>
      </c>
      <c r="J280">
        <v>-8.2965574E-2</v>
      </c>
    </row>
    <row r="281" spans="1:10">
      <c r="A281">
        <v>279</v>
      </c>
      <c r="B281" s="1">
        <v>42400</v>
      </c>
      <c r="C281">
        <v>-2.5207698866000001</v>
      </c>
      <c r="D281" s="25">
        <f>'working area'!F284</f>
        <v>2.2799999999999998</v>
      </c>
      <c r="E281" s="26">
        <f>'working area'!B281</f>
        <v>0.73060000000000003</v>
      </c>
      <c r="F281">
        <f>'working area'!J284</f>
        <v>5.7</v>
      </c>
      <c r="G281" s="24">
        <v>0.02</v>
      </c>
      <c r="H281" s="28">
        <v>-2.5724051118501734E-2</v>
      </c>
      <c r="I281">
        <v>-5.2067616999999995</v>
      </c>
      <c r="J281">
        <v>-8.8986282999999999E-2</v>
      </c>
    </row>
    <row r="282" spans="1:10">
      <c r="A282">
        <v>280</v>
      </c>
      <c r="B282" s="1">
        <v>42429</v>
      </c>
      <c r="C282">
        <v>4.0532643471999998</v>
      </c>
      <c r="D282" s="25">
        <f>'working area'!F285</f>
        <v>2.31</v>
      </c>
      <c r="E282" s="26">
        <f>'working area'!B282</f>
        <v>0.71</v>
      </c>
      <c r="F282">
        <f>'working area'!J285</f>
        <v>5.7</v>
      </c>
      <c r="G282" s="24">
        <v>0.02</v>
      </c>
      <c r="H282" s="28">
        <v>2.1837511387339248E-3</v>
      </c>
      <c r="I282">
        <v>-0.41369060000000002</v>
      </c>
      <c r="J282">
        <v>4.4655921000000001E-2</v>
      </c>
    </row>
    <row r="283" spans="1:10">
      <c r="A283">
        <v>281</v>
      </c>
      <c r="B283" s="1">
        <v>42460</v>
      </c>
      <c r="C283">
        <v>3.278482109</v>
      </c>
      <c r="D283" s="25">
        <f>'working area'!F286</f>
        <v>2.2599999999999998</v>
      </c>
      <c r="E283" s="26">
        <f>'working area'!B283</f>
        <v>0.71399999999999997</v>
      </c>
      <c r="F283">
        <f>'working area'!J286</f>
        <v>5.7</v>
      </c>
      <c r="G283" s="24">
        <v>0.02</v>
      </c>
      <c r="H283" s="28">
        <v>1.2681079876150747E-2</v>
      </c>
      <c r="I283">
        <v>6.3904989999999993</v>
      </c>
      <c r="J283">
        <v>-5.5419689999999999E-3</v>
      </c>
    </row>
    <row r="284" spans="1:10">
      <c r="A284">
        <v>282</v>
      </c>
      <c r="B284" s="1">
        <v>42490</v>
      </c>
      <c r="C284">
        <v>2.3781061908000001</v>
      </c>
      <c r="D284" s="25">
        <f>'working area'!F287</f>
        <v>2.0099999999999998</v>
      </c>
      <c r="E284" s="26">
        <f>'working area'!B284</f>
        <v>0.76570000000000005</v>
      </c>
      <c r="F284">
        <f>'working area'!J287</f>
        <v>5.7</v>
      </c>
      <c r="G284" s="24">
        <v>0.02</v>
      </c>
      <c r="H284" s="28">
        <v>1.0790333085507697E-2</v>
      </c>
      <c r="I284">
        <v>0.26957619999999999</v>
      </c>
      <c r="J284">
        <v>3.3567303999999999E-2</v>
      </c>
    </row>
    <row r="285" spans="1:10">
      <c r="A285">
        <v>283</v>
      </c>
      <c r="B285" s="1">
        <v>42521</v>
      </c>
      <c r="C285">
        <v>-2.7366991749</v>
      </c>
      <c r="D285" s="25">
        <f>'working area'!F288</f>
        <v>1.99</v>
      </c>
      <c r="E285" s="26">
        <f>'working area'!B285</f>
        <v>0.76549999999999996</v>
      </c>
      <c r="F285">
        <f>'working area'!J288</f>
        <v>5.8</v>
      </c>
      <c r="G285" s="24">
        <v>1.7500000000000002E-2</v>
      </c>
      <c r="H285" s="28">
        <v>-1.7798905977564061E-3</v>
      </c>
      <c r="I285">
        <v>1.5208367</v>
      </c>
      <c r="J285">
        <v>-0.10121494</v>
      </c>
    </row>
    <row r="286" spans="1:10">
      <c r="A286">
        <v>284</v>
      </c>
      <c r="B286" s="1">
        <v>42551</v>
      </c>
      <c r="C286">
        <v>6.0950512999999997</v>
      </c>
      <c r="D286" s="25">
        <f>'working area'!F289</f>
        <v>1.93</v>
      </c>
      <c r="E286" s="26">
        <f>'working area'!B286</f>
        <v>0.72419999999999995</v>
      </c>
      <c r="F286">
        <f>'working area'!J289</f>
        <v>5.8</v>
      </c>
      <c r="G286" s="24">
        <v>1.7500000000000002E-2</v>
      </c>
      <c r="H286" s="28">
        <v>4.2964978427081135E-2</v>
      </c>
      <c r="I286">
        <v>9.1050600000000009E-2</v>
      </c>
      <c r="J286">
        <v>6.1823620000000003E-2</v>
      </c>
    </row>
    <row r="287" spans="1:10">
      <c r="A287">
        <v>285</v>
      </c>
      <c r="B287" s="1">
        <v>42582</v>
      </c>
      <c r="C287">
        <v>-2.3520189163</v>
      </c>
      <c r="D287" s="25">
        <f>'working area'!F290</f>
        <v>1.76</v>
      </c>
      <c r="E287" s="26">
        <f>'working area'!B287</f>
        <v>0.74260000000000004</v>
      </c>
      <c r="F287">
        <f>'working area'!J290</f>
        <v>5.7</v>
      </c>
      <c r="G287" s="24">
        <v>1.7500000000000002E-2</v>
      </c>
      <c r="H287" s="28">
        <v>3.3279054565637622E-2</v>
      </c>
      <c r="I287">
        <v>3.4990433000000003</v>
      </c>
      <c r="J287">
        <v>1.9018058000000001E-2</v>
      </c>
    </row>
    <row r="288" spans="1:10">
      <c r="A288">
        <v>286</v>
      </c>
      <c r="B288" s="1">
        <v>42613</v>
      </c>
      <c r="C288">
        <v>5.3361464300000001E-2</v>
      </c>
      <c r="D288" s="25">
        <f>'working area'!F291</f>
        <v>1.73</v>
      </c>
      <c r="E288" s="26">
        <f>'working area'!B288</f>
        <v>0.75219999999999998</v>
      </c>
      <c r="F288">
        <f>'working area'!J291</f>
        <v>5.6</v>
      </c>
      <c r="G288" s="24">
        <v>1.4999999999999999E-2</v>
      </c>
      <c r="H288" s="28">
        <v>8.4526274881628893E-3</v>
      </c>
      <c r="I288">
        <v>-0.1219987</v>
      </c>
      <c r="J288">
        <v>-2.6252063999999999E-2</v>
      </c>
    </row>
    <row r="289" spans="1:10">
      <c r="A289">
        <v>287</v>
      </c>
      <c r="B289" s="1">
        <v>42643</v>
      </c>
      <c r="C289">
        <v>-2.1984166498</v>
      </c>
      <c r="D289" s="25">
        <f>'working area'!F292</f>
        <v>1.75</v>
      </c>
      <c r="E289" s="26">
        <f>'working area'!B289</f>
        <v>0.75139999999999996</v>
      </c>
      <c r="F289">
        <f>'working area'!J292</f>
        <v>5.6</v>
      </c>
      <c r="G289" s="24">
        <v>1.4999999999999999E-2</v>
      </c>
      <c r="H289" s="28">
        <v>1.7224514419726944E-2</v>
      </c>
      <c r="I289">
        <v>-0.1235213</v>
      </c>
      <c r="J289">
        <v>5.7591336E-2</v>
      </c>
    </row>
    <row r="290" spans="1:10">
      <c r="A290">
        <v>288</v>
      </c>
      <c r="B290" s="1">
        <v>42674</v>
      </c>
      <c r="C290">
        <v>2.2830052693999998</v>
      </c>
      <c r="D290" s="25">
        <f>'working area'!F293</f>
        <v>1.76</v>
      </c>
      <c r="E290" s="26">
        <f>'working area'!B290</f>
        <v>0.76300000000000001</v>
      </c>
      <c r="F290">
        <f>'working area'!J293</f>
        <v>5.7</v>
      </c>
      <c r="G290" s="24">
        <v>1.4999999999999999E-2</v>
      </c>
      <c r="H290" s="28">
        <v>7.9243641141797383E-3</v>
      </c>
      <c r="I290">
        <v>-1.9616837000000003</v>
      </c>
      <c r="J290">
        <v>4.9457289000000001E-2</v>
      </c>
    </row>
    <row r="291" spans="1:10">
      <c r="A291">
        <v>289</v>
      </c>
      <c r="B291" s="1">
        <v>42704</v>
      </c>
      <c r="C291">
        <v>4.0577099689000002</v>
      </c>
      <c r="D291" s="25">
        <f>'working area'!F294</f>
        <v>1.78</v>
      </c>
      <c r="E291" s="26">
        <f>'working area'!B291</f>
        <v>0.76129999999999998</v>
      </c>
      <c r="F291">
        <f>'working area'!J294</f>
        <v>5.8</v>
      </c>
      <c r="G291" s="24">
        <v>1.4999999999999999E-2</v>
      </c>
      <c r="H291" s="28">
        <v>-2.4812726731665791E-2</v>
      </c>
      <c r="I291">
        <v>3.3603544999999997</v>
      </c>
      <c r="J291">
        <v>4.3075996999999998E-2</v>
      </c>
    </row>
    <row r="292" spans="1:10">
      <c r="A292">
        <v>290</v>
      </c>
      <c r="B292" s="1">
        <v>42735</v>
      </c>
      <c r="C292">
        <v>-0.79562920999999998</v>
      </c>
      <c r="D292" s="25">
        <f>'working area'!F295</f>
        <v>1.78</v>
      </c>
      <c r="E292" s="26">
        <f>'working area'!B292</f>
        <v>0.74739999999999995</v>
      </c>
      <c r="F292">
        <f>'working area'!J295</f>
        <v>5.7</v>
      </c>
      <c r="G292" s="24">
        <v>1.4999999999999999E-2</v>
      </c>
      <c r="H292" s="28">
        <v>5.1573113543811999E-2</v>
      </c>
      <c r="I292">
        <v>1.8037111000000001</v>
      </c>
      <c r="J292">
        <v>-3.8279659999999999E-3</v>
      </c>
    </row>
    <row r="293" spans="1:10">
      <c r="A293">
        <v>291</v>
      </c>
      <c r="B293" s="1">
        <v>42766</v>
      </c>
      <c r="C293">
        <v>1.6112496569000001</v>
      </c>
      <c r="D293" s="25">
        <f>'working area'!F296</f>
        <v>1.78</v>
      </c>
      <c r="E293" s="26">
        <f>'working area'!B293</f>
        <v>0.72360000000000002</v>
      </c>
      <c r="F293">
        <f>'working area'!J296</f>
        <v>5.9</v>
      </c>
      <c r="G293" s="24">
        <v>1.4999999999999999E-2</v>
      </c>
      <c r="H293" s="28">
        <v>-6.1339977950112257E-3</v>
      </c>
      <c r="I293">
        <v>1.7726314999999999</v>
      </c>
      <c r="J293">
        <v>4.0696969999999997E-3</v>
      </c>
    </row>
    <row r="294" spans="1:10">
      <c r="A294">
        <v>292</v>
      </c>
      <c r="B294" s="1">
        <v>42794</v>
      </c>
      <c r="C294">
        <v>2.6381142385</v>
      </c>
      <c r="D294" s="25">
        <f>'working area'!F297</f>
        <v>1.79</v>
      </c>
      <c r="E294" s="26">
        <f>'working area'!B294</f>
        <v>0.75670000000000004</v>
      </c>
      <c r="F294">
        <f>'working area'!J297</f>
        <v>5.9</v>
      </c>
      <c r="G294" s="24">
        <v>1.4999999999999999E-2</v>
      </c>
      <c r="H294" s="28">
        <v>2.287848724559538E-2</v>
      </c>
      <c r="I294">
        <v>3.6523000999999997</v>
      </c>
      <c r="J294">
        <v>-1.1030356999999999E-2</v>
      </c>
    </row>
    <row r="295" spans="1:10">
      <c r="A295">
        <v>293</v>
      </c>
      <c r="B295" s="1">
        <v>42825</v>
      </c>
      <c r="C295">
        <v>1.004337834</v>
      </c>
      <c r="D295" s="25">
        <f>'working area'!F298</f>
        <v>1.77</v>
      </c>
      <c r="E295" s="26">
        <f>'working area'!B295</f>
        <v>0.76880000000000004</v>
      </c>
      <c r="F295">
        <f>'working area'!J298</f>
        <v>5.7</v>
      </c>
      <c r="G295" s="24">
        <v>1.4999999999999999E-2</v>
      </c>
      <c r="H295" s="28">
        <v>8.1556097185622178E-3</v>
      </c>
      <c r="I295">
        <v>-3.8927299999999998E-2</v>
      </c>
      <c r="J295">
        <v>1.5088748000000001E-2</v>
      </c>
    </row>
    <row r="296" spans="1:10">
      <c r="A296" s="15">
        <v>294</v>
      </c>
      <c r="B296" s="16">
        <v>42855</v>
      </c>
      <c r="C296" s="15">
        <v>-3.4256098169000002</v>
      </c>
      <c r="D296" s="25">
        <f>'working area'!F299</f>
        <v>1.73</v>
      </c>
      <c r="E296" s="26">
        <f>'working area'!B296</f>
        <v>0.76439999999999997</v>
      </c>
      <c r="F296">
        <f>'working area'!J299</f>
        <v>0</v>
      </c>
      <c r="G296" s="24">
        <v>1.4999999999999999E-2</v>
      </c>
      <c r="H296" s="28">
        <v>-1.638105696200931E-2</v>
      </c>
      <c r="I296">
        <v>0.90501320000000007</v>
      </c>
      <c r="J296">
        <v>2.3365876000000001E-2</v>
      </c>
    </row>
    <row r="297" spans="1:10">
      <c r="A297" s="15">
        <v>295</v>
      </c>
      <c r="B297" s="16">
        <v>42886</v>
      </c>
      <c r="C297" s="15">
        <v>-5.4168634700000003E-2</v>
      </c>
      <c r="D297" s="25">
        <f>'working area'!F300</f>
        <v>0</v>
      </c>
      <c r="E297" s="26">
        <f>'working area'!B297</f>
        <v>0.74750000000000005</v>
      </c>
      <c r="F297">
        <f>'working area'!J300</f>
        <v>0</v>
      </c>
      <c r="G297" s="24">
        <v>1.4999999999999999E-2</v>
      </c>
      <c r="H297" s="28">
        <v>4.2931390430723582E-2</v>
      </c>
      <c r="I297">
        <v>1.1509758999999999</v>
      </c>
      <c r="J297">
        <v>1.9296001E-2</v>
      </c>
    </row>
    <row r="298" spans="1:10">
      <c r="A298" s="15">
        <v>296</v>
      </c>
      <c r="B298" s="16">
        <v>42916</v>
      </c>
      <c r="C298" s="15">
        <v>-1.5729664899999999E-2</v>
      </c>
      <c r="D298" s="25">
        <f>'working area'!F301</f>
        <v>0</v>
      </c>
      <c r="E298" s="26">
        <f>'working area'!B298</f>
        <v>0.745</v>
      </c>
      <c r="F298">
        <f>'working area'!J301</f>
        <v>0</v>
      </c>
      <c r="G298" s="24">
        <v>1.4999999999999999E-2</v>
      </c>
      <c r="H298" s="28">
        <v>-2.7944191427971887E-2</v>
      </c>
      <c r="I298">
        <v>0.48022259999999994</v>
      </c>
      <c r="J298">
        <v>-5.4181200000000002E-3</v>
      </c>
    </row>
    <row r="299" spans="1:10">
      <c r="A299" s="15">
        <v>297</v>
      </c>
      <c r="B299" s="16">
        <v>42947</v>
      </c>
      <c r="C299" s="15">
        <v>-0.10669077709999999</v>
      </c>
      <c r="D299" s="25">
        <f>'working area'!F302</f>
        <v>0</v>
      </c>
      <c r="E299" s="26">
        <f>'working area'!B299</f>
        <v>0.76919999999999999</v>
      </c>
      <c r="F299">
        <f>'working area'!J302</f>
        <v>0</v>
      </c>
      <c r="G299" s="24">
        <v>1.4999999999999999E-2</v>
      </c>
      <c r="H299" s="28">
        <v>8.0737422320744656E-3</v>
      </c>
      <c r="I299">
        <v>1.9164018</v>
      </c>
      <c r="J299">
        <v>-1.409826E-2</v>
      </c>
    </row>
    <row r="300" spans="1:10">
      <c r="A300" s="15">
        <v>298</v>
      </c>
      <c r="B300" s="16">
        <v>42978</v>
      </c>
      <c r="C300" s="15">
        <v>-0.14534671809999999</v>
      </c>
      <c r="D300" s="25">
        <f>'working area'!F303</f>
        <v>0</v>
      </c>
      <c r="E300" s="26">
        <f>'working area'!B300</f>
        <v>0.79869999999999997</v>
      </c>
      <c r="F300">
        <f>'working area'!J303</f>
        <v>0</v>
      </c>
      <c r="G300" s="24">
        <v>1.4999999999999999E-2</v>
      </c>
      <c r="H300" s="28">
        <v>7.9202609319608541E-3</v>
      </c>
      <c r="I300">
        <v>5.4628399999999994E-2</v>
      </c>
      <c r="J300">
        <v>1.1114699E-2</v>
      </c>
    </row>
    <row r="301" spans="1:10">
      <c r="I301">
        <v>1.0752661999999999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opLeftCell="A277" workbookViewId="0">
      <selection activeCell="T300" sqref="T300"/>
    </sheetView>
  </sheetViews>
  <sheetFormatPr defaultRowHeight="15"/>
  <cols>
    <col min="1" max="1" width="11.28515625" bestFit="1" customWidth="1"/>
    <col min="2" max="2" width="9.85546875" bestFit="1" customWidth="1"/>
    <col min="3" max="3" width="12.7109375" bestFit="1" customWidth="1"/>
    <col min="5" max="5" width="10.140625" style="4" bestFit="1" customWidth="1"/>
    <col min="6" max="6" width="9.85546875" style="4" bestFit="1" customWidth="1"/>
    <col min="7" max="7" width="8.5703125" style="4" bestFit="1" customWidth="1"/>
    <col min="9" max="9" width="10.140625" bestFit="1" customWidth="1"/>
    <col min="16" max="16" width="10.42578125" bestFit="1" customWidth="1"/>
    <col min="17" max="17" width="21.42578125" customWidth="1"/>
  </cols>
  <sheetData>
    <row r="1" spans="1:20" ht="16.5">
      <c r="A1" s="29" t="s">
        <v>7</v>
      </c>
      <c r="B1" s="29"/>
      <c r="C1" s="29"/>
      <c r="E1" s="29" t="s">
        <v>1</v>
      </c>
      <c r="F1" s="29"/>
      <c r="G1" s="29"/>
      <c r="I1" s="29" t="s">
        <v>11</v>
      </c>
      <c r="J1" s="29"/>
      <c r="K1" s="29"/>
      <c r="M1" t="s">
        <v>13</v>
      </c>
      <c r="P1" s="27">
        <v>2553</v>
      </c>
    </row>
    <row r="2" spans="1:20" ht="16.5">
      <c r="A2" s="4" t="s">
        <v>0</v>
      </c>
      <c r="B2" s="4" t="s">
        <v>8</v>
      </c>
      <c r="C2" s="4" t="s">
        <v>9</v>
      </c>
      <c r="E2" s="4" t="s">
        <v>0</v>
      </c>
      <c r="F2" s="4" t="s">
        <v>8</v>
      </c>
      <c r="G2" s="4" t="s">
        <v>9</v>
      </c>
      <c r="I2" s="4" t="s">
        <v>0</v>
      </c>
      <c r="J2" s="4" t="s">
        <v>8</v>
      </c>
      <c r="K2" s="4" t="s">
        <v>9</v>
      </c>
      <c r="M2" s="20">
        <v>33877</v>
      </c>
      <c r="N2" s="22">
        <v>59.8</v>
      </c>
      <c r="P2" s="27">
        <v>2658.3</v>
      </c>
      <c r="Q2" s="28">
        <f>LN(P2)-LN(P1)</f>
        <v>4.0417682479882977E-2</v>
      </c>
      <c r="T2" s="22">
        <v>0.8</v>
      </c>
    </row>
    <row r="3" spans="1:20" ht="16.5">
      <c r="A3" s="5">
        <v>33908</v>
      </c>
      <c r="B3" s="6">
        <v>85.64</v>
      </c>
      <c r="C3" s="4">
        <f>LN(B3)</f>
        <v>4.4501524637214818</v>
      </c>
      <c r="E3" s="13">
        <v>33848</v>
      </c>
      <c r="F3" s="14">
        <v>5.94</v>
      </c>
      <c r="G3" s="4">
        <f>LN(F3)</f>
        <v>1.7817091333745536</v>
      </c>
      <c r="I3" s="17">
        <v>33848</v>
      </c>
      <c r="J3" s="18">
        <v>10.6</v>
      </c>
      <c r="K3" s="4">
        <f>LN(J3)</f>
        <v>2.3608540011180215</v>
      </c>
      <c r="M3" s="20">
        <v>33969</v>
      </c>
      <c r="N3" s="22">
        <v>60.1</v>
      </c>
      <c r="P3" s="27">
        <v>2778.8</v>
      </c>
      <c r="Q3" s="28">
        <f t="shared" ref="Q3:Q66" si="0">LN(P3)-LN(P2)</f>
        <v>4.4332359097359664E-2</v>
      </c>
      <c r="T3" s="22">
        <v>0.3</v>
      </c>
    </row>
    <row r="4" spans="1:20" ht="16.5">
      <c r="A4" s="5">
        <v>33938</v>
      </c>
      <c r="B4" s="6">
        <v>85.08</v>
      </c>
      <c r="C4" s="4">
        <f t="shared" ref="C4:C67" si="1">LN(B4)</f>
        <v>4.4435919903320364</v>
      </c>
      <c r="E4" s="13">
        <v>33878</v>
      </c>
      <c r="F4" s="14">
        <v>5.86</v>
      </c>
      <c r="G4" s="4">
        <f t="shared" ref="G4:G67" si="2">LN(F4)</f>
        <v>1.7681496035889213</v>
      </c>
      <c r="I4" s="17">
        <v>33878</v>
      </c>
      <c r="J4" s="18">
        <v>11.1</v>
      </c>
      <c r="K4" s="4">
        <f t="shared" ref="K4:K67" si="3">LN(J4)</f>
        <v>2.4069451083182885</v>
      </c>
      <c r="M4" s="20">
        <v>34059</v>
      </c>
      <c r="N4" s="22">
        <v>60.6</v>
      </c>
      <c r="P4" s="27">
        <v>2846.5</v>
      </c>
      <c r="Q4" s="28">
        <f t="shared" si="0"/>
        <v>2.4070989572410717E-2</v>
      </c>
      <c r="T4" s="22">
        <v>1.2</v>
      </c>
    </row>
    <row r="5" spans="1:20" ht="16.5">
      <c r="A5" s="5">
        <v>33969</v>
      </c>
      <c r="B5" s="6">
        <v>85.81</v>
      </c>
      <c r="C5" s="4">
        <f t="shared" si="1"/>
        <v>4.4521355498190296</v>
      </c>
      <c r="E5" s="13">
        <v>33909</v>
      </c>
      <c r="F5" s="14">
        <v>5.88</v>
      </c>
      <c r="G5" s="4">
        <f t="shared" si="2"/>
        <v>1.7715567619105355</v>
      </c>
      <c r="I5" s="17">
        <v>33909</v>
      </c>
      <c r="J5" s="18">
        <v>11.1</v>
      </c>
      <c r="K5" s="4">
        <f t="shared" si="3"/>
        <v>2.4069451083182885</v>
      </c>
      <c r="M5" s="20">
        <v>34150</v>
      </c>
      <c r="N5" s="22">
        <v>60.8</v>
      </c>
      <c r="P5" s="27">
        <v>2807.2</v>
      </c>
      <c r="Q5" s="28">
        <f t="shared" si="0"/>
        <v>-1.3902624122131613E-2</v>
      </c>
      <c r="T5" s="22">
        <v>1.8</v>
      </c>
    </row>
    <row r="6" spans="1:20" ht="16.5">
      <c r="A6" s="5">
        <v>34000</v>
      </c>
      <c r="B6" s="6">
        <v>84.42</v>
      </c>
      <c r="C6" s="4">
        <f t="shared" si="1"/>
        <v>4.4358043403543528</v>
      </c>
      <c r="E6" s="13">
        <v>33939</v>
      </c>
      <c r="F6" s="14">
        <v>5.9</v>
      </c>
      <c r="G6" s="4">
        <f t="shared" si="2"/>
        <v>1.7749523509116738</v>
      </c>
      <c r="I6" s="17">
        <v>33939</v>
      </c>
      <c r="J6" s="18">
        <v>11.2</v>
      </c>
      <c r="K6" s="4">
        <f t="shared" si="3"/>
        <v>2.4159137783010487</v>
      </c>
      <c r="M6" s="20">
        <v>34242</v>
      </c>
      <c r="N6" s="22">
        <v>61.1</v>
      </c>
      <c r="P6" s="27">
        <v>2868</v>
      </c>
      <c r="Q6" s="28">
        <f t="shared" si="0"/>
        <v>2.1427377450505602E-2</v>
      </c>
      <c r="T6" s="22">
        <v>2.2000000000000002</v>
      </c>
    </row>
    <row r="7" spans="1:20" ht="16.5">
      <c r="A7" s="5">
        <v>34028</v>
      </c>
      <c r="B7" s="6">
        <v>81.92</v>
      </c>
      <c r="C7" s="4">
        <f t="shared" si="1"/>
        <v>4.4057431612911975</v>
      </c>
      <c r="E7" s="13">
        <v>33970</v>
      </c>
      <c r="F7" s="14">
        <v>5.88</v>
      </c>
      <c r="G7" s="4">
        <f t="shared" si="2"/>
        <v>1.7715567619105355</v>
      </c>
      <c r="I7" s="17">
        <v>33970</v>
      </c>
      <c r="J7" s="18">
        <v>10.8</v>
      </c>
      <c r="K7" s="4">
        <f t="shared" si="3"/>
        <v>2.379546134130174</v>
      </c>
      <c r="M7" s="20">
        <v>34334</v>
      </c>
      <c r="N7" s="22">
        <v>61.2</v>
      </c>
      <c r="P7" s="27">
        <v>2878.7</v>
      </c>
      <c r="Q7" s="28">
        <f t="shared" si="0"/>
        <v>3.7238806149595405E-3</v>
      </c>
      <c r="T7" s="22">
        <v>1.8</v>
      </c>
    </row>
    <row r="8" spans="1:20" ht="16.5">
      <c r="A8" s="5">
        <v>34059</v>
      </c>
      <c r="B8" s="6">
        <v>81.510000000000005</v>
      </c>
      <c r="C8" s="4">
        <f t="shared" si="1"/>
        <v>4.4007257121063663</v>
      </c>
      <c r="E8" s="13">
        <v>34001</v>
      </c>
      <c r="F8" s="14">
        <v>5.82</v>
      </c>
      <c r="G8" s="4">
        <f t="shared" si="2"/>
        <v>1.7613002617433464</v>
      </c>
      <c r="I8" s="17">
        <v>34001</v>
      </c>
      <c r="J8" s="18">
        <v>11</v>
      </c>
      <c r="K8" s="4">
        <f t="shared" si="3"/>
        <v>2.3978952727983707</v>
      </c>
      <c r="M8" s="20">
        <v>34424</v>
      </c>
      <c r="N8" s="22">
        <v>61.5</v>
      </c>
      <c r="P8" s="27">
        <v>2813.1</v>
      </c>
      <c r="Q8" s="28">
        <f t="shared" si="0"/>
        <v>-2.3051725240780918E-2</v>
      </c>
      <c r="T8" s="22">
        <v>1.5</v>
      </c>
    </row>
    <row r="9" spans="1:20" ht="16.5">
      <c r="A9" s="5">
        <v>34089</v>
      </c>
      <c r="B9" s="6">
        <v>79.06</v>
      </c>
      <c r="C9" s="4">
        <f t="shared" si="1"/>
        <v>4.3702070578685399</v>
      </c>
      <c r="E9" s="13">
        <v>34029</v>
      </c>
      <c r="F9" s="14">
        <v>5.38</v>
      </c>
      <c r="G9" s="4">
        <f t="shared" si="2"/>
        <v>1.6826883741736931</v>
      </c>
      <c r="I9" s="17">
        <v>34029</v>
      </c>
      <c r="J9" s="18">
        <v>10.8</v>
      </c>
      <c r="K9" s="4">
        <f t="shared" si="3"/>
        <v>2.379546134130174</v>
      </c>
      <c r="M9" s="20">
        <v>34515</v>
      </c>
      <c r="N9" s="22">
        <v>61.9</v>
      </c>
      <c r="P9" s="27">
        <v>2840.7</v>
      </c>
      <c r="Q9" s="28">
        <f t="shared" si="0"/>
        <v>9.7634225638740801E-3</v>
      </c>
      <c r="T9" s="22">
        <v>1.8</v>
      </c>
    </row>
    <row r="10" spans="1:20" ht="16.5">
      <c r="A10" s="5">
        <v>34120</v>
      </c>
      <c r="B10" s="6">
        <v>72.599999999999994</v>
      </c>
      <c r="C10" s="4">
        <f t="shared" si="1"/>
        <v>4.28496492183075</v>
      </c>
      <c r="E10" s="13">
        <v>34060</v>
      </c>
      <c r="F10" s="14">
        <v>5.27</v>
      </c>
      <c r="G10" s="4">
        <f t="shared" si="2"/>
        <v>1.6620303625532709</v>
      </c>
      <c r="I10" s="17">
        <v>34060</v>
      </c>
      <c r="J10" s="18">
        <v>10.8</v>
      </c>
      <c r="K10" s="4">
        <f t="shared" si="3"/>
        <v>2.379546134130174</v>
      </c>
      <c r="M10" s="20">
        <v>34607</v>
      </c>
      <c r="N10" s="22">
        <v>62.3</v>
      </c>
      <c r="P10" s="27">
        <v>2900</v>
      </c>
      <c r="Q10" s="28">
        <f t="shared" si="0"/>
        <v>2.0660236317001868E-2</v>
      </c>
      <c r="T10" s="22">
        <v>2</v>
      </c>
    </row>
    <row r="11" spans="1:20" ht="16.5">
      <c r="A11" s="5">
        <v>34150</v>
      </c>
      <c r="B11" s="6">
        <v>71.540000000000006</v>
      </c>
      <c r="C11" s="4">
        <f t="shared" si="1"/>
        <v>4.2702567338308715</v>
      </c>
      <c r="E11" s="13">
        <v>34090</v>
      </c>
      <c r="F11" s="14">
        <v>5.15</v>
      </c>
      <c r="G11" s="4">
        <f t="shared" si="2"/>
        <v>1.6389967146756448</v>
      </c>
      <c r="I11" s="17">
        <v>34090</v>
      </c>
      <c r="J11" s="18">
        <v>10.8</v>
      </c>
      <c r="K11" s="4">
        <f t="shared" si="3"/>
        <v>2.379546134130174</v>
      </c>
      <c r="M11" s="20">
        <v>34699</v>
      </c>
      <c r="N11" s="22">
        <v>62.8</v>
      </c>
      <c r="P11" s="27">
        <v>2926.5</v>
      </c>
      <c r="Q11" s="28">
        <f t="shared" si="0"/>
        <v>9.0964327567100156E-3</v>
      </c>
      <c r="T11" s="22">
        <v>2.6</v>
      </c>
    </row>
    <row r="12" spans="1:20" ht="16.5">
      <c r="A12" s="5">
        <v>34181</v>
      </c>
      <c r="B12" s="6">
        <v>72.41</v>
      </c>
      <c r="C12" s="4">
        <f t="shared" si="1"/>
        <v>4.2823444114007296</v>
      </c>
      <c r="E12" s="13">
        <v>34121</v>
      </c>
      <c r="F12" s="14">
        <v>5.22</v>
      </c>
      <c r="G12" s="4">
        <f t="shared" si="2"/>
        <v>1.6524974018945473</v>
      </c>
      <c r="I12" s="17">
        <v>34121</v>
      </c>
      <c r="J12" s="18">
        <v>11</v>
      </c>
      <c r="K12" s="4">
        <f t="shared" si="3"/>
        <v>2.3978952727983707</v>
      </c>
      <c r="M12" s="20">
        <v>34789</v>
      </c>
      <c r="N12" s="22">
        <v>63.8</v>
      </c>
      <c r="P12" s="27">
        <v>3100</v>
      </c>
      <c r="Q12" s="28">
        <f t="shared" si="0"/>
        <v>5.7594941741961669E-2</v>
      </c>
      <c r="T12" s="22">
        <v>3.7</v>
      </c>
    </row>
    <row r="13" spans="1:20" ht="16.5">
      <c r="A13" s="5">
        <v>34212</v>
      </c>
      <c r="B13" s="6">
        <v>69.930000000000007</v>
      </c>
      <c r="C13" s="4">
        <f t="shared" si="1"/>
        <v>4.2474947417157756</v>
      </c>
      <c r="E13" s="13">
        <v>34151</v>
      </c>
      <c r="F13" s="14">
        <v>5.05</v>
      </c>
      <c r="G13" s="4">
        <f t="shared" si="2"/>
        <v>1.6193882432872684</v>
      </c>
      <c r="I13" s="17">
        <v>34151</v>
      </c>
      <c r="J13" s="18">
        <v>10.9</v>
      </c>
      <c r="K13" s="4">
        <f t="shared" si="3"/>
        <v>2.388762789235098</v>
      </c>
      <c r="M13" s="20">
        <v>34880</v>
      </c>
      <c r="N13" s="22">
        <v>64.7</v>
      </c>
      <c r="P13" s="27">
        <v>3037.5</v>
      </c>
      <c r="Q13" s="28">
        <f t="shared" si="0"/>
        <v>-2.0367302824432443E-2</v>
      </c>
      <c r="T13" s="22">
        <v>4.5</v>
      </c>
    </row>
    <row r="14" spans="1:20" ht="16.5">
      <c r="A14" s="5">
        <v>34242</v>
      </c>
      <c r="B14" s="6">
        <v>67.849999999999994</v>
      </c>
      <c r="C14" s="4">
        <f t="shared" si="1"/>
        <v>4.2172993862808781</v>
      </c>
      <c r="E14" s="13">
        <v>34182</v>
      </c>
      <c r="F14" s="14">
        <v>4.78</v>
      </c>
      <c r="G14" s="4">
        <f t="shared" si="2"/>
        <v>1.5644405465033646</v>
      </c>
      <c r="I14" s="17">
        <v>34182</v>
      </c>
      <c r="J14" s="18">
        <v>11</v>
      </c>
      <c r="K14" s="4">
        <f t="shared" si="3"/>
        <v>2.3978952727983707</v>
      </c>
      <c r="M14" s="20">
        <v>34972</v>
      </c>
      <c r="N14" s="22">
        <v>65.5</v>
      </c>
      <c r="P14" s="27">
        <v>3171</v>
      </c>
      <c r="Q14" s="28">
        <f t="shared" si="0"/>
        <v>4.3012186889543003E-2</v>
      </c>
      <c r="T14" s="22">
        <v>5.0999999999999996</v>
      </c>
    </row>
    <row r="15" spans="1:20" ht="16.5">
      <c r="A15" s="5">
        <v>34273</v>
      </c>
      <c r="B15" s="6">
        <v>72.17</v>
      </c>
      <c r="C15" s="4">
        <f t="shared" si="1"/>
        <v>4.2790244470841818</v>
      </c>
      <c r="E15" s="13">
        <v>34213</v>
      </c>
      <c r="F15" s="14">
        <v>4.8600000000000003</v>
      </c>
      <c r="G15" s="4">
        <f t="shared" si="2"/>
        <v>1.5810384379124025</v>
      </c>
      <c r="I15" s="17">
        <v>34213</v>
      </c>
      <c r="J15" s="18">
        <v>10.7</v>
      </c>
      <c r="K15" s="4">
        <f t="shared" si="3"/>
        <v>2.3702437414678603</v>
      </c>
      <c r="M15" s="20">
        <v>35064</v>
      </c>
      <c r="N15" s="22">
        <v>66</v>
      </c>
      <c r="P15" s="27">
        <v>3166.9</v>
      </c>
      <c r="Q15" s="28">
        <f t="shared" si="0"/>
        <v>-1.2938041218468754E-3</v>
      </c>
      <c r="T15" s="22">
        <v>5.0999999999999996</v>
      </c>
    </row>
    <row r="16" spans="1:20" ht="16.5">
      <c r="A16" s="5">
        <v>34303</v>
      </c>
      <c r="B16" s="6">
        <v>71.77</v>
      </c>
      <c r="C16" s="4">
        <f t="shared" si="1"/>
        <v>4.2734665614419809</v>
      </c>
      <c r="E16" s="13">
        <v>34243</v>
      </c>
      <c r="F16" s="14">
        <v>4.8099999999999996</v>
      </c>
      <c r="G16" s="4">
        <f t="shared" si="2"/>
        <v>1.5706970841176697</v>
      </c>
      <c r="I16" s="17">
        <v>34243</v>
      </c>
      <c r="J16" s="18">
        <v>10.9</v>
      </c>
      <c r="K16" s="4">
        <f t="shared" si="3"/>
        <v>2.388762789235098</v>
      </c>
      <c r="M16" s="20">
        <v>35155</v>
      </c>
      <c r="N16" s="22">
        <v>66.2</v>
      </c>
      <c r="P16" s="27">
        <v>3418.4</v>
      </c>
      <c r="Q16" s="28">
        <f t="shared" si="0"/>
        <v>7.6419413913313861E-2</v>
      </c>
      <c r="T16" s="22">
        <v>3.8</v>
      </c>
    </row>
    <row r="17" spans="1:20" ht="16.5">
      <c r="A17" s="5">
        <v>34334</v>
      </c>
      <c r="B17" s="6">
        <v>75.8</v>
      </c>
      <c r="C17" s="4">
        <f t="shared" si="1"/>
        <v>4.3280982926483258</v>
      </c>
      <c r="E17" s="13">
        <v>34274</v>
      </c>
      <c r="F17" s="14">
        <v>4.78</v>
      </c>
      <c r="G17" s="4">
        <f t="shared" si="2"/>
        <v>1.5644405465033646</v>
      </c>
      <c r="I17" s="17">
        <v>34274</v>
      </c>
      <c r="J17" s="18">
        <v>10.9</v>
      </c>
      <c r="K17" s="4">
        <f t="shared" si="3"/>
        <v>2.388762789235098</v>
      </c>
      <c r="M17" s="20">
        <v>35246</v>
      </c>
      <c r="N17" s="22">
        <v>66.7</v>
      </c>
      <c r="P17" s="27">
        <v>3491.8</v>
      </c>
      <c r="Q17" s="28">
        <f t="shared" si="0"/>
        <v>2.1244757220859611E-2</v>
      </c>
      <c r="T17" s="22">
        <v>3.1</v>
      </c>
    </row>
    <row r="18" spans="1:20" ht="16.5">
      <c r="A18" s="5">
        <v>34365</v>
      </c>
      <c r="B18" s="6">
        <v>78.11</v>
      </c>
      <c r="C18" s="4">
        <f t="shared" si="1"/>
        <v>4.3581180896222058</v>
      </c>
      <c r="E18" s="13">
        <v>34304</v>
      </c>
      <c r="F18" s="14">
        <v>4.82</v>
      </c>
      <c r="G18" s="4">
        <f t="shared" si="2"/>
        <v>1.572773928062509</v>
      </c>
      <c r="I18" s="17">
        <v>34304</v>
      </c>
      <c r="J18" s="18">
        <v>10.7</v>
      </c>
      <c r="K18" s="4">
        <f t="shared" si="3"/>
        <v>2.3702437414678603</v>
      </c>
      <c r="M18" s="20">
        <v>35338</v>
      </c>
      <c r="N18" s="22">
        <v>66.900000000000006</v>
      </c>
      <c r="P18" s="27">
        <v>3328.1</v>
      </c>
      <c r="Q18" s="28">
        <f t="shared" si="0"/>
        <v>-4.8015791984086675E-2</v>
      </c>
      <c r="T18" s="22">
        <v>2.1</v>
      </c>
    </row>
    <row r="19" spans="1:20" ht="16.5">
      <c r="A19" s="5">
        <v>34393</v>
      </c>
      <c r="B19" s="6">
        <v>74.67</v>
      </c>
      <c r="C19" s="4">
        <f t="shared" si="1"/>
        <v>4.3130784050476105</v>
      </c>
      <c r="E19" s="13">
        <v>34335</v>
      </c>
      <c r="F19" s="14">
        <v>4.8099999999999996</v>
      </c>
      <c r="G19" s="4">
        <f t="shared" si="2"/>
        <v>1.5706970841176697</v>
      </c>
      <c r="I19" s="17">
        <v>34335</v>
      </c>
      <c r="J19" s="18">
        <v>10.6</v>
      </c>
      <c r="K19" s="4">
        <f t="shared" si="3"/>
        <v>2.3608540011180215</v>
      </c>
      <c r="M19" s="20">
        <v>35430</v>
      </c>
      <c r="N19" s="22">
        <v>67</v>
      </c>
      <c r="P19" s="27">
        <v>3086.4</v>
      </c>
      <c r="Q19" s="28">
        <f t="shared" si="0"/>
        <v>-7.5396207415122873E-2</v>
      </c>
      <c r="T19" s="22">
        <v>1.5</v>
      </c>
    </row>
    <row r="20" spans="1:20" ht="16.5">
      <c r="A20" s="5">
        <v>34424</v>
      </c>
      <c r="B20" s="6">
        <v>72.040000000000006</v>
      </c>
      <c r="C20" s="4">
        <f t="shared" si="1"/>
        <v>4.277221520307755</v>
      </c>
      <c r="E20" s="13">
        <v>34366</v>
      </c>
      <c r="F20" s="14">
        <v>4.8</v>
      </c>
      <c r="G20" s="4">
        <f t="shared" si="2"/>
        <v>1.5686159179138452</v>
      </c>
      <c r="I20" s="17">
        <v>34366</v>
      </c>
      <c r="J20" s="18">
        <v>10.4</v>
      </c>
      <c r="K20" s="4">
        <f t="shared" si="3"/>
        <v>2.341805806147327</v>
      </c>
      <c r="M20" s="20">
        <v>35520</v>
      </c>
      <c r="N20" s="22">
        <v>67.099999999999994</v>
      </c>
      <c r="P20" s="27">
        <v>3125.3</v>
      </c>
      <c r="Q20" s="28">
        <f t="shared" si="0"/>
        <v>1.2524915411331605E-2</v>
      </c>
      <c r="T20" s="22">
        <v>1.4</v>
      </c>
    </row>
    <row r="21" spans="1:20" ht="16.5">
      <c r="A21" s="5">
        <v>34454</v>
      </c>
      <c r="B21" s="6">
        <v>72.2</v>
      </c>
      <c r="C21" s="4">
        <f t="shared" si="1"/>
        <v>4.2794400458987809</v>
      </c>
      <c r="E21" s="13">
        <v>34394</v>
      </c>
      <c r="F21" s="14">
        <v>4.88</v>
      </c>
      <c r="G21" s="4">
        <f t="shared" si="2"/>
        <v>1.5851452198650557</v>
      </c>
      <c r="I21" s="17">
        <v>34394</v>
      </c>
      <c r="J21" s="18">
        <v>10.3</v>
      </c>
      <c r="K21" s="4">
        <f t="shared" si="3"/>
        <v>2.33214389523559</v>
      </c>
      <c r="M21" s="20">
        <v>35611</v>
      </c>
      <c r="N21" s="22">
        <v>66.900000000000006</v>
      </c>
      <c r="P21" s="27">
        <v>2970.5</v>
      </c>
      <c r="Q21" s="28">
        <f t="shared" si="0"/>
        <v>-5.0799989767000397E-2</v>
      </c>
      <c r="T21" s="22">
        <v>0.3</v>
      </c>
    </row>
    <row r="22" spans="1:20" ht="16.5">
      <c r="A22" s="5">
        <v>34485</v>
      </c>
      <c r="B22" s="6">
        <v>76.849999999999994</v>
      </c>
      <c r="C22" s="4">
        <f t="shared" si="1"/>
        <v>4.3418554699846048</v>
      </c>
      <c r="E22" s="13">
        <v>34425</v>
      </c>
      <c r="F22" s="14">
        <v>4.92</v>
      </c>
      <c r="G22" s="4">
        <f t="shared" si="2"/>
        <v>1.5933085305042167</v>
      </c>
      <c r="I22" s="17">
        <v>34425</v>
      </c>
      <c r="J22" s="18">
        <v>10</v>
      </c>
      <c r="K22" s="4">
        <f t="shared" si="3"/>
        <v>2.3025850929940459</v>
      </c>
      <c r="M22" s="20">
        <v>35703</v>
      </c>
      <c r="N22" s="22">
        <v>66.599999999999994</v>
      </c>
      <c r="P22" s="27">
        <v>2919.2</v>
      </c>
      <c r="Q22" s="28">
        <f t="shared" si="0"/>
        <v>-1.7420682673558119E-2</v>
      </c>
      <c r="T22" s="22">
        <v>-0.4</v>
      </c>
    </row>
    <row r="23" spans="1:20" ht="16.5">
      <c r="A23" s="5">
        <v>34515</v>
      </c>
      <c r="B23" s="6">
        <v>72.2</v>
      </c>
      <c r="C23" s="4">
        <f t="shared" si="1"/>
        <v>4.2794400458987809</v>
      </c>
      <c r="E23" s="13">
        <v>34455</v>
      </c>
      <c r="F23" s="14">
        <v>4.8499999999999996</v>
      </c>
      <c r="G23" s="4">
        <f t="shared" si="2"/>
        <v>1.5789787049493917</v>
      </c>
      <c r="I23" s="17">
        <v>34455</v>
      </c>
      <c r="J23" s="18">
        <v>9.8000000000000007</v>
      </c>
      <c r="K23" s="4">
        <f t="shared" si="3"/>
        <v>2.2823823856765264</v>
      </c>
      <c r="M23" s="20">
        <v>35795</v>
      </c>
      <c r="N23" s="22">
        <v>66.8</v>
      </c>
      <c r="P23" s="27">
        <v>3082.6</v>
      </c>
      <c r="Q23" s="28">
        <f t="shared" si="0"/>
        <v>5.4463790590380867E-2</v>
      </c>
      <c r="T23" s="22">
        <v>-0.3</v>
      </c>
    </row>
    <row r="24" spans="1:20" ht="16.5">
      <c r="A24" s="5">
        <v>34546</v>
      </c>
      <c r="B24" s="6">
        <v>73.86</v>
      </c>
      <c r="C24" s="4">
        <f t="shared" si="1"/>
        <v>4.3021714094244174</v>
      </c>
      <c r="E24" s="13">
        <v>34486</v>
      </c>
      <c r="F24" s="14">
        <v>5.12</v>
      </c>
      <c r="G24" s="4">
        <f t="shared" si="2"/>
        <v>1.6331544390514163</v>
      </c>
      <c r="I24" s="17">
        <v>34486</v>
      </c>
      <c r="J24" s="18">
        <v>9.8000000000000007</v>
      </c>
      <c r="K24" s="4">
        <f t="shared" si="3"/>
        <v>2.2823823856765264</v>
      </c>
      <c r="M24" s="20">
        <v>35885</v>
      </c>
      <c r="N24" s="22">
        <v>67</v>
      </c>
      <c r="P24" s="27">
        <v>3251.3</v>
      </c>
      <c r="Q24" s="28">
        <f t="shared" si="0"/>
        <v>5.3281519632491836E-2</v>
      </c>
      <c r="T24" s="22">
        <v>-0.1</v>
      </c>
    </row>
    <row r="25" spans="1:20" ht="16.5">
      <c r="A25" s="5">
        <v>34577</v>
      </c>
      <c r="B25" s="6">
        <v>73.819999999999993</v>
      </c>
      <c r="C25" s="4">
        <f t="shared" si="1"/>
        <v>4.301629697601852</v>
      </c>
      <c r="E25" s="13">
        <v>34516</v>
      </c>
      <c r="F25" s="14">
        <v>5.41</v>
      </c>
      <c r="G25" s="4">
        <f t="shared" si="2"/>
        <v>1.6882490928583902</v>
      </c>
      <c r="I25" s="17">
        <v>34516</v>
      </c>
      <c r="J25" s="18">
        <v>9.6</v>
      </c>
      <c r="K25" s="4">
        <f t="shared" si="3"/>
        <v>2.2617630984737906</v>
      </c>
      <c r="M25" s="20">
        <v>35976</v>
      </c>
      <c r="N25" s="22">
        <v>67.400000000000006</v>
      </c>
      <c r="P25" s="27">
        <v>3026.3</v>
      </c>
      <c r="Q25" s="28">
        <f t="shared" si="0"/>
        <v>-7.1714165131023577E-2</v>
      </c>
      <c r="T25" s="22">
        <v>0.7</v>
      </c>
    </row>
    <row r="26" spans="1:20" ht="16.5">
      <c r="A26" s="5">
        <v>34607</v>
      </c>
      <c r="B26" s="6">
        <v>72.88</v>
      </c>
      <c r="C26" s="4">
        <f t="shared" si="1"/>
        <v>4.2888142529517026</v>
      </c>
      <c r="E26" s="13">
        <v>34547</v>
      </c>
      <c r="F26" s="14">
        <v>5.6</v>
      </c>
      <c r="G26" s="4">
        <f t="shared" si="2"/>
        <v>1.7227665977411035</v>
      </c>
      <c r="I26" s="17">
        <v>34547</v>
      </c>
      <c r="J26" s="18">
        <v>9.4</v>
      </c>
      <c r="K26" s="4">
        <f t="shared" si="3"/>
        <v>2.2407096892759584</v>
      </c>
      <c r="M26" s="20">
        <v>36068</v>
      </c>
      <c r="N26" s="22">
        <v>67.5</v>
      </c>
      <c r="P26" s="27">
        <v>3097.4</v>
      </c>
      <c r="Q26" s="28">
        <f t="shared" si="0"/>
        <v>2.3222298667986863E-2</v>
      </c>
      <c r="T26" s="22">
        <v>1.4</v>
      </c>
    </row>
    <row r="27" spans="1:20" ht="16.5">
      <c r="A27" s="5">
        <v>34638</v>
      </c>
      <c r="B27" s="6">
        <v>72.25</v>
      </c>
      <c r="C27" s="4">
        <f t="shared" si="1"/>
        <v>4.2801323269925415</v>
      </c>
      <c r="E27" s="13">
        <v>34578</v>
      </c>
      <c r="F27" s="14">
        <v>5.93</v>
      </c>
      <c r="G27" s="4">
        <f t="shared" si="2"/>
        <v>1.780024213009634</v>
      </c>
      <c r="I27" s="17">
        <v>34578</v>
      </c>
      <c r="J27" s="18">
        <v>9.4</v>
      </c>
      <c r="K27" s="4">
        <f t="shared" si="3"/>
        <v>2.2407096892759584</v>
      </c>
      <c r="M27" s="20">
        <v>36160</v>
      </c>
      <c r="N27" s="22">
        <v>67.8</v>
      </c>
      <c r="P27" s="27">
        <v>3081.4</v>
      </c>
      <c r="Q27" s="28">
        <f t="shared" si="0"/>
        <v>-5.1790107344000802E-3</v>
      </c>
      <c r="T27" s="22">
        <v>1.5</v>
      </c>
    </row>
    <row r="28" spans="1:20" ht="16.5">
      <c r="A28" s="5">
        <v>34668</v>
      </c>
      <c r="B28" s="6">
        <v>75.930000000000007</v>
      </c>
      <c r="C28" s="4">
        <f t="shared" si="1"/>
        <v>4.3298118632251423</v>
      </c>
      <c r="E28" s="13">
        <v>34608</v>
      </c>
      <c r="F28" s="14">
        <v>6.45</v>
      </c>
      <c r="G28" s="4">
        <f t="shared" si="2"/>
        <v>1.8640801308076811</v>
      </c>
      <c r="I28" s="17">
        <v>34608</v>
      </c>
      <c r="J28" s="18">
        <v>9.1</v>
      </c>
      <c r="K28" s="4">
        <f t="shared" si="3"/>
        <v>2.2082744135228043</v>
      </c>
      <c r="M28" s="20">
        <v>36250</v>
      </c>
      <c r="N28" s="22">
        <v>67.8</v>
      </c>
      <c r="P28" s="27">
        <v>3065.5</v>
      </c>
      <c r="Q28" s="28">
        <f t="shared" si="0"/>
        <v>-5.1733509449309878E-3</v>
      </c>
      <c r="T28" s="22">
        <v>1.2</v>
      </c>
    </row>
    <row r="29" spans="1:20" ht="16.5">
      <c r="A29" s="5">
        <v>34699</v>
      </c>
      <c r="B29" s="6">
        <v>77.56</v>
      </c>
      <c r="C29" s="4">
        <f t="shared" si="1"/>
        <v>4.351051830374451</v>
      </c>
      <c r="E29" s="13">
        <v>34639</v>
      </c>
      <c r="F29" s="14">
        <v>7.16</v>
      </c>
      <c r="G29" s="4">
        <f t="shared" si="2"/>
        <v>1.9685099809725544</v>
      </c>
      <c r="I29" s="17">
        <v>34639</v>
      </c>
      <c r="J29" s="18">
        <v>9.1</v>
      </c>
      <c r="K29" s="4">
        <f t="shared" si="3"/>
        <v>2.2082744135228043</v>
      </c>
      <c r="M29" s="20">
        <v>36341</v>
      </c>
      <c r="N29" s="22">
        <v>68.099999999999994</v>
      </c>
      <c r="P29" s="27">
        <v>2991.6</v>
      </c>
      <c r="Q29" s="28">
        <f t="shared" si="0"/>
        <v>-2.4402326885230252E-2</v>
      </c>
      <c r="T29" s="22">
        <v>1</v>
      </c>
    </row>
    <row r="30" spans="1:20" ht="16.5">
      <c r="A30" s="5">
        <v>34730</v>
      </c>
      <c r="B30" s="6">
        <v>74.75</v>
      </c>
      <c r="C30" s="4">
        <f t="shared" si="1"/>
        <v>4.3141492122707961</v>
      </c>
      <c r="E30" s="13">
        <v>34669</v>
      </c>
      <c r="F30" s="14">
        <v>7.95</v>
      </c>
      <c r="G30" s="4">
        <f t="shared" si="2"/>
        <v>2.0731719286662407</v>
      </c>
      <c r="I30" s="17">
        <v>34669</v>
      </c>
      <c r="J30" s="18">
        <v>8.9</v>
      </c>
      <c r="K30" s="4">
        <f t="shared" si="3"/>
        <v>2.1860512767380942</v>
      </c>
      <c r="M30" s="20">
        <v>36433</v>
      </c>
      <c r="N30" s="22">
        <v>68.7</v>
      </c>
      <c r="P30" s="27">
        <v>3009.3</v>
      </c>
      <c r="Q30" s="28">
        <f t="shared" si="0"/>
        <v>5.8991322400370194E-3</v>
      </c>
      <c r="T30" s="22">
        <v>1.8</v>
      </c>
    </row>
    <row r="31" spans="1:20" ht="16.5">
      <c r="A31" s="5">
        <v>34758</v>
      </c>
      <c r="B31" s="6">
        <v>71.75</v>
      </c>
      <c r="C31" s="4">
        <f t="shared" si="1"/>
        <v>4.2731878546397306</v>
      </c>
      <c r="E31" s="13">
        <v>34700</v>
      </c>
      <c r="F31" s="14">
        <v>8.3699999999999992</v>
      </c>
      <c r="G31" s="4">
        <f t="shared" si="2"/>
        <v>2.124653884501384</v>
      </c>
      <c r="I31" s="17">
        <v>34700</v>
      </c>
      <c r="J31" s="18">
        <v>8.8000000000000007</v>
      </c>
      <c r="K31" s="4">
        <f t="shared" si="3"/>
        <v>2.174751721484161</v>
      </c>
      <c r="M31" s="20">
        <v>36525</v>
      </c>
      <c r="N31" s="22">
        <v>69.099999999999994</v>
      </c>
      <c r="P31" s="27">
        <v>3137.9</v>
      </c>
      <c r="Q31" s="28">
        <f t="shared" si="0"/>
        <v>4.1846292796165585E-2</v>
      </c>
      <c r="T31" s="22">
        <v>1.9</v>
      </c>
    </row>
    <row r="32" spans="1:20" ht="16.5">
      <c r="A32" s="5">
        <v>34789</v>
      </c>
      <c r="B32" s="6">
        <v>64.92</v>
      </c>
      <c r="C32" s="4">
        <f t="shared" si="1"/>
        <v>4.1731557426463901</v>
      </c>
      <c r="E32" s="13">
        <v>34731</v>
      </c>
      <c r="F32" s="14">
        <v>8.08</v>
      </c>
      <c r="G32" s="4">
        <f t="shared" si="2"/>
        <v>2.0893918725330041</v>
      </c>
      <c r="I32" s="17">
        <v>34731</v>
      </c>
      <c r="J32" s="18">
        <v>8.8000000000000007</v>
      </c>
      <c r="K32" s="4">
        <f t="shared" si="3"/>
        <v>2.174751721484161</v>
      </c>
      <c r="M32" s="20">
        <v>36616</v>
      </c>
      <c r="N32" s="22">
        <v>69.7</v>
      </c>
      <c r="P32" s="27">
        <v>3216.7</v>
      </c>
      <c r="Q32" s="28">
        <f t="shared" si="0"/>
        <v>2.4802202951814678E-2</v>
      </c>
      <c r="T32" s="22">
        <v>2.8</v>
      </c>
    </row>
    <row r="33" spans="1:20" ht="16.5">
      <c r="A33" s="5">
        <v>34819</v>
      </c>
      <c r="B33" s="6">
        <v>61.04</v>
      </c>
      <c r="C33" s="4">
        <f t="shared" si="1"/>
        <v>4.1115293869762013</v>
      </c>
      <c r="E33" s="13">
        <v>34759</v>
      </c>
      <c r="F33" s="14">
        <v>8.1300000000000008</v>
      </c>
      <c r="G33" s="4">
        <f t="shared" si="2"/>
        <v>2.0955609235597192</v>
      </c>
      <c r="I33" s="17">
        <v>34759</v>
      </c>
      <c r="J33" s="18">
        <v>8.6</v>
      </c>
      <c r="K33" s="4">
        <f t="shared" si="3"/>
        <v>2.1517622032594619</v>
      </c>
      <c r="M33" s="20">
        <v>36707</v>
      </c>
      <c r="N33" s="22">
        <v>70.2</v>
      </c>
      <c r="P33" s="27">
        <v>3319.4</v>
      </c>
      <c r="Q33" s="28">
        <f t="shared" si="0"/>
        <v>3.1428054381088089E-2</v>
      </c>
      <c r="T33" s="22">
        <v>3.1</v>
      </c>
    </row>
    <row r="34" spans="1:20" ht="16.5">
      <c r="A34" s="5">
        <v>34850</v>
      </c>
      <c r="B34" s="6">
        <v>59.45</v>
      </c>
      <c r="C34" s="4">
        <f t="shared" si="1"/>
        <v>4.0851356231367912</v>
      </c>
      <c r="E34" s="13">
        <v>34790</v>
      </c>
      <c r="F34" s="14">
        <v>7.89</v>
      </c>
      <c r="G34" s="4">
        <f t="shared" si="2"/>
        <v>2.0655961348577829</v>
      </c>
      <c r="I34" s="17">
        <v>34790</v>
      </c>
      <c r="J34" s="18">
        <v>8.3000000000000007</v>
      </c>
      <c r="K34" s="4">
        <f t="shared" si="3"/>
        <v>2.1162555148025524</v>
      </c>
      <c r="M34" s="20">
        <v>36799</v>
      </c>
      <c r="N34" s="22">
        <v>72.900000000000006</v>
      </c>
      <c r="P34" s="27">
        <v>3314.6</v>
      </c>
      <c r="Q34" s="28">
        <f t="shared" si="0"/>
        <v>-1.4470909971748824E-3</v>
      </c>
      <c r="T34" s="22">
        <v>6.1</v>
      </c>
    </row>
    <row r="35" spans="1:20" ht="16.5">
      <c r="A35" s="5">
        <v>34880</v>
      </c>
      <c r="B35" s="6">
        <v>60.08</v>
      </c>
      <c r="C35" s="4">
        <f t="shared" si="1"/>
        <v>4.0956770074558797</v>
      </c>
      <c r="E35" s="13">
        <v>34820</v>
      </c>
      <c r="F35" s="14">
        <v>7.7</v>
      </c>
      <c r="G35" s="4">
        <f t="shared" si="2"/>
        <v>2.0412203288596382</v>
      </c>
      <c r="I35" s="17">
        <v>34820</v>
      </c>
      <c r="J35" s="18">
        <v>8.5</v>
      </c>
      <c r="K35" s="4">
        <f t="shared" si="3"/>
        <v>2.1400661634962708</v>
      </c>
      <c r="M35" s="20">
        <v>36891</v>
      </c>
      <c r="N35" s="22">
        <v>73.099999999999994</v>
      </c>
      <c r="P35" s="27">
        <v>3463.3</v>
      </c>
      <c r="Q35" s="28">
        <f t="shared" si="0"/>
        <v>4.3884939050327532E-2</v>
      </c>
      <c r="T35" s="22">
        <v>5.8</v>
      </c>
    </row>
    <row r="36" spans="1:20" ht="16.5">
      <c r="A36" s="5">
        <v>34911</v>
      </c>
      <c r="B36" s="6">
        <v>65.31</v>
      </c>
      <c r="C36" s="4">
        <f t="shared" si="1"/>
        <v>4.1791451639145656</v>
      </c>
      <c r="E36" s="13">
        <v>34851</v>
      </c>
      <c r="F36" s="14">
        <v>7.55</v>
      </c>
      <c r="G36" s="4">
        <f t="shared" si="2"/>
        <v>2.0215475632609334</v>
      </c>
      <c r="I36" s="17">
        <v>34851</v>
      </c>
      <c r="J36" s="18">
        <v>8.4</v>
      </c>
      <c r="K36" s="4">
        <f t="shared" si="3"/>
        <v>2.1282317058492679</v>
      </c>
      <c r="M36" s="20">
        <v>36981</v>
      </c>
      <c r="N36" s="22">
        <v>73.900000000000006</v>
      </c>
      <c r="P36" s="27">
        <v>3477.8</v>
      </c>
      <c r="Q36" s="28">
        <f t="shared" si="0"/>
        <v>4.1780182081971873E-3</v>
      </c>
      <c r="T36" s="22">
        <v>6</v>
      </c>
    </row>
    <row r="37" spans="1:20" ht="16.5">
      <c r="A37" s="5">
        <v>34942</v>
      </c>
      <c r="B37" s="6">
        <v>73.55</v>
      </c>
      <c r="C37" s="4">
        <f t="shared" si="1"/>
        <v>4.2979654470474467</v>
      </c>
      <c r="E37" s="13">
        <v>34881</v>
      </c>
      <c r="F37" s="14">
        <v>7.56</v>
      </c>
      <c r="G37" s="4">
        <f t="shared" si="2"/>
        <v>2.0228711901914416</v>
      </c>
      <c r="I37" s="17">
        <v>34881</v>
      </c>
      <c r="J37" s="18">
        <v>8.4</v>
      </c>
      <c r="K37" s="4">
        <f t="shared" si="3"/>
        <v>2.1282317058492679</v>
      </c>
      <c r="M37" s="20">
        <v>37072</v>
      </c>
      <c r="N37" s="22">
        <v>74.5</v>
      </c>
      <c r="P37" s="27">
        <v>3508.2</v>
      </c>
      <c r="Q37" s="28">
        <f t="shared" si="0"/>
        <v>8.7031754617115098E-3</v>
      </c>
      <c r="T37" s="22">
        <v>6.1</v>
      </c>
    </row>
    <row r="38" spans="1:20" ht="16.5">
      <c r="A38" s="5">
        <v>34972</v>
      </c>
      <c r="B38" s="7">
        <v>74.22</v>
      </c>
      <c r="C38" s="4">
        <f t="shared" si="1"/>
        <v>4.3070336556324511</v>
      </c>
      <c r="E38" s="13">
        <v>34912</v>
      </c>
      <c r="F38" s="14">
        <v>7.58</v>
      </c>
      <c r="G38" s="4">
        <f t="shared" si="2"/>
        <v>2.0255131996542803</v>
      </c>
      <c r="I38" s="17">
        <v>34912</v>
      </c>
      <c r="J38" s="18">
        <v>8.3000000000000007</v>
      </c>
      <c r="K38" s="4">
        <f t="shared" si="3"/>
        <v>2.1162555148025524</v>
      </c>
      <c r="M38" s="20">
        <v>37164</v>
      </c>
      <c r="N38" s="22">
        <v>74.7</v>
      </c>
      <c r="P38" s="27">
        <v>3529.1</v>
      </c>
      <c r="Q38" s="28">
        <f t="shared" si="0"/>
        <v>5.9397955033908545E-3</v>
      </c>
      <c r="T38" s="22">
        <v>2.5</v>
      </c>
    </row>
    <row r="39" spans="1:20" ht="16.5">
      <c r="A39" s="5">
        <v>35003</v>
      </c>
      <c r="B39" s="7">
        <v>76.98</v>
      </c>
      <c r="C39" s="4">
        <f t="shared" si="1"/>
        <v>4.3435456478556</v>
      </c>
      <c r="E39" s="13">
        <v>34943</v>
      </c>
      <c r="F39" s="14">
        <v>7.49</v>
      </c>
      <c r="G39" s="4">
        <f t="shared" si="2"/>
        <v>2.0135687975291283</v>
      </c>
      <c r="I39" s="17">
        <v>34943</v>
      </c>
      <c r="J39" s="18">
        <v>8.4</v>
      </c>
      <c r="K39" s="4">
        <f t="shared" si="3"/>
        <v>2.1282317058492679</v>
      </c>
      <c r="M39" s="20">
        <v>37256</v>
      </c>
      <c r="N39" s="22">
        <v>75.400000000000006</v>
      </c>
      <c r="P39" s="27">
        <v>3664.3</v>
      </c>
      <c r="Q39" s="28">
        <f t="shared" si="0"/>
        <v>3.7594440258409634E-2</v>
      </c>
      <c r="T39" s="22">
        <v>3.1</v>
      </c>
    </row>
    <row r="40" spans="1:20" ht="16.5">
      <c r="A40" s="5">
        <v>35033</v>
      </c>
      <c r="B40" s="7">
        <v>75.83</v>
      </c>
      <c r="C40" s="4">
        <f t="shared" si="1"/>
        <v>4.3284939927128443</v>
      </c>
      <c r="E40" s="13">
        <v>34973</v>
      </c>
      <c r="F40" s="14">
        <v>7.47</v>
      </c>
      <c r="G40" s="4">
        <f t="shared" si="2"/>
        <v>2.010894999144726</v>
      </c>
      <c r="I40" s="17">
        <v>34973</v>
      </c>
      <c r="J40" s="18">
        <v>8.6</v>
      </c>
      <c r="K40" s="4">
        <f t="shared" si="3"/>
        <v>2.1517622032594619</v>
      </c>
      <c r="M40" s="20">
        <v>37346</v>
      </c>
      <c r="N40" s="22">
        <v>76.099999999999994</v>
      </c>
      <c r="P40" s="27">
        <v>3689.3</v>
      </c>
      <c r="Q40" s="28">
        <f t="shared" si="0"/>
        <v>6.7994169703933238E-3</v>
      </c>
      <c r="T40" s="22">
        <v>3</v>
      </c>
    </row>
    <row r="41" spans="1:20" ht="16.5">
      <c r="A41" s="5">
        <v>35064</v>
      </c>
      <c r="B41" s="7">
        <v>76.66</v>
      </c>
      <c r="C41" s="4">
        <f t="shared" si="1"/>
        <v>4.3393800599524086</v>
      </c>
      <c r="E41" s="13">
        <v>35004</v>
      </c>
      <c r="F41" s="14">
        <v>7.46</v>
      </c>
      <c r="G41" s="4">
        <f t="shared" si="2"/>
        <v>2.0095554142156695</v>
      </c>
      <c r="I41" s="17">
        <v>35004</v>
      </c>
      <c r="J41" s="18">
        <v>8.4</v>
      </c>
      <c r="K41" s="4">
        <f t="shared" si="3"/>
        <v>2.1282317058492679</v>
      </c>
      <c r="M41" s="20">
        <v>37437</v>
      </c>
      <c r="N41" s="22">
        <v>76.599999999999994</v>
      </c>
      <c r="P41" s="27">
        <v>3759.3</v>
      </c>
      <c r="Q41" s="28">
        <f t="shared" si="0"/>
        <v>1.8796031697476678E-2</v>
      </c>
      <c r="T41" s="22">
        <v>2.8</v>
      </c>
    </row>
    <row r="42" spans="1:20" ht="16.5">
      <c r="A42" s="5">
        <v>35095</v>
      </c>
      <c r="B42" s="7">
        <v>79.88</v>
      </c>
      <c r="C42" s="4">
        <f t="shared" si="1"/>
        <v>4.3805255085476142</v>
      </c>
      <c r="E42" s="13">
        <v>35034</v>
      </c>
      <c r="F42" s="14">
        <v>7.43</v>
      </c>
      <c r="G42" s="4">
        <f t="shared" si="2"/>
        <v>2.0055258587296678</v>
      </c>
      <c r="I42" s="17">
        <v>35034</v>
      </c>
      <c r="J42" s="18">
        <v>8.1</v>
      </c>
      <c r="K42" s="4">
        <f t="shared" si="3"/>
        <v>2.0918640616783932</v>
      </c>
      <c r="M42" s="20">
        <v>37529</v>
      </c>
      <c r="N42" s="22">
        <v>77.099999999999994</v>
      </c>
      <c r="P42" s="27">
        <v>3727.6</v>
      </c>
      <c r="Q42" s="28">
        <f t="shared" si="0"/>
        <v>-8.4681749278487928E-3</v>
      </c>
      <c r="T42" s="22">
        <v>3.2</v>
      </c>
    </row>
    <row r="43" spans="1:20" ht="16.5">
      <c r="A43" s="5">
        <v>35124</v>
      </c>
      <c r="B43" s="7">
        <v>79.849999999999994</v>
      </c>
      <c r="C43" s="4">
        <f t="shared" si="1"/>
        <v>4.3801498746610212</v>
      </c>
      <c r="E43" s="13">
        <v>35065</v>
      </c>
      <c r="F43" s="14">
        <v>7.46</v>
      </c>
      <c r="G43" s="4">
        <f t="shared" si="2"/>
        <v>2.0095554142156695</v>
      </c>
      <c r="I43" s="17">
        <v>35065</v>
      </c>
      <c r="J43" s="18">
        <v>8.4</v>
      </c>
      <c r="K43" s="4">
        <f t="shared" si="3"/>
        <v>2.1282317058492679</v>
      </c>
      <c r="M43" s="20">
        <v>37621</v>
      </c>
      <c r="N43" s="22">
        <v>77.599999999999994</v>
      </c>
      <c r="P43" s="27">
        <v>3699.7</v>
      </c>
      <c r="Q43" s="28">
        <f t="shared" si="0"/>
        <v>-7.5128596475142473E-3</v>
      </c>
      <c r="T43" s="22">
        <v>2.9</v>
      </c>
    </row>
    <row r="44" spans="1:20" ht="16.5">
      <c r="A44" s="5">
        <v>35155</v>
      </c>
      <c r="B44" s="7">
        <v>83</v>
      </c>
      <c r="C44" s="4">
        <f t="shared" si="1"/>
        <v>4.4188406077965983</v>
      </c>
      <c r="E44" s="13">
        <v>35096</v>
      </c>
      <c r="F44" s="14">
        <v>7.47</v>
      </c>
      <c r="G44" s="4">
        <f t="shared" si="2"/>
        <v>2.010894999144726</v>
      </c>
      <c r="I44" s="17">
        <v>35096</v>
      </c>
      <c r="J44" s="18">
        <v>8.3000000000000007</v>
      </c>
      <c r="K44" s="4">
        <f t="shared" si="3"/>
        <v>2.1162555148025524</v>
      </c>
      <c r="M44" s="20">
        <v>37711</v>
      </c>
      <c r="N44" s="22">
        <v>78.599999999999994</v>
      </c>
      <c r="P44" s="27">
        <v>3817.9</v>
      </c>
      <c r="Q44" s="28">
        <f t="shared" si="0"/>
        <v>3.1448797955281549E-2</v>
      </c>
      <c r="T44" s="22">
        <v>3.3</v>
      </c>
    </row>
    <row r="45" spans="1:20" ht="16.5">
      <c r="A45" s="5">
        <v>35185</v>
      </c>
      <c r="B45" s="7">
        <v>81.88</v>
      </c>
      <c r="C45" s="4">
        <f t="shared" si="1"/>
        <v>4.4052547607930883</v>
      </c>
      <c r="E45" s="13">
        <v>35125</v>
      </c>
      <c r="F45" s="14">
        <v>7.53</v>
      </c>
      <c r="G45" s="4">
        <f t="shared" si="2"/>
        <v>2.0188950418118021</v>
      </c>
      <c r="I45" s="17">
        <v>35125</v>
      </c>
      <c r="J45" s="18">
        <v>8.4</v>
      </c>
      <c r="K45" s="4">
        <f t="shared" si="3"/>
        <v>2.1282317058492679</v>
      </c>
      <c r="M45" s="20">
        <v>37802</v>
      </c>
      <c r="N45" s="22">
        <v>78.599999999999994</v>
      </c>
      <c r="P45" s="27">
        <v>3747.8</v>
      </c>
      <c r="Q45" s="28">
        <f t="shared" si="0"/>
        <v>-1.8531532077702195E-2</v>
      </c>
      <c r="T45" s="22">
        <v>2.6</v>
      </c>
    </row>
    <row r="46" spans="1:20" ht="16.5">
      <c r="A46" s="5">
        <v>35216</v>
      </c>
      <c r="B46" s="7">
        <v>86.36</v>
      </c>
      <c r="C46" s="4">
        <f t="shared" si="1"/>
        <v>4.4585246056466064</v>
      </c>
      <c r="E46" s="13">
        <v>35156</v>
      </c>
      <c r="F46" s="14">
        <v>7.57</v>
      </c>
      <c r="G46" s="4">
        <f t="shared" si="2"/>
        <v>2.0241930674493576</v>
      </c>
      <c r="I46" s="17">
        <v>35156</v>
      </c>
      <c r="J46" s="18">
        <v>8.6</v>
      </c>
      <c r="K46" s="4">
        <f t="shared" si="3"/>
        <v>2.1517622032594619</v>
      </c>
      <c r="M46" s="20">
        <v>37894</v>
      </c>
      <c r="N46" s="22">
        <v>79.099999999999994</v>
      </c>
      <c r="P46" s="27">
        <v>3711</v>
      </c>
      <c r="Q46" s="28">
        <f t="shared" si="0"/>
        <v>-9.8676190809676712E-3</v>
      </c>
      <c r="T46" s="22">
        <v>2.6</v>
      </c>
    </row>
    <row r="47" spans="1:20" ht="16.5">
      <c r="A47" s="5">
        <v>35246</v>
      </c>
      <c r="B47" s="7">
        <v>86.48</v>
      </c>
      <c r="C47" s="4">
        <f t="shared" si="1"/>
        <v>4.4599131733309525</v>
      </c>
      <c r="E47" s="13">
        <v>35186</v>
      </c>
      <c r="F47" s="14">
        <v>7.55</v>
      </c>
      <c r="G47" s="4">
        <f t="shared" si="2"/>
        <v>2.0215475632609334</v>
      </c>
      <c r="I47" s="17">
        <v>35186</v>
      </c>
      <c r="J47" s="18">
        <v>8.4</v>
      </c>
      <c r="K47" s="4">
        <f t="shared" si="3"/>
        <v>2.1282317058492679</v>
      </c>
      <c r="M47" s="20">
        <v>37986</v>
      </c>
      <c r="N47" s="22">
        <v>79.5</v>
      </c>
      <c r="P47" s="27">
        <v>3703.2</v>
      </c>
      <c r="Q47" s="28">
        <f t="shared" si="0"/>
        <v>-2.1040713435382941E-3</v>
      </c>
      <c r="T47" s="22">
        <v>2.4</v>
      </c>
    </row>
    <row r="48" spans="1:20" ht="16.5">
      <c r="A48" s="5">
        <v>35277</v>
      </c>
      <c r="B48" s="7">
        <v>83.05</v>
      </c>
      <c r="C48" s="4">
        <f t="shared" si="1"/>
        <v>4.4194428360593037</v>
      </c>
      <c r="E48" s="13">
        <v>35217</v>
      </c>
      <c r="F48" s="14">
        <v>7.57</v>
      </c>
      <c r="G48" s="4">
        <f t="shared" si="2"/>
        <v>2.0241930674493576</v>
      </c>
      <c r="I48" s="17">
        <v>35217</v>
      </c>
      <c r="J48" s="18">
        <v>8.3000000000000007</v>
      </c>
      <c r="K48" s="4">
        <f t="shared" si="3"/>
        <v>2.1162555148025524</v>
      </c>
      <c r="M48" s="20">
        <v>38077</v>
      </c>
      <c r="N48" s="22">
        <v>80.2</v>
      </c>
      <c r="P48" s="27">
        <v>3867.6</v>
      </c>
      <c r="Q48" s="28">
        <f t="shared" si="0"/>
        <v>4.3436848892332236E-2</v>
      </c>
      <c r="T48" s="22">
        <v>2</v>
      </c>
    </row>
    <row r="49" spans="1:20" ht="16.5">
      <c r="A49" s="5">
        <v>35308</v>
      </c>
      <c r="B49" s="7">
        <v>85.7</v>
      </c>
      <c r="C49" s="4">
        <f t="shared" si="1"/>
        <v>4.4508528256037341</v>
      </c>
      <c r="E49" s="13">
        <v>35247</v>
      </c>
      <c r="F49" s="14">
        <v>7.56</v>
      </c>
      <c r="G49" s="4">
        <f t="shared" si="2"/>
        <v>2.0228711901914416</v>
      </c>
      <c r="I49" s="17">
        <v>35247</v>
      </c>
      <c r="J49" s="18">
        <v>8.5</v>
      </c>
      <c r="K49" s="4">
        <f t="shared" si="3"/>
        <v>2.1400661634962708</v>
      </c>
      <c r="M49" s="20">
        <v>38168</v>
      </c>
      <c r="N49" s="22">
        <v>80.599999999999994</v>
      </c>
      <c r="P49" s="27">
        <v>3953.7</v>
      </c>
      <c r="Q49" s="28">
        <f t="shared" si="0"/>
        <v>2.2017689708560439E-2</v>
      </c>
      <c r="T49" s="22">
        <v>2.5</v>
      </c>
    </row>
    <row r="50" spans="1:20" ht="16.5">
      <c r="A50" s="5">
        <v>35338</v>
      </c>
      <c r="B50" s="7">
        <v>88.09</v>
      </c>
      <c r="C50" s="4">
        <f t="shared" si="1"/>
        <v>4.4783590191217044</v>
      </c>
      <c r="E50" s="13">
        <v>35278</v>
      </c>
      <c r="F50" s="14">
        <v>6.92</v>
      </c>
      <c r="G50" s="4">
        <f t="shared" si="2"/>
        <v>1.9344157696295783</v>
      </c>
      <c r="I50" s="17">
        <v>35278</v>
      </c>
      <c r="J50" s="18">
        <v>8.6999999999999993</v>
      </c>
      <c r="K50" s="4">
        <f t="shared" si="3"/>
        <v>2.1633230256605378</v>
      </c>
      <c r="M50" s="20">
        <v>38260</v>
      </c>
      <c r="N50" s="22">
        <v>80.900000000000006</v>
      </c>
      <c r="P50" s="27">
        <v>3979.1</v>
      </c>
      <c r="Q50" s="28">
        <f t="shared" si="0"/>
        <v>6.4038137358721769E-3</v>
      </c>
      <c r="T50" s="22">
        <v>2.2999999999999998</v>
      </c>
    </row>
    <row r="51" spans="1:20" ht="16.5">
      <c r="A51" s="5">
        <v>35369</v>
      </c>
      <c r="B51" s="7">
        <v>90.1</v>
      </c>
      <c r="C51" s="4">
        <f t="shared" si="1"/>
        <v>4.5009201646142918</v>
      </c>
      <c r="E51" s="13">
        <v>35309</v>
      </c>
      <c r="F51" s="14">
        <v>6.91</v>
      </c>
      <c r="G51" s="4">
        <f t="shared" si="2"/>
        <v>1.9329696377795786</v>
      </c>
      <c r="I51" s="17">
        <v>35309</v>
      </c>
      <c r="J51" s="18">
        <v>8.6</v>
      </c>
      <c r="K51" s="4">
        <f t="shared" si="3"/>
        <v>2.1517622032594619</v>
      </c>
      <c r="M51" s="20">
        <v>38352</v>
      </c>
      <c r="N51" s="22">
        <v>81.5</v>
      </c>
      <c r="P51" s="27">
        <v>4058</v>
      </c>
      <c r="Q51" s="28">
        <f t="shared" si="0"/>
        <v>1.963457833193516E-2</v>
      </c>
      <c r="T51" s="22">
        <v>2.5</v>
      </c>
    </row>
    <row r="52" spans="1:20" ht="16.5">
      <c r="A52" s="5">
        <v>35399</v>
      </c>
      <c r="B52" s="7">
        <v>92.02</v>
      </c>
      <c r="C52" s="4">
        <f t="shared" si="1"/>
        <v>4.5220059447273222</v>
      </c>
      <c r="E52" s="13">
        <v>35339</v>
      </c>
      <c r="F52" s="14">
        <v>6.7</v>
      </c>
      <c r="G52" s="4">
        <f t="shared" si="2"/>
        <v>1.9021075263969205</v>
      </c>
      <c r="I52" s="17">
        <v>35339</v>
      </c>
      <c r="J52" s="18">
        <v>8.8000000000000007</v>
      </c>
      <c r="K52" s="4">
        <f t="shared" si="3"/>
        <v>2.174751721484161</v>
      </c>
      <c r="M52" s="20">
        <v>38442</v>
      </c>
      <c r="N52" s="22">
        <v>82.1</v>
      </c>
      <c r="P52" s="27">
        <v>4118.5</v>
      </c>
      <c r="Q52" s="28">
        <f t="shared" si="0"/>
        <v>1.4798777995542522E-2</v>
      </c>
      <c r="T52" s="22">
        <v>2.4</v>
      </c>
    </row>
    <row r="53" spans="1:20" ht="16.5">
      <c r="A53" s="5">
        <v>35430</v>
      </c>
      <c r="B53" s="7">
        <v>92.51</v>
      </c>
      <c r="C53" s="4">
        <f t="shared" si="1"/>
        <v>4.5273167467832272</v>
      </c>
      <c r="E53" s="13">
        <v>35370</v>
      </c>
      <c r="F53" s="14">
        <v>6.45</v>
      </c>
      <c r="G53" s="4">
        <f t="shared" si="2"/>
        <v>1.8640801308076811</v>
      </c>
      <c r="I53" s="17">
        <v>35370</v>
      </c>
      <c r="J53" s="18">
        <v>8.5</v>
      </c>
      <c r="K53" s="4">
        <f t="shared" si="3"/>
        <v>2.1400661634962708</v>
      </c>
      <c r="M53" s="20">
        <v>38533</v>
      </c>
      <c r="N53" s="22">
        <v>82.6</v>
      </c>
      <c r="P53" s="27">
        <v>4275.8</v>
      </c>
      <c r="Q53" s="28">
        <f t="shared" si="0"/>
        <v>3.7482199985005238E-2</v>
      </c>
      <c r="T53" s="22">
        <v>2.5</v>
      </c>
    </row>
    <row r="54" spans="1:20" ht="16.5">
      <c r="A54" s="5">
        <v>35461</v>
      </c>
      <c r="B54" s="7">
        <v>92.94</v>
      </c>
      <c r="C54" s="4">
        <f t="shared" si="1"/>
        <v>4.5319541236568321</v>
      </c>
      <c r="E54" s="13">
        <v>35400</v>
      </c>
      <c r="F54" s="14">
        <v>6.13</v>
      </c>
      <c r="G54" s="4">
        <f t="shared" si="2"/>
        <v>1.81319474994812</v>
      </c>
      <c r="I54" s="17">
        <v>35400</v>
      </c>
      <c r="J54" s="18">
        <v>8.6</v>
      </c>
      <c r="K54" s="4">
        <f t="shared" si="3"/>
        <v>2.1517622032594619</v>
      </c>
      <c r="M54" s="20">
        <v>38625</v>
      </c>
      <c r="N54" s="22">
        <v>83.4</v>
      </c>
      <c r="P54" s="27">
        <v>4308.3</v>
      </c>
      <c r="Q54" s="28">
        <f t="shared" si="0"/>
        <v>7.5721753683755111E-3</v>
      </c>
      <c r="T54" s="22">
        <v>3.1</v>
      </c>
    </row>
    <row r="55" spans="1:20" ht="16.5">
      <c r="A55" s="5">
        <v>35489</v>
      </c>
      <c r="B55" s="7">
        <v>93.42</v>
      </c>
      <c r="C55" s="4">
        <f t="shared" si="1"/>
        <v>4.537105455073962</v>
      </c>
      <c r="E55" s="13">
        <v>35431</v>
      </c>
      <c r="F55" s="14">
        <v>5.82</v>
      </c>
      <c r="G55" s="4">
        <f t="shared" si="2"/>
        <v>1.7613002617433464</v>
      </c>
      <c r="I55" s="17">
        <v>35431</v>
      </c>
      <c r="J55" s="18">
        <v>8.6</v>
      </c>
      <c r="K55" s="4">
        <f t="shared" si="3"/>
        <v>2.1517622032594619</v>
      </c>
      <c r="M55" s="20">
        <v>38717</v>
      </c>
      <c r="N55" s="22">
        <v>83.8</v>
      </c>
      <c r="P55" s="27">
        <v>4312.8999999999996</v>
      </c>
      <c r="Q55" s="28">
        <f t="shared" si="0"/>
        <v>1.0671369267694075E-3</v>
      </c>
      <c r="T55" s="22">
        <v>2.8</v>
      </c>
    </row>
    <row r="56" spans="1:20" ht="16.5">
      <c r="A56" s="5">
        <v>35520</v>
      </c>
      <c r="B56" s="7">
        <v>97.33</v>
      </c>
      <c r="C56" s="4">
        <f t="shared" si="1"/>
        <v>4.5781072664384022</v>
      </c>
      <c r="E56" s="13">
        <v>35462</v>
      </c>
      <c r="F56" s="14">
        <v>5.91</v>
      </c>
      <c r="G56" s="4">
        <f t="shared" si="2"/>
        <v>1.7766458314180069</v>
      </c>
      <c r="I56" s="17">
        <v>35462</v>
      </c>
      <c r="J56" s="18">
        <v>8.6999999999999993</v>
      </c>
      <c r="K56" s="4">
        <f t="shared" si="3"/>
        <v>2.1633230256605378</v>
      </c>
      <c r="M56" s="20">
        <v>38807</v>
      </c>
      <c r="N56" s="22">
        <v>84.5</v>
      </c>
      <c r="P56" s="27">
        <v>4436</v>
      </c>
      <c r="Q56" s="28">
        <f t="shared" si="0"/>
        <v>2.8142537808804491E-2</v>
      </c>
      <c r="T56" s="22">
        <v>2.9</v>
      </c>
    </row>
    <row r="57" spans="1:20" ht="16.5">
      <c r="A57" s="5">
        <v>35550</v>
      </c>
      <c r="B57" s="7">
        <v>99.16</v>
      </c>
      <c r="C57" s="4">
        <f t="shared" si="1"/>
        <v>4.5967347071669895</v>
      </c>
      <c r="E57" s="13">
        <v>35490</v>
      </c>
      <c r="F57" s="14">
        <v>6.05</v>
      </c>
      <c r="G57" s="4">
        <f t="shared" si="2"/>
        <v>1.80005827204275</v>
      </c>
      <c r="I57" s="17">
        <v>35490</v>
      </c>
      <c r="J57" s="18">
        <v>8.6</v>
      </c>
      <c r="K57" s="4">
        <f t="shared" si="3"/>
        <v>2.1517622032594619</v>
      </c>
      <c r="M57" s="20">
        <v>38898</v>
      </c>
      <c r="N57" s="22">
        <v>85.9</v>
      </c>
      <c r="P57" s="27">
        <v>4621.3</v>
      </c>
      <c r="Q57" s="28">
        <f t="shared" si="0"/>
        <v>4.0922981305499206E-2</v>
      </c>
      <c r="T57" s="22">
        <v>4</v>
      </c>
    </row>
    <row r="58" spans="1:20" ht="16.5">
      <c r="A58" s="5">
        <v>35581</v>
      </c>
      <c r="B58" s="7">
        <v>88.58</v>
      </c>
      <c r="C58" s="4">
        <f t="shared" si="1"/>
        <v>4.4839060984950523</v>
      </c>
      <c r="E58" s="13">
        <v>35521</v>
      </c>
      <c r="F58" s="14">
        <v>6.04</v>
      </c>
      <c r="G58" s="4">
        <f t="shared" si="2"/>
        <v>1.7984040119467235</v>
      </c>
      <c r="I58" s="17">
        <v>35521</v>
      </c>
      <c r="J58" s="18">
        <v>8.5</v>
      </c>
      <c r="K58" s="4">
        <f t="shared" si="3"/>
        <v>2.1400661634962708</v>
      </c>
      <c r="M58" s="20">
        <v>38990</v>
      </c>
      <c r="N58" s="22">
        <v>86.7</v>
      </c>
      <c r="P58" s="27">
        <v>4604.6000000000004</v>
      </c>
      <c r="Q58" s="28">
        <f t="shared" si="0"/>
        <v>-3.6202469654860181E-3</v>
      </c>
      <c r="T58" s="22">
        <v>4</v>
      </c>
    </row>
    <row r="59" spans="1:20" ht="16.5">
      <c r="A59" s="5">
        <v>35611</v>
      </c>
      <c r="B59" s="7">
        <v>85.2</v>
      </c>
      <c r="C59" s="4">
        <f t="shared" si="1"/>
        <v>4.4450014338352704</v>
      </c>
      <c r="E59" s="13">
        <v>35551</v>
      </c>
      <c r="F59" s="14">
        <v>5.87</v>
      </c>
      <c r="G59" s="4">
        <f t="shared" si="2"/>
        <v>1.7698546338400052</v>
      </c>
      <c r="I59" s="17">
        <v>35551</v>
      </c>
      <c r="J59" s="18">
        <v>8.5</v>
      </c>
      <c r="K59" s="4">
        <f t="shared" si="3"/>
        <v>2.1400661634962708</v>
      </c>
      <c r="M59" s="20">
        <v>39082</v>
      </c>
      <c r="N59" s="22">
        <v>86.6</v>
      </c>
      <c r="P59" s="27">
        <v>4907.5</v>
      </c>
      <c r="Q59" s="28">
        <f t="shared" si="0"/>
        <v>6.3708843340345211E-2</v>
      </c>
      <c r="T59" s="22">
        <v>3.3</v>
      </c>
    </row>
    <row r="60" spans="1:20" ht="16.5">
      <c r="A60" s="5">
        <v>35642</v>
      </c>
      <c r="B60" s="7">
        <v>87.89</v>
      </c>
      <c r="C60" s="4">
        <f t="shared" si="1"/>
        <v>4.4760860325765535</v>
      </c>
      <c r="E60" s="13">
        <v>35582</v>
      </c>
      <c r="F60" s="14">
        <v>5.35</v>
      </c>
      <c r="G60" s="4">
        <f t="shared" si="2"/>
        <v>1.6770965609079151</v>
      </c>
      <c r="I60" s="17">
        <v>35582</v>
      </c>
      <c r="J60" s="18">
        <v>8.3000000000000007</v>
      </c>
      <c r="K60" s="4">
        <f t="shared" si="3"/>
        <v>2.1162555148025524</v>
      </c>
      <c r="M60" s="20">
        <v>39172</v>
      </c>
      <c r="N60" s="22">
        <v>86.6</v>
      </c>
      <c r="P60" s="27">
        <v>4817.5</v>
      </c>
      <c r="Q60" s="28">
        <f t="shared" si="0"/>
        <v>-1.8509525862095089E-2</v>
      </c>
      <c r="T60" s="22">
        <v>2.5</v>
      </c>
    </row>
    <row r="61" spans="1:20" ht="16.5">
      <c r="A61" s="5">
        <v>35673</v>
      </c>
      <c r="B61" s="7">
        <v>87.5</v>
      </c>
      <c r="C61" s="4">
        <f t="shared" si="1"/>
        <v>4.4716387933635691</v>
      </c>
      <c r="E61" s="13">
        <v>35612</v>
      </c>
      <c r="F61" s="14">
        <v>5.19</v>
      </c>
      <c r="G61" s="4">
        <f t="shared" si="2"/>
        <v>1.6467336971777973</v>
      </c>
      <c r="I61" s="17">
        <v>35612</v>
      </c>
      <c r="J61" s="18">
        <v>8.6</v>
      </c>
      <c r="K61" s="4">
        <f t="shared" si="3"/>
        <v>2.1517622032594619</v>
      </c>
      <c r="M61" s="20">
        <v>39263</v>
      </c>
      <c r="N61" s="22">
        <v>87.7</v>
      </c>
      <c r="P61" s="27">
        <v>5244.2</v>
      </c>
      <c r="Q61" s="28">
        <f t="shared" si="0"/>
        <v>8.4867582693126664E-2</v>
      </c>
      <c r="T61" s="22">
        <v>2.1</v>
      </c>
    </row>
    <row r="62" spans="1:20" ht="16.5">
      <c r="A62" s="5">
        <v>35703</v>
      </c>
      <c r="B62" s="7">
        <v>87.17</v>
      </c>
      <c r="C62" s="4">
        <f t="shared" si="1"/>
        <v>4.4678602350234851</v>
      </c>
      <c r="E62" s="13">
        <v>35643</v>
      </c>
      <c r="F62" s="14">
        <v>4.9000000000000004</v>
      </c>
      <c r="G62" s="4">
        <f t="shared" si="2"/>
        <v>1.589235205116581</v>
      </c>
      <c r="I62" s="17">
        <v>35643</v>
      </c>
      <c r="J62" s="18">
        <v>8.5</v>
      </c>
      <c r="K62" s="4">
        <f t="shared" si="3"/>
        <v>2.1400661634962708</v>
      </c>
      <c r="M62" s="20">
        <v>39355</v>
      </c>
      <c r="N62" s="22">
        <v>88.3</v>
      </c>
      <c r="P62" s="27">
        <v>4842.3</v>
      </c>
      <c r="Q62" s="28">
        <f t="shared" si="0"/>
        <v>-7.9732889534303908E-2</v>
      </c>
      <c r="T62" s="22">
        <v>1.8</v>
      </c>
    </row>
    <row r="63" spans="1:20" ht="16.5">
      <c r="A63" s="5">
        <v>35734</v>
      </c>
      <c r="B63" s="7">
        <v>84.61</v>
      </c>
      <c r="C63" s="4">
        <f t="shared" si="1"/>
        <v>4.4380524629364091</v>
      </c>
      <c r="E63" s="13">
        <v>35674</v>
      </c>
      <c r="F63" s="14">
        <v>4.7699999999999996</v>
      </c>
      <c r="G63" s="4">
        <f t="shared" si="2"/>
        <v>1.5623463049002497</v>
      </c>
      <c r="I63" s="17">
        <v>35674</v>
      </c>
      <c r="J63" s="18">
        <v>8.1</v>
      </c>
      <c r="K63" s="4">
        <f t="shared" si="3"/>
        <v>2.0918640616783932</v>
      </c>
      <c r="M63" s="20">
        <v>39447</v>
      </c>
      <c r="N63" s="22">
        <v>89.1</v>
      </c>
      <c r="P63" s="27">
        <v>4831.8</v>
      </c>
      <c r="Q63" s="28">
        <f t="shared" si="0"/>
        <v>-2.1707454177892771E-3</v>
      </c>
      <c r="T63" s="22">
        <v>2.9</v>
      </c>
    </row>
    <row r="64" spans="1:20" ht="16.5">
      <c r="A64" s="5">
        <v>35764</v>
      </c>
      <c r="B64" s="7">
        <v>86.75</v>
      </c>
      <c r="C64" s="4">
        <f t="shared" si="1"/>
        <v>4.4630304188269685</v>
      </c>
      <c r="E64" s="13">
        <v>35704</v>
      </c>
      <c r="F64" s="14">
        <v>4.83</v>
      </c>
      <c r="G64" s="4">
        <f t="shared" si="2"/>
        <v>1.5748464676644813</v>
      </c>
      <c r="I64" s="17">
        <v>35704</v>
      </c>
      <c r="J64" s="18">
        <v>8</v>
      </c>
      <c r="K64" s="4">
        <f t="shared" si="3"/>
        <v>2.0794415416798357</v>
      </c>
      <c r="M64" s="20">
        <v>39538</v>
      </c>
      <c r="N64" s="22">
        <v>90.3</v>
      </c>
      <c r="P64" s="27">
        <v>5135.5</v>
      </c>
      <c r="Q64" s="28">
        <f t="shared" si="0"/>
        <v>6.0958140576305553E-2</v>
      </c>
      <c r="T64" s="22">
        <v>4.3</v>
      </c>
    </row>
    <row r="65" spans="1:20" ht="16.5">
      <c r="A65" s="5">
        <v>35795</v>
      </c>
      <c r="B65" s="7">
        <v>84.79</v>
      </c>
      <c r="C65" s="4">
        <f t="shared" si="1"/>
        <v>4.4401776113159119</v>
      </c>
      <c r="E65" s="13">
        <v>35735</v>
      </c>
      <c r="F65" s="14">
        <v>4.95</v>
      </c>
      <c r="G65" s="4">
        <f t="shared" si="2"/>
        <v>1.5993875765805989</v>
      </c>
      <c r="I65" s="17">
        <v>35735</v>
      </c>
      <c r="J65" s="18">
        <v>8</v>
      </c>
      <c r="K65" s="4">
        <f t="shared" si="3"/>
        <v>2.0794415416798357</v>
      </c>
      <c r="M65" s="20">
        <v>39629</v>
      </c>
      <c r="N65" s="22">
        <v>91.6</v>
      </c>
      <c r="P65" s="27">
        <v>5458.5</v>
      </c>
      <c r="Q65" s="28">
        <f t="shared" si="0"/>
        <v>6.0996817114464363E-2</v>
      </c>
      <c r="T65" s="22">
        <v>4.4000000000000004</v>
      </c>
    </row>
    <row r="66" spans="1:20" ht="16.5">
      <c r="A66" s="5">
        <v>35826</v>
      </c>
      <c r="B66" s="7">
        <v>85.3</v>
      </c>
      <c r="C66" s="4">
        <f t="shared" si="1"/>
        <v>4.4461744544976334</v>
      </c>
      <c r="E66" s="13">
        <v>35765</v>
      </c>
      <c r="F66" s="14">
        <v>5.07</v>
      </c>
      <c r="G66" s="4">
        <f t="shared" si="2"/>
        <v>1.6233408176030919</v>
      </c>
      <c r="I66" s="17">
        <v>35765</v>
      </c>
      <c r="J66" s="18">
        <v>7.9</v>
      </c>
      <c r="K66" s="4">
        <f t="shared" si="3"/>
        <v>2.066862759472976</v>
      </c>
      <c r="M66" s="20">
        <v>39721</v>
      </c>
      <c r="N66" s="22">
        <v>92.7</v>
      </c>
      <c r="P66" s="27">
        <v>5767.3</v>
      </c>
      <c r="Q66" s="28">
        <f t="shared" si="0"/>
        <v>5.5030006656533459E-2</v>
      </c>
      <c r="T66" s="22">
        <v>5</v>
      </c>
    </row>
    <row r="67" spans="1:20" ht="16.5">
      <c r="A67" s="5">
        <v>35854</v>
      </c>
      <c r="B67" s="7">
        <v>85.85</v>
      </c>
      <c r="C67" s="4">
        <f t="shared" si="1"/>
        <v>4.4526015873434845</v>
      </c>
      <c r="E67" s="13">
        <v>35796</v>
      </c>
      <c r="F67" s="14">
        <v>4.99</v>
      </c>
      <c r="G67" s="4">
        <f t="shared" si="2"/>
        <v>1.6074359097634274</v>
      </c>
      <c r="I67" s="17">
        <v>35796</v>
      </c>
      <c r="J67" s="18">
        <v>7.9</v>
      </c>
      <c r="K67" s="4">
        <f t="shared" si="3"/>
        <v>2.066862759472976</v>
      </c>
      <c r="M67" s="20">
        <v>39813</v>
      </c>
      <c r="N67" s="22">
        <v>92.4</v>
      </c>
      <c r="P67" s="27">
        <v>5932.2</v>
      </c>
      <c r="Q67" s="28">
        <f t="shared" ref="Q67:Q130" si="4">LN(P67)-LN(P66)</f>
        <v>2.8191105754284962E-2</v>
      </c>
      <c r="T67" s="22">
        <v>3.7</v>
      </c>
    </row>
    <row r="68" spans="1:20" ht="16.5">
      <c r="A68" s="5">
        <v>35885</v>
      </c>
      <c r="B68" s="7">
        <v>87.87</v>
      </c>
      <c r="C68" s="4">
        <f t="shared" ref="C68:C131" si="5">LN(B68)</f>
        <v>4.4758584495077516</v>
      </c>
      <c r="E68" s="13">
        <v>35827</v>
      </c>
      <c r="F68" s="14">
        <v>4.97</v>
      </c>
      <c r="G68" s="4">
        <f t="shared" ref="G68:G131" si="6">LN(F68)</f>
        <v>1.6034198401085373</v>
      </c>
      <c r="I68" s="17">
        <v>35827</v>
      </c>
      <c r="J68" s="18">
        <v>7.8</v>
      </c>
      <c r="K68" s="4">
        <f t="shared" ref="K68:K131" si="7">LN(J68)</f>
        <v>2.0541237336955462</v>
      </c>
      <c r="M68" s="20">
        <v>39903</v>
      </c>
      <c r="N68" s="22">
        <v>92.5</v>
      </c>
      <c r="P68" s="27">
        <v>5928.3</v>
      </c>
      <c r="Q68" s="28">
        <f t="shared" si="4"/>
        <v>-6.5764514827648668E-4</v>
      </c>
      <c r="T68" s="22">
        <v>2.4</v>
      </c>
    </row>
    <row r="69" spans="1:20" ht="16.5">
      <c r="A69" s="5">
        <v>35915</v>
      </c>
      <c r="B69" s="7">
        <v>85.82</v>
      </c>
      <c r="C69" s="4">
        <f t="shared" si="5"/>
        <v>4.4522520795633787</v>
      </c>
      <c r="E69" s="13">
        <v>35855</v>
      </c>
      <c r="F69" s="14">
        <v>4.96</v>
      </c>
      <c r="G69" s="4">
        <f t="shared" si="6"/>
        <v>1.6014057407368361</v>
      </c>
      <c r="I69" s="17">
        <v>35855</v>
      </c>
      <c r="J69" s="18">
        <v>7.9</v>
      </c>
      <c r="K69" s="4">
        <f t="shared" si="7"/>
        <v>2.066862759472976</v>
      </c>
      <c r="M69" s="20">
        <v>39994</v>
      </c>
      <c r="N69" s="22">
        <v>92.9</v>
      </c>
      <c r="P69" s="27">
        <v>5870.7</v>
      </c>
      <c r="Q69" s="28">
        <f t="shared" si="4"/>
        <v>-9.7636168445962568E-3</v>
      </c>
      <c r="T69" s="22">
        <v>1.4</v>
      </c>
    </row>
    <row r="70" spans="1:20" ht="16.5">
      <c r="A70" s="5">
        <v>35946</v>
      </c>
      <c r="B70" s="7">
        <v>86.44</v>
      </c>
      <c r="C70" s="4">
        <f t="shared" si="5"/>
        <v>4.4594505316386854</v>
      </c>
      <c r="E70" s="13">
        <v>35886</v>
      </c>
      <c r="F70" s="14">
        <v>4.92</v>
      </c>
      <c r="G70" s="4">
        <f t="shared" si="6"/>
        <v>1.5933085305042167</v>
      </c>
      <c r="I70" s="17">
        <v>35886</v>
      </c>
      <c r="J70" s="18">
        <v>7.6</v>
      </c>
      <c r="K70" s="4">
        <f t="shared" si="7"/>
        <v>2.0281482472922852</v>
      </c>
      <c r="M70" s="20">
        <v>40086</v>
      </c>
      <c r="N70" s="22">
        <v>93.8</v>
      </c>
      <c r="P70" s="27">
        <v>5832.5</v>
      </c>
      <c r="Q70" s="28">
        <f t="shared" si="4"/>
        <v>-6.5281522426854366E-3</v>
      </c>
      <c r="T70" s="22">
        <v>1.2</v>
      </c>
    </row>
    <row r="71" spans="1:20" ht="16.5">
      <c r="A71" s="5">
        <v>35976</v>
      </c>
      <c r="B71" s="7">
        <v>86.16</v>
      </c>
      <c r="C71" s="4">
        <f t="shared" si="5"/>
        <v>4.456206032848133</v>
      </c>
      <c r="E71" s="13">
        <v>35916</v>
      </c>
      <c r="F71" s="14">
        <v>4.96</v>
      </c>
      <c r="G71" s="4">
        <f t="shared" si="6"/>
        <v>1.6014057407368361</v>
      </c>
      <c r="I71" s="17">
        <v>35916</v>
      </c>
      <c r="J71" s="18">
        <v>7.8</v>
      </c>
      <c r="K71" s="4">
        <f t="shared" si="7"/>
        <v>2.0541237336955462</v>
      </c>
      <c r="M71" s="20">
        <v>40178</v>
      </c>
      <c r="N71" s="22">
        <v>94.3</v>
      </c>
      <c r="P71" s="27">
        <v>5837</v>
      </c>
      <c r="Q71" s="28">
        <f t="shared" si="4"/>
        <v>7.7124130820749315E-4</v>
      </c>
      <c r="T71" s="22">
        <v>2.1</v>
      </c>
    </row>
    <row r="72" spans="1:20" ht="16.5">
      <c r="A72" s="5">
        <v>36007</v>
      </c>
      <c r="B72" s="7">
        <v>87.89</v>
      </c>
      <c r="C72" s="4">
        <f t="shared" si="5"/>
        <v>4.4760860325765535</v>
      </c>
      <c r="E72" s="13">
        <v>35947</v>
      </c>
      <c r="F72" s="14">
        <v>5.32</v>
      </c>
      <c r="G72" s="4">
        <f t="shared" si="6"/>
        <v>1.6714733033535532</v>
      </c>
      <c r="I72" s="17">
        <v>35947</v>
      </c>
      <c r="J72" s="18">
        <v>7.8</v>
      </c>
      <c r="K72" s="4">
        <f t="shared" si="7"/>
        <v>2.0541237336955462</v>
      </c>
      <c r="M72" s="20">
        <v>40268</v>
      </c>
      <c r="N72" s="22">
        <v>95.2</v>
      </c>
      <c r="P72" s="27">
        <v>5249.4</v>
      </c>
      <c r="Q72" s="28">
        <f t="shared" si="4"/>
        <v>-0.10610318186351719</v>
      </c>
      <c r="T72" s="22">
        <v>2.9</v>
      </c>
    </row>
    <row r="73" spans="1:20" ht="16.5">
      <c r="A73" s="5">
        <v>36038</v>
      </c>
      <c r="B73" s="7">
        <v>80.69</v>
      </c>
      <c r="C73" s="4">
        <f t="shared" si="5"/>
        <v>4.3906146518604148</v>
      </c>
      <c r="E73" s="13">
        <v>35977</v>
      </c>
      <c r="F73" s="14">
        <v>5.17</v>
      </c>
      <c r="G73" s="4">
        <f t="shared" si="6"/>
        <v>1.6428726885203377</v>
      </c>
      <c r="I73" s="17">
        <v>35977</v>
      </c>
      <c r="J73" s="18">
        <v>8</v>
      </c>
      <c r="K73" s="4">
        <f t="shared" si="7"/>
        <v>2.0794415416798357</v>
      </c>
      <c r="M73" s="20">
        <v>40359</v>
      </c>
      <c r="N73" s="22">
        <v>95.8</v>
      </c>
      <c r="P73" s="27">
        <v>5064.3999999999996</v>
      </c>
      <c r="Q73" s="28">
        <f t="shared" si="4"/>
        <v>-3.587811369417615E-2</v>
      </c>
      <c r="T73" s="22">
        <v>3.1</v>
      </c>
    </row>
    <row r="74" spans="1:20" ht="16.5">
      <c r="A74" s="5">
        <v>36068</v>
      </c>
      <c r="B74" s="7">
        <v>80.569999999999993</v>
      </c>
      <c r="C74" s="4">
        <f t="shared" si="5"/>
        <v>4.3891263717891045</v>
      </c>
      <c r="E74" s="13">
        <v>36008</v>
      </c>
      <c r="F74" s="14">
        <v>5.19</v>
      </c>
      <c r="G74" s="4">
        <f t="shared" si="6"/>
        <v>1.6467336971777973</v>
      </c>
      <c r="I74" s="17">
        <v>36008</v>
      </c>
      <c r="J74" s="18">
        <v>7.8</v>
      </c>
      <c r="K74" s="4">
        <f t="shared" si="7"/>
        <v>2.0541237336955462</v>
      </c>
      <c r="M74" s="20">
        <v>40451</v>
      </c>
      <c r="N74" s="22">
        <v>96.5</v>
      </c>
      <c r="P74" s="27">
        <v>5438.4</v>
      </c>
      <c r="Q74" s="28">
        <f t="shared" si="4"/>
        <v>7.1249229295753835E-2</v>
      </c>
      <c r="T74" s="22">
        <v>2.9</v>
      </c>
    </row>
    <row r="75" spans="1:20" ht="16.5">
      <c r="A75" s="5">
        <v>36099</v>
      </c>
      <c r="B75" s="7">
        <v>72.34</v>
      </c>
      <c r="C75" s="4">
        <f t="shared" si="5"/>
        <v>4.2813772265239516</v>
      </c>
      <c r="E75" s="13">
        <v>36039</v>
      </c>
      <c r="F75" s="14">
        <v>5.03</v>
      </c>
      <c r="G75" s="4">
        <f t="shared" si="6"/>
        <v>1.6154199841116479</v>
      </c>
      <c r="I75" s="17">
        <v>36039</v>
      </c>
      <c r="J75" s="18">
        <v>7.6</v>
      </c>
      <c r="K75" s="4">
        <f t="shared" si="7"/>
        <v>2.0281482472922852</v>
      </c>
      <c r="M75" s="20">
        <v>40543</v>
      </c>
      <c r="N75" s="22">
        <v>96.9</v>
      </c>
      <c r="P75" s="27">
        <v>5743.9</v>
      </c>
      <c r="Q75" s="28">
        <f t="shared" si="4"/>
        <v>5.4653522163908619E-2</v>
      </c>
      <c r="T75" s="22">
        <v>2.8</v>
      </c>
    </row>
    <row r="76" spans="1:20" ht="16.5">
      <c r="A76" s="5">
        <v>36129</v>
      </c>
      <c r="B76" s="7">
        <v>78.2</v>
      </c>
      <c r="C76" s="4">
        <f t="shared" si="5"/>
        <v>4.3592696475512653</v>
      </c>
      <c r="E76" s="13">
        <v>36069</v>
      </c>
      <c r="F76" s="14">
        <v>4.83</v>
      </c>
      <c r="G76" s="4">
        <f t="shared" si="6"/>
        <v>1.5748464676644813</v>
      </c>
      <c r="I76" s="17">
        <v>36069</v>
      </c>
      <c r="J76" s="18">
        <v>7.3</v>
      </c>
      <c r="K76" s="4">
        <f t="shared" si="7"/>
        <v>1.9878743481543455</v>
      </c>
      <c r="M76" s="20">
        <v>40633</v>
      </c>
      <c r="N76" s="22">
        <v>98.3</v>
      </c>
      <c r="P76" s="27">
        <v>5882.6</v>
      </c>
      <c r="Q76" s="28">
        <f t="shared" si="4"/>
        <v>2.3860418926275884E-2</v>
      </c>
      <c r="T76" s="22">
        <v>3.3</v>
      </c>
    </row>
    <row r="77" spans="1:20" ht="16.5">
      <c r="A77" s="5">
        <v>36160</v>
      </c>
      <c r="B77" s="7">
        <v>70.510000000000005</v>
      </c>
      <c r="C77" s="4">
        <f t="shared" si="5"/>
        <v>4.2557545437309496</v>
      </c>
      <c r="E77" s="13">
        <v>36100</v>
      </c>
      <c r="F77" s="14">
        <v>4.88</v>
      </c>
      <c r="G77" s="4">
        <f t="shared" si="6"/>
        <v>1.5851452198650557</v>
      </c>
      <c r="I77" s="17">
        <v>36100</v>
      </c>
      <c r="J77" s="18">
        <v>7.6</v>
      </c>
      <c r="K77" s="4">
        <f t="shared" si="7"/>
        <v>2.0281482472922852</v>
      </c>
      <c r="M77" s="20">
        <v>40724</v>
      </c>
      <c r="N77" s="22">
        <v>99.2</v>
      </c>
      <c r="P77" s="27">
        <v>5896</v>
      </c>
      <c r="Q77" s="28">
        <f t="shared" si="4"/>
        <v>2.2753138371349735E-3</v>
      </c>
      <c r="T77" s="22">
        <v>3.5</v>
      </c>
    </row>
    <row r="78" spans="1:20" ht="16.5">
      <c r="A78" s="5">
        <v>36191</v>
      </c>
      <c r="B78" s="7">
        <v>73.040000000000006</v>
      </c>
      <c r="C78" s="4">
        <f t="shared" si="5"/>
        <v>4.2910072362867133</v>
      </c>
      <c r="E78" s="13">
        <v>36130</v>
      </c>
      <c r="F78" s="14">
        <v>4.8</v>
      </c>
      <c r="G78" s="4">
        <f t="shared" si="6"/>
        <v>1.5686159179138452</v>
      </c>
      <c r="I78" s="17">
        <v>36130</v>
      </c>
      <c r="J78" s="18">
        <v>7.2</v>
      </c>
      <c r="K78" s="4">
        <f t="shared" si="7"/>
        <v>1.9740810260220096</v>
      </c>
      <c r="M78" s="20">
        <v>40816</v>
      </c>
      <c r="N78" s="21">
        <v>99.8</v>
      </c>
      <c r="P78" s="27">
        <v>6175.1</v>
      </c>
      <c r="Q78" s="28">
        <f t="shared" si="4"/>
        <v>4.6250921827862612E-2</v>
      </c>
      <c r="T78" s="21">
        <v>3.4</v>
      </c>
    </row>
    <row r="79" spans="1:20" ht="16.5">
      <c r="A79" s="5">
        <v>36219</v>
      </c>
      <c r="B79" s="7">
        <v>75.16</v>
      </c>
      <c r="C79" s="4">
        <f t="shared" si="5"/>
        <v>4.3196191745452648</v>
      </c>
      <c r="E79" s="13">
        <v>36161</v>
      </c>
      <c r="F79" s="14">
        <v>4.79</v>
      </c>
      <c r="G79" s="4">
        <f t="shared" si="6"/>
        <v>1.5665304114228238</v>
      </c>
      <c r="I79" s="17">
        <v>36161</v>
      </c>
      <c r="J79" s="18">
        <v>7.1</v>
      </c>
      <c r="K79" s="4">
        <f t="shared" si="7"/>
        <v>1.9600947840472698</v>
      </c>
      <c r="M79" s="20">
        <v>40908</v>
      </c>
      <c r="N79" s="21">
        <v>99.8</v>
      </c>
      <c r="P79" s="27">
        <v>6295.33</v>
      </c>
      <c r="Q79" s="28">
        <f t="shared" si="4"/>
        <v>1.9283011964985164E-2</v>
      </c>
      <c r="T79" s="21">
        <v>3</v>
      </c>
    </row>
    <row r="80" spans="1:20" ht="16.5">
      <c r="A80" s="5">
        <v>36250</v>
      </c>
      <c r="B80" s="7">
        <v>75.62</v>
      </c>
      <c r="C80" s="4">
        <f t="shared" si="5"/>
        <v>4.325720798462787</v>
      </c>
      <c r="E80" s="13">
        <v>36192</v>
      </c>
      <c r="F80" s="14">
        <v>4.7699999999999996</v>
      </c>
      <c r="G80" s="4">
        <f t="shared" si="6"/>
        <v>1.5623463049002497</v>
      </c>
      <c r="I80" s="17">
        <v>36192</v>
      </c>
      <c r="J80" s="18">
        <v>7.1</v>
      </c>
      <c r="K80" s="4">
        <f t="shared" si="7"/>
        <v>1.9600947840472698</v>
      </c>
      <c r="M80" s="20">
        <v>40999</v>
      </c>
      <c r="N80" s="21">
        <v>99.9</v>
      </c>
      <c r="P80" s="27">
        <v>6552.18</v>
      </c>
      <c r="Q80" s="28">
        <f t="shared" si="4"/>
        <v>3.998973002099504E-2</v>
      </c>
      <c r="T80" s="21">
        <v>1.6</v>
      </c>
    </row>
    <row r="81" spans="1:20" ht="16.5">
      <c r="A81" s="5">
        <v>36280</v>
      </c>
      <c r="B81" s="7">
        <v>78.62</v>
      </c>
      <c r="C81" s="4">
        <f t="shared" si="5"/>
        <v>4.364626119993714</v>
      </c>
      <c r="E81" s="13">
        <v>36220</v>
      </c>
      <c r="F81" s="14">
        <v>4.8099999999999996</v>
      </c>
      <c r="G81" s="4">
        <f t="shared" si="6"/>
        <v>1.5706970841176697</v>
      </c>
      <c r="I81" s="17">
        <v>36220</v>
      </c>
      <c r="J81" s="18">
        <v>7</v>
      </c>
      <c r="K81" s="4">
        <f t="shared" si="7"/>
        <v>1.9459101490553132</v>
      </c>
      <c r="M81" s="20">
        <v>41090</v>
      </c>
      <c r="N81" s="21">
        <v>100.4</v>
      </c>
      <c r="P81" s="27">
        <v>6226.22</v>
      </c>
      <c r="Q81" s="28">
        <f t="shared" si="4"/>
        <v>-5.1028411616705682E-2</v>
      </c>
      <c r="T81" s="21">
        <v>1.2</v>
      </c>
    </row>
    <row r="82" spans="1:20" ht="16.5">
      <c r="A82" s="5">
        <v>36311</v>
      </c>
      <c r="B82" s="7">
        <v>78.86</v>
      </c>
      <c r="C82" s="4">
        <f t="shared" si="5"/>
        <v>4.3676741284494813</v>
      </c>
      <c r="E82" s="13">
        <v>36251</v>
      </c>
      <c r="F82" s="14">
        <v>4.76</v>
      </c>
      <c r="G82" s="4">
        <f t="shared" si="6"/>
        <v>1.5602476682433286</v>
      </c>
      <c r="I82" s="17">
        <v>36251</v>
      </c>
      <c r="J82" s="18">
        <v>7</v>
      </c>
      <c r="K82" s="4">
        <f t="shared" si="7"/>
        <v>1.9459101490553132</v>
      </c>
      <c r="M82" s="20">
        <v>41182</v>
      </c>
      <c r="N82" s="21">
        <v>101.8</v>
      </c>
      <c r="P82" s="27">
        <v>6318.53</v>
      </c>
      <c r="Q82" s="28">
        <f t="shared" si="4"/>
        <v>1.4717179083488574E-2</v>
      </c>
      <c r="T82" s="21">
        <v>2</v>
      </c>
    </row>
    <row r="83" spans="1:20" ht="16.5">
      <c r="A83" s="5">
        <v>36341</v>
      </c>
      <c r="B83" s="7">
        <v>79.66</v>
      </c>
      <c r="C83" s="4">
        <f t="shared" si="5"/>
        <v>4.3777675777534979</v>
      </c>
      <c r="E83" s="13">
        <v>36281</v>
      </c>
      <c r="F83" s="14">
        <v>4.8600000000000003</v>
      </c>
      <c r="G83" s="4">
        <f t="shared" si="6"/>
        <v>1.5810384379124025</v>
      </c>
      <c r="I83" s="17">
        <v>36281</v>
      </c>
      <c r="J83" s="18">
        <v>7</v>
      </c>
      <c r="K83" s="4">
        <f t="shared" si="7"/>
        <v>1.9459101490553132</v>
      </c>
      <c r="M83" s="20">
        <v>41274</v>
      </c>
      <c r="N83" s="21">
        <v>102</v>
      </c>
      <c r="P83" s="27">
        <v>6231.93</v>
      </c>
      <c r="Q83" s="28">
        <f t="shared" si="4"/>
        <v>-1.3800510011462208E-2</v>
      </c>
      <c r="T83" s="21">
        <v>2.2000000000000002</v>
      </c>
    </row>
    <row r="84" spans="1:20" ht="16.5">
      <c r="A84" s="5">
        <v>36372</v>
      </c>
      <c r="B84" s="7">
        <v>75.09</v>
      </c>
      <c r="C84" s="4">
        <f t="shared" si="5"/>
        <v>4.3186873941117927</v>
      </c>
      <c r="E84" s="13">
        <v>36312</v>
      </c>
      <c r="F84" s="14">
        <v>4.93</v>
      </c>
      <c r="G84" s="4">
        <f t="shared" si="6"/>
        <v>1.5953389880545987</v>
      </c>
      <c r="I84" s="17">
        <v>36312</v>
      </c>
      <c r="J84" s="18">
        <v>6.7</v>
      </c>
      <c r="K84" s="4">
        <f t="shared" si="7"/>
        <v>1.9021075263969205</v>
      </c>
      <c r="M84" s="20">
        <v>41364</v>
      </c>
      <c r="N84" s="21">
        <v>102.4</v>
      </c>
      <c r="P84" s="27">
        <v>6246.44</v>
      </c>
      <c r="Q84" s="28">
        <f t="shared" si="4"/>
        <v>2.3256253084049661E-3</v>
      </c>
      <c r="T84" s="23">
        <v>2.5</v>
      </c>
    </row>
    <row r="85" spans="1:20" ht="16.5">
      <c r="A85" s="5">
        <v>36403</v>
      </c>
      <c r="B85" s="7">
        <v>70.680000000000007</v>
      </c>
      <c r="C85" s="4">
        <f t="shared" si="5"/>
        <v>4.2581626474514955</v>
      </c>
      <c r="E85" s="13">
        <v>36342</v>
      </c>
      <c r="F85" s="14">
        <v>4.8899999999999997</v>
      </c>
      <c r="G85" s="4">
        <f t="shared" si="6"/>
        <v>1.5871923034867805</v>
      </c>
      <c r="I85" s="17">
        <v>36342</v>
      </c>
      <c r="J85" s="18">
        <v>6.7</v>
      </c>
      <c r="K85" s="4">
        <f t="shared" si="7"/>
        <v>1.9021075263969205</v>
      </c>
      <c r="M85" s="20">
        <v>41455</v>
      </c>
      <c r="N85" s="21">
        <v>102.8</v>
      </c>
      <c r="P85" s="27">
        <v>6029.84</v>
      </c>
      <c r="Q85" s="28">
        <f t="shared" si="4"/>
        <v>-3.5291225074224997E-2</v>
      </c>
      <c r="T85" s="21">
        <v>2.4</v>
      </c>
    </row>
    <row r="86" spans="1:20" ht="16.5">
      <c r="A86" s="5">
        <v>36433</v>
      </c>
      <c r="B86" s="7">
        <v>69.47</v>
      </c>
      <c r="C86" s="4">
        <f t="shared" si="5"/>
        <v>4.2408950047047895</v>
      </c>
      <c r="E86" s="13">
        <v>36373</v>
      </c>
      <c r="F86" s="14">
        <v>4.92</v>
      </c>
      <c r="G86" s="4">
        <f t="shared" si="6"/>
        <v>1.5933085305042167</v>
      </c>
      <c r="I86" s="17">
        <v>36373</v>
      </c>
      <c r="J86" s="18">
        <v>6.9</v>
      </c>
      <c r="K86" s="4">
        <f t="shared" si="7"/>
        <v>1.9315214116032138</v>
      </c>
      <c r="M86" s="20">
        <v>41547</v>
      </c>
      <c r="N86" s="21">
        <v>104</v>
      </c>
      <c r="P86" s="27">
        <v>6255.72</v>
      </c>
      <c r="Q86" s="28">
        <f t="shared" si="4"/>
        <v>3.6775768817758347E-2</v>
      </c>
      <c r="T86" s="21">
        <v>2.2000000000000002</v>
      </c>
    </row>
    <row r="87" spans="1:20" ht="16.5">
      <c r="A87" s="5">
        <v>36464</v>
      </c>
      <c r="B87" s="7">
        <v>67.680000000000007</v>
      </c>
      <c r="C87" s="4">
        <f t="shared" si="5"/>
        <v>4.2147907152979682</v>
      </c>
      <c r="E87" s="13">
        <v>36404</v>
      </c>
      <c r="F87" s="14">
        <v>5.01</v>
      </c>
      <c r="G87" s="4">
        <f t="shared" si="6"/>
        <v>1.6114359150967734</v>
      </c>
      <c r="I87" s="17">
        <v>36404</v>
      </c>
      <c r="J87" s="18">
        <v>7</v>
      </c>
      <c r="K87" s="4">
        <f t="shared" si="7"/>
        <v>1.9459101490553132</v>
      </c>
      <c r="M87" s="20">
        <v>41639</v>
      </c>
      <c r="N87" s="21">
        <v>104.8</v>
      </c>
      <c r="P87" s="27">
        <v>6597.17</v>
      </c>
      <c r="Q87" s="28">
        <f t="shared" si="4"/>
        <v>5.3144523989645975E-2</v>
      </c>
      <c r="T87" s="21">
        <v>2.7</v>
      </c>
    </row>
    <row r="88" spans="1:20" ht="16.5">
      <c r="A88" s="5">
        <v>36494</v>
      </c>
      <c r="B88" s="7">
        <v>64.92</v>
      </c>
      <c r="C88" s="4">
        <f t="shared" si="5"/>
        <v>4.1731557426463901</v>
      </c>
      <c r="E88" s="13">
        <v>36434</v>
      </c>
      <c r="F88" s="14">
        <v>5.31</v>
      </c>
      <c r="G88" s="4">
        <f t="shared" si="6"/>
        <v>1.6695918352538475</v>
      </c>
      <c r="I88" s="17">
        <v>36434</v>
      </c>
      <c r="J88" s="18">
        <v>6.8</v>
      </c>
      <c r="K88" s="4">
        <f t="shared" si="7"/>
        <v>1.9169226121820611</v>
      </c>
      <c r="M88" s="20">
        <v>41729</v>
      </c>
      <c r="N88" s="21">
        <v>105.4</v>
      </c>
      <c r="P88" s="27">
        <v>6930.2</v>
      </c>
      <c r="Q88" s="28">
        <f t="shared" si="4"/>
        <v>4.924790361644682E-2</v>
      </c>
      <c r="T88" s="21">
        <v>2.9</v>
      </c>
    </row>
    <row r="89" spans="1:20" ht="16.5">
      <c r="A89" s="5">
        <v>36525</v>
      </c>
      <c r="B89" s="7">
        <v>66.94</v>
      </c>
      <c r="C89" s="4">
        <f t="shared" si="5"/>
        <v>4.2037966957831809</v>
      </c>
      <c r="E89" s="13">
        <v>36465</v>
      </c>
      <c r="F89" s="14">
        <v>5.44</v>
      </c>
      <c r="G89" s="4">
        <f t="shared" si="6"/>
        <v>1.6937790608678513</v>
      </c>
      <c r="I89" s="17">
        <v>36465</v>
      </c>
      <c r="J89" s="18">
        <v>6.4</v>
      </c>
      <c r="K89" s="4">
        <f t="shared" si="7"/>
        <v>1.8562979903656263</v>
      </c>
      <c r="M89" s="20">
        <v>41820</v>
      </c>
      <c r="N89" s="21">
        <v>105.9</v>
      </c>
      <c r="P89" s="27">
        <v>6268.54</v>
      </c>
      <c r="Q89" s="28">
        <f t="shared" si="4"/>
        <v>-0.10034520014873749</v>
      </c>
      <c r="T89" s="21">
        <v>3</v>
      </c>
    </row>
    <row r="90" spans="1:20" ht="16.5">
      <c r="A90" s="5">
        <v>36556</v>
      </c>
      <c r="B90" s="7">
        <v>68.2</v>
      </c>
      <c r="C90" s="4">
        <f t="shared" si="5"/>
        <v>4.2224445648494164</v>
      </c>
      <c r="E90" s="13">
        <v>36495</v>
      </c>
      <c r="F90" s="14">
        <v>5.65</v>
      </c>
      <c r="G90" s="4">
        <f t="shared" si="6"/>
        <v>1.7316555451583497</v>
      </c>
      <c r="I90" s="17">
        <v>36495</v>
      </c>
      <c r="J90" s="18">
        <v>6.7</v>
      </c>
      <c r="K90" s="4">
        <f t="shared" si="7"/>
        <v>1.9021075263969205</v>
      </c>
      <c r="M90" s="20">
        <v>41912</v>
      </c>
      <c r="N90" s="21">
        <v>106.4</v>
      </c>
      <c r="P90" s="27">
        <v>6232.56</v>
      </c>
      <c r="Q90" s="28">
        <f t="shared" si="4"/>
        <v>-5.7563093407786425E-3</v>
      </c>
      <c r="T90" s="21">
        <v>2.2999999999999998</v>
      </c>
    </row>
    <row r="91" spans="1:20" ht="16.5">
      <c r="A91" s="5">
        <v>36585</v>
      </c>
      <c r="B91" s="7">
        <v>67.72</v>
      </c>
      <c r="C91" s="4">
        <f t="shared" si="5"/>
        <v>4.2153815572649345</v>
      </c>
      <c r="E91" s="13">
        <v>36526</v>
      </c>
      <c r="F91" s="14">
        <v>5.66</v>
      </c>
      <c r="G91" s="4">
        <f t="shared" si="6"/>
        <v>1.7334238922150915</v>
      </c>
      <c r="I91" s="17">
        <v>36526</v>
      </c>
      <c r="J91" s="18">
        <v>6.8</v>
      </c>
      <c r="K91" s="4">
        <f t="shared" si="7"/>
        <v>1.9169226121820611</v>
      </c>
      <c r="M91" s="20">
        <v>42004</v>
      </c>
      <c r="N91" s="21">
        <v>106.6</v>
      </c>
      <c r="P91" s="27">
        <v>6540.22</v>
      </c>
      <c r="Q91" s="28">
        <f t="shared" si="4"/>
        <v>4.8183640722342602E-2</v>
      </c>
      <c r="T91" s="21">
        <v>1.7</v>
      </c>
    </row>
    <row r="92" spans="1:20" ht="16.5">
      <c r="A92" s="5">
        <v>36616</v>
      </c>
      <c r="B92" s="7">
        <v>63.77</v>
      </c>
      <c r="C92" s="4">
        <f t="shared" si="5"/>
        <v>4.1552828603271807</v>
      </c>
      <c r="E92" s="13">
        <v>36557</v>
      </c>
      <c r="F92" s="14">
        <v>5.8</v>
      </c>
      <c r="G92" s="4">
        <f t="shared" si="6"/>
        <v>1.7578579175523736</v>
      </c>
      <c r="I92" s="17">
        <v>36557</v>
      </c>
      <c r="J92" s="18">
        <v>6.6</v>
      </c>
      <c r="K92" s="4">
        <f t="shared" si="7"/>
        <v>1.8870696490323797</v>
      </c>
      <c r="M92" s="20">
        <v>42094</v>
      </c>
      <c r="N92" s="21">
        <v>106.8</v>
      </c>
      <c r="P92" s="27">
        <v>6327.43</v>
      </c>
      <c r="Q92" s="28">
        <f t="shared" si="4"/>
        <v>-3.3076653492125629E-2</v>
      </c>
      <c r="T92" s="21">
        <v>1.3</v>
      </c>
    </row>
    <row r="93" spans="1:20" ht="16.5">
      <c r="A93" s="5">
        <v>36646</v>
      </c>
      <c r="B93" s="7">
        <v>62.91</v>
      </c>
      <c r="C93" s="4">
        <f t="shared" si="5"/>
        <v>4.1417051335819384</v>
      </c>
      <c r="E93" s="13">
        <v>36586</v>
      </c>
      <c r="F93" s="14">
        <v>5.89</v>
      </c>
      <c r="G93" s="4">
        <f t="shared" si="6"/>
        <v>1.7732559976634952</v>
      </c>
      <c r="I93" s="17">
        <v>36586</v>
      </c>
      <c r="J93" s="18">
        <v>6.6</v>
      </c>
      <c r="K93" s="4">
        <f t="shared" si="7"/>
        <v>1.8870696490323797</v>
      </c>
      <c r="M93" s="20">
        <v>42185</v>
      </c>
      <c r="N93" s="21">
        <v>107.5</v>
      </c>
      <c r="P93" s="27">
        <v>6359.35</v>
      </c>
      <c r="Q93" s="28">
        <f t="shared" si="4"/>
        <v>5.0320203163352062E-3</v>
      </c>
      <c r="T93" s="21">
        <v>1.5</v>
      </c>
    </row>
    <row r="94" spans="1:20" ht="16.5">
      <c r="A94" s="5">
        <v>36677</v>
      </c>
      <c r="B94" s="7">
        <v>61.16</v>
      </c>
      <c r="C94" s="4">
        <f t="shared" si="5"/>
        <v>4.1134933810608612</v>
      </c>
      <c r="E94" s="13">
        <v>36617</v>
      </c>
      <c r="F94" s="14">
        <v>6.04</v>
      </c>
      <c r="G94" s="4">
        <f t="shared" si="6"/>
        <v>1.7984040119467235</v>
      </c>
      <c r="I94" s="17">
        <v>36617</v>
      </c>
      <c r="J94" s="18">
        <v>6.4</v>
      </c>
      <c r="K94" s="4">
        <f t="shared" si="7"/>
        <v>1.8562979903656263</v>
      </c>
      <c r="M94" s="20">
        <v>42277</v>
      </c>
      <c r="N94" s="21">
        <v>108</v>
      </c>
      <c r="P94" s="27">
        <v>6312.71</v>
      </c>
      <c r="Q94" s="28">
        <f t="shared" si="4"/>
        <v>-7.3611094963990098E-3</v>
      </c>
      <c r="T94" s="21">
        <v>1.5</v>
      </c>
    </row>
    <row r="95" spans="1:20" ht="16.5">
      <c r="A95" s="5">
        <v>36707</v>
      </c>
      <c r="B95" s="6">
        <v>63.19</v>
      </c>
      <c r="C95" s="4">
        <f t="shared" si="5"/>
        <v>4.1461460607853642</v>
      </c>
      <c r="E95" s="13">
        <v>36647</v>
      </c>
      <c r="F95" s="14">
        <v>6.31</v>
      </c>
      <c r="G95" s="4">
        <f t="shared" si="6"/>
        <v>1.8421356765531218</v>
      </c>
      <c r="I95" s="17">
        <v>36647</v>
      </c>
      <c r="J95" s="18">
        <v>6.4</v>
      </c>
      <c r="K95" s="4">
        <f t="shared" si="7"/>
        <v>1.8562979903656263</v>
      </c>
      <c r="M95" s="20">
        <v>42369</v>
      </c>
      <c r="N95" s="21">
        <v>108.4</v>
      </c>
      <c r="P95" s="27">
        <v>6365.26</v>
      </c>
      <c r="Q95" s="28">
        <f t="shared" si="4"/>
        <v>8.2900181898608594E-3</v>
      </c>
      <c r="T95" s="21">
        <v>1.7</v>
      </c>
    </row>
    <row r="96" spans="1:20" ht="16.5">
      <c r="A96" s="5">
        <v>36738</v>
      </c>
      <c r="B96" s="6">
        <v>63.65</v>
      </c>
      <c r="C96" s="4">
        <f t="shared" si="5"/>
        <v>4.1533993250034156</v>
      </c>
      <c r="E96" s="13">
        <v>36678</v>
      </c>
      <c r="F96" s="14">
        <v>6.23</v>
      </c>
      <c r="G96" s="4">
        <f t="shared" si="6"/>
        <v>1.8293763327993617</v>
      </c>
      <c r="I96" s="17">
        <v>36678</v>
      </c>
      <c r="J96" s="18">
        <v>6.1</v>
      </c>
      <c r="K96" s="4">
        <f t="shared" si="7"/>
        <v>1.8082887711792655</v>
      </c>
      <c r="M96" s="20">
        <v>42460</v>
      </c>
      <c r="N96" s="21">
        <v>108.2</v>
      </c>
      <c r="P96" s="27">
        <v>6672.66</v>
      </c>
      <c r="Q96" s="28">
        <f t="shared" si="4"/>
        <v>4.7163501462682333E-2</v>
      </c>
      <c r="T96" s="21">
        <v>1.3</v>
      </c>
    </row>
    <row r="97" spans="1:20" ht="16.5">
      <c r="A97" s="5">
        <v>36769</v>
      </c>
      <c r="B97" s="6">
        <v>61.2</v>
      </c>
      <c r="C97" s="4">
        <f t="shared" si="5"/>
        <v>4.1141471895182802</v>
      </c>
      <c r="E97" s="13">
        <v>36708</v>
      </c>
      <c r="F97" s="14">
        <v>6.2</v>
      </c>
      <c r="G97" s="4">
        <f t="shared" si="6"/>
        <v>1.824549292051046</v>
      </c>
      <c r="I97" s="17">
        <v>36708</v>
      </c>
      <c r="J97" s="18">
        <v>5.9</v>
      </c>
      <c r="K97" s="4">
        <f t="shared" si="7"/>
        <v>1.7749523509116738</v>
      </c>
      <c r="M97" s="20">
        <v>42551</v>
      </c>
      <c r="N97" s="21">
        <v>108.6</v>
      </c>
      <c r="P97" s="27">
        <v>6294.24</v>
      </c>
      <c r="Q97" s="28">
        <f t="shared" si="4"/>
        <v>-5.8383651558322924E-2</v>
      </c>
      <c r="T97" s="21">
        <v>1</v>
      </c>
    </row>
    <row r="98" spans="1:20" ht="16.5">
      <c r="A98" s="5">
        <v>36799</v>
      </c>
      <c r="B98" s="6">
        <v>58.59</v>
      </c>
      <c r="C98" s="4">
        <f t="shared" si="5"/>
        <v>4.070564033556697</v>
      </c>
      <c r="E98" s="13">
        <v>36739</v>
      </c>
      <c r="F98" s="14">
        <v>6.49</v>
      </c>
      <c r="G98" s="4">
        <f t="shared" si="6"/>
        <v>1.8702625307159986</v>
      </c>
      <c r="I98" s="17">
        <v>36739</v>
      </c>
      <c r="J98" s="18">
        <v>6.1</v>
      </c>
      <c r="K98" s="4">
        <f t="shared" si="7"/>
        <v>1.8082887711792655</v>
      </c>
      <c r="M98" s="20">
        <v>42643</v>
      </c>
      <c r="N98" s="21">
        <v>109.4</v>
      </c>
      <c r="P98" s="27">
        <v>6438.42</v>
      </c>
      <c r="Q98" s="28">
        <f t="shared" si="4"/>
        <v>2.2648238931092024E-2</v>
      </c>
      <c r="T98" s="21">
        <v>1.3</v>
      </c>
    </row>
    <row r="99" spans="1:20" ht="16.5">
      <c r="A99" s="5">
        <v>36830</v>
      </c>
      <c r="B99" s="6">
        <v>56.11</v>
      </c>
      <c r="C99" s="4">
        <f t="shared" si="5"/>
        <v>4.0273140497628805</v>
      </c>
      <c r="E99" s="13">
        <v>36770</v>
      </c>
      <c r="F99" s="14">
        <v>6.57</v>
      </c>
      <c r="G99" s="4">
        <f t="shared" si="6"/>
        <v>1.8825138324965192</v>
      </c>
      <c r="I99" s="17">
        <v>36770</v>
      </c>
      <c r="J99" s="18">
        <v>6</v>
      </c>
      <c r="K99" s="4">
        <f t="shared" si="7"/>
        <v>1.791759469228055</v>
      </c>
      <c r="M99" s="20">
        <v>42735</v>
      </c>
      <c r="N99" s="21">
        <v>110</v>
      </c>
      <c r="P99" s="27">
        <v>6142.19</v>
      </c>
      <c r="Q99" s="28">
        <f t="shared" si="4"/>
        <v>-4.7101812311003854E-2</v>
      </c>
      <c r="T99" s="21">
        <v>1.5</v>
      </c>
    </row>
    <row r="100" spans="1:20" ht="16.5">
      <c r="A100" s="5">
        <v>36860</v>
      </c>
      <c r="B100" s="6">
        <v>58.13</v>
      </c>
      <c r="C100" s="4">
        <f t="shared" si="5"/>
        <v>4.0626818817132593</v>
      </c>
      <c r="E100" s="13">
        <v>36800</v>
      </c>
      <c r="F100" s="14">
        <v>6.41</v>
      </c>
      <c r="G100" s="4">
        <f t="shared" si="6"/>
        <v>1.8578592709325787</v>
      </c>
      <c r="I100" s="17">
        <v>36800</v>
      </c>
      <c r="J100" s="18">
        <v>6</v>
      </c>
      <c r="K100" s="4">
        <f t="shared" si="7"/>
        <v>1.791759469228055</v>
      </c>
      <c r="M100" s="20">
        <v>42825</v>
      </c>
      <c r="N100" s="21">
        <v>110.5</v>
      </c>
      <c r="P100" s="27">
        <v>6222.46</v>
      </c>
      <c r="Q100" s="28">
        <f t="shared" si="4"/>
        <v>1.2983970865322547E-2</v>
      </c>
      <c r="T100" s="21">
        <v>2.1</v>
      </c>
    </row>
    <row r="101" spans="1:20" ht="16.5">
      <c r="A101" s="5">
        <v>36891</v>
      </c>
      <c r="B101" s="6">
        <v>63.57</v>
      </c>
      <c r="C101" s="4">
        <f t="shared" si="5"/>
        <v>4.1521416609483177</v>
      </c>
      <c r="E101" s="13">
        <v>36831</v>
      </c>
      <c r="F101" s="14">
        <v>6.33</v>
      </c>
      <c r="G101" s="4">
        <f t="shared" si="6"/>
        <v>1.8453002361560848</v>
      </c>
      <c r="I101" s="17">
        <v>36831</v>
      </c>
      <c r="J101" s="18">
        <v>6.3</v>
      </c>
      <c r="K101" s="4">
        <f t="shared" si="7"/>
        <v>1.8405496333974869</v>
      </c>
      <c r="M101" s="20">
        <v>42916</v>
      </c>
      <c r="N101" s="21">
        <v>110.7</v>
      </c>
      <c r="P101" s="27">
        <v>6297.53</v>
      </c>
      <c r="Q101" s="28">
        <f t="shared" si="4"/>
        <v>1.199216607394149E-2</v>
      </c>
      <c r="T101" s="21">
        <v>1.9</v>
      </c>
    </row>
    <row r="102" spans="1:20" ht="16.5">
      <c r="A102" s="5">
        <v>36922</v>
      </c>
      <c r="B102" s="6">
        <v>63.71</v>
      </c>
      <c r="C102" s="4">
        <f t="shared" si="5"/>
        <v>4.1543415361283964</v>
      </c>
      <c r="E102" s="13">
        <v>36861</v>
      </c>
      <c r="F102" s="14">
        <v>6.2</v>
      </c>
      <c r="G102" s="4">
        <f t="shared" si="6"/>
        <v>1.824549292051046</v>
      </c>
      <c r="I102" s="17">
        <v>36861</v>
      </c>
      <c r="J102" s="18">
        <v>6.2</v>
      </c>
      <c r="K102" s="4">
        <f t="shared" si="7"/>
        <v>1.824549292051046</v>
      </c>
      <c r="M102" s="20">
        <v>43008</v>
      </c>
      <c r="N102" s="19"/>
      <c r="O102" s="19"/>
      <c r="P102" s="27">
        <v>5917.88</v>
      </c>
      <c r="Q102" s="28">
        <f t="shared" si="4"/>
        <v>-6.2179216376653912E-2</v>
      </c>
    </row>
    <row r="103" spans="1:20" ht="16.5">
      <c r="A103" s="5">
        <v>36950</v>
      </c>
      <c r="B103" s="6">
        <v>61.09</v>
      </c>
      <c r="C103" s="4">
        <f t="shared" si="5"/>
        <v>4.1123481866616753</v>
      </c>
      <c r="E103" s="13">
        <v>36892</v>
      </c>
      <c r="F103" s="14">
        <v>5.91</v>
      </c>
      <c r="G103" s="4">
        <f t="shared" si="6"/>
        <v>1.7766458314180069</v>
      </c>
      <c r="I103" s="17">
        <v>36892</v>
      </c>
      <c r="J103" s="18">
        <v>6.1</v>
      </c>
      <c r="K103" s="4">
        <f t="shared" si="7"/>
        <v>1.8082887711792655</v>
      </c>
      <c r="M103" s="20">
        <v>43100</v>
      </c>
      <c r="N103" s="19"/>
      <c r="O103" s="19"/>
      <c r="P103" s="27">
        <v>5633.7</v>
      </c>
      <c r="Q103" s="28">
        <f t="shared" si="4"/>
        <v>-4.9211856751652405E-2</v>
      </c>
    </row>
    <row r="104" spans="1:20" ht="16.5">
      <c r="A104" s="5">
        <v>36981</v>
      </c>
      <c r="B104" s="6">
        <v>60.96</v>
      </c>
      <c r="C104" s="4">
        <f t="shared" si="5"/>
        <v>4.110217911378391</v>
      </c>
      <c r="E104" s="13">
        <v>36923</v>
      </c>
      <c r="F104" s="14">
        <v>5.59</v>
      </c>
      <c r="G104" s="4">
        <f t="shared" si="6"/>
        <v>1.7209792871670078</v>
      </c>
      <c r="I104" s="17">
        <v>36923</v>
      </c>
      <c r="J104" s="18">
        <v>6.5</v>
      </c>
      <c r="K104" s="4">
        <f t="shared" si="7"/>
        <v>1.8718021769015913</v>
      </c>
      <c r="M104" s="20">
        <v>43190</v>
      </c>
      <c r="N104" s="19"/>
      <c r="O104" s="19"/>
      <c r="P104" s="27">
        <v>5966.95</v>
      </c>
      <c r="Q104" s="28">
        <f t="shared" si="4"/>
        <v>5.7469489184560629E-2</v>
      </c>
    </row>
    <row r="105" spans="1:20" ht="16.5">
      <c r="A105" s="5">
        <v>37011</v>
      </c>
      <c r="B105" s="6">
        <v>63.02</v>
      </c>
      <c r="C105" s="4">
        <f t="shared" si="5"/>
        <v>4.1434521363291283</v>
      </c>
      <c r="E105" s="13">
        <v>36951</v>
      </c>
      <c r="F105" s="14">
        <v>5.14</v>
      </c>
      <c r="G105" s="4">
        <f t="shared" si="6"/>
        <v>1.6370530794670737</v>
      </c>
      <c r="I105" s="17">
        <v>36951</v>
      </c>
      <c r="J105" s="18">
        <v>6.5</v>
      </c>
      <c r="K105" s="4">
        <f t="shared" si="7"/>
        <v>1.8718021769015913</v>
      </c>
      <c r="P105" s="27">
        <v>5796.15</v>
      </c>
      <c r="Q105" s="28">
        <f t="shared" si="4"/>
        <v>-2.9042005043951491E-2</v>
      </c>
    </row>
    <row r="106" spans="1:20" ht="16.5">
      <c r="A106" s="5">
        <v>37042</v>
      </c>
      <c r="B106" s="6">
        <v>60.77</v>
      </c>
      <c r="C106" s="4">
        <f t="shared" si="5"/>
        <v>4.1070962461472638</v>
      </c>
      <c r="E106" s="13">
        <v>36982</v>
      </c>
      <c r="F106" s="14">
        <v>4.8600000000000003</v>
      </c>
      <c r="G106" s="4">
        <f t="shared" si="6"/>
        <v>1.5810384379124025</v>
      </c>
      <c r="I106" s="17">
        <v>36982</v>
      </c>
      <c r="J106" s="18">
        <v>6.8</v>
      </c>
      <c r="K106" s="4">
        <f t="shared" si="7"/>
        <v>1.9169226121820611</v>
      </c>
      <c r="P106" s="27">
        <v>5642.5</v>
      </c>
      <c r="Q106" s="28">
        <f t="shared" si="4"/>
        <v>-2.6866674331188278E-2</v>
      </c>
    </row>
    <row r="107" spans="1:20" ht="16.5">
      <c r="A107" s="5">
        <v>37072</v>
      </c>
      <c r="B107" s="6">
        <v>62.94</v>
      </c>
      <c r="C107" s="4">
        <f t="shared" si="5"/>
        <v>4.1421818916362607</v>
      </c>
      <c r="E107" s="13">
        <v>37012</v>
      </c>
      <c r="F107" s="14">
        <v>4.8899999999999997</v>
      </c>
      <c r="G107" s="4">
        <f t="shared" si="6"/>
        <v>1.5871923034867805</v>
      </c>
      <c r="I107" s="17">
        <v>37012</v>
      </c>
      <c r="J107" s="18">
        <v>6.9</v>
      </c>
      <c r="K107" s="4">
        <f t="shared" si="7"/>
        <v>1.9315214116032138</v>
      </c>
      <c r="P107" s="27">
        <v>5529.05</v>
      </c>
      <c r="Q107" s="28">
        <f t="shared" si="4"/>
        <v>-2.0311219168023698E-2</v>
      </c>
    </row>
    <row r="108" spans="1:20" ht="16.5">
      <c r="A108" s="5">
        <v>37103</v>
      </c>
      <c r="B108" s="6">
        <v>62.92</v>
      </c>
      <c r="C108" s="4">
        <f t="shared" si="5"/>
        <v>4.1418640781900775</v>
      </c>
      <c r="E108" s="13">
        <v>37043</v>
      </c>
      <c r="F108" s="14">
        <v>4.97</v>
      </c>
      <c r="G108" s="4">
        <f t="shared" si="6"/>
        <v>1.6034198401085373</v>
      </c>
      <c r="I108" s="17">
        <v>37043</v>
      </c>
      <c r="J108" s="18">
        <v>6.9</v>
      </c>
      <c r="K108" s="4">
        <f t="shared" si="7"/>
        <v>1.9315214116032138</v>
      </c>
      <c r="P108" s="27">
        <v>5344.97</v>
      </c>
      <c r="Q108" s="28">
        <f t="shared" si="4"/>
        <v>-3.3860078802442573E-2</v>
      </c>
    </row>
    <row r="109" spans="1:20" ht="16.5">
      <c r="A109" s="5">
        <v>37134</v>
      </c>
      <c r="B109" s="6">
        <v>63.48</v>
      </c>
      <c r="C109" s="4">
        <f t="shared" si="5"/>
        <v>4.1507248956582083</v>
      </c>
      <c r="E109" s="13">
        <v>37073</v>
      </c>
      <c r="F109" s="14">
        <v>5.04</v>
      </c>
      <c r="G109" s="4">
        <f t="shared" si="6"/>
        <v>1.6174060820832772</v>
      </c>
      <c r="I109" s="17">
        <v>37073</v>
      </c>
      <c r="J109" s="18">
        <v>6.9</v>
      </c>
      <c r="K109" s="4">
        <f t="shared" si="7"/>
        <v>1.9315214116032138</v>
      </c>
      <c r="P109" s="27">
        <v>4903.3900000000003</v>
      </c>
      <c r="Q109" s="28">
        <f t="shared" si="4"/>
        <v>-8.6229129096523138E-2</v>
      </c>
    </row>
    <row r="110" spans="1:20" ht="16.5">
      <c r="A110" s="5">
        <v>37164</v>
      </c>
      <c r="B110" s="6">
        <v>58.69</v>
      </c>
      <c r="C110" s="4">
        <f t="shared" si="5"/>
        <v>4.0722693545702429</v>
      </c>
      <c r="E110" s="13">
        <v>37104</v>
      </c>
      <c r="F110" s="14">
        <v>4.95</v>
      </c>
      <c r="G110" s="4">
        <f t="shared" si="6"/>
        <v>1.5993875765805989</v>
      </c>
      <c r="I110" s="17">
        <v>37104</v>
      </c>
      <c r="J110" s="18">
        <v>6.9</v>
      </c>
      <c r="K110" s="4">
        <f t="shared" si="7"/>
        <v>1.9315214116032138</v>
      </c>
      <c r="P110" s="27">
        <v>5039.71</v>
      </c>
      <c r="Q110" s="28">
        <f t="shared" si="4"/>
        <v>2.7421738102702875E-2</v>
      </c>
    </row>
    <row r="111" spans="1:20" ht="16.5">
      <c r="A111" s="5">
        <v>37195</v>
      </c>
      <c r="B111" s="6">
        <v>61.6</v>
      </c>
      <c r="C111" s="4">
        <f t="shared" si="5"/>
        <v>4.1206618705394744</v>
      </c>
      <c r="E111" s="13">
        <v>37135</v>
      </c>
      <c r="F111" s="14">
        <v>4.55</v>
      </c>
      <c r="G111" s="4">
        <f t="shared" si="6"/>
        <v>1.5151272329628591</v>
      </c>
      <c r="I111" s="17">
        <v>37135</v>
      </c>
      <c r="J111" s="18">
        <v>6.8</v>
      </c>
      <c r="K111" s="4">
        <f t="shared" si="7"/>
        <v>1.9169226121820611</v>
      </c>
      <c r="P111" s="27">
        <v>5203.55</v>
      </c>
      <c r="Q111" s="28">
        <f t="shared" si="4"/>
        <v>3.1992544221420616E-2</v>
      </c>
    </row>
    <row r="112" spans="1:20" ht="16.5">
      <c r="A112" s="5">
        <v>37225</v>
      </c>
      <c r="B112" s="6">
        <v>64.48</v>
      </c>
      <c r="C112" s="4">
        <f t="shared" si="5"/>
        <v>4.1663550981983732</v>
      </c>
      <c r="E112" s="13">
        <v>37165</v>
      </c>
      <c r="F112" s="14">
        <v>4.3600000000000003</v>
      </c>
      <c r="G112" s="4">
        <f t="shared" si="6"/>
        <v>1.4724720573609431</v>
      </c>
      <c r="I112" s="17">
        <v>37165</v>
      </c>
      <c r="J112" s="18">
        <v>7.2</v>
      </c>
      <c r="K112" s="4">
        <f t="shared" si="7"/>
        <v>1.9740810260220096</v>
      </c>
      <c r="P112" s="27">
        <v>5217.3500000000004</v>
      </c>
      <c r="Q112" s="28">
        <f t="shared" si="4"/>
        <v>2.6485251882046867E-3</v>
      </c>
    </row>
    <row r="113" spans="1:17" ht="16.5">
      <c r="A113" s="5">
        <v>37256</v>
      </c>
      <c r="B113" s="6">
        <v>67.040000000000006</v>
      </c>
      <c r="C113" s="4">
        <f t="shared" si="5"/>
        <v>4.2052894561738281</v>
      </c>
      <c r="E113" s="13">
        <v>37196</v>
      </c>
      <c r="F113" s="14">
        <v>4.28</v>
      </c>
      <c r="G113" s="4">
        <f t="shared" si="6"/>
        <v>1.4539530095937054</v>
      </c>
      <c r="I113" s="17">
        <v>37196</v>
      </c>
      <c r="J113" s="18">
        <v>6.9</v>
      </c>
      <c r="K113" s="4">
        <f t="shared" si="7"/>
        <v>1.9315214116032138</v>
      </c>
      <c r="P113" s="27">
        <v>5164.78</v>
      </c>
      <c r="Q113" s="28">
        <f t="shared" si="4"/>
        <v>-1.0127102875742366E-2</v>
      </c>
    </row>
    <row r="114" spans="1:17" ht="16.5">
      <c r="A114" s="5">
        <v>37287</v>
      </c>
      <c r="B114" s="6">
        <v>67.42</v>
      </c>
      <c r="C114" s="4">
        <f t="shared" si="5"/>
        <v>4.2109417098059145</v>
      </c>
      <c r="E114" s="13">
        <v>37226</v>
      </c>
      <c r="F114" s="14">
        <v>4.25</v>
      </c>
      <c r="G114" s="4">
        <f t="shared" si="6"/>
        <v>1.4469189829363254</v>
      </c>
      <c r="I114" s="17">
        <v>37226</v>
      </c>
      <c r="J114" s="18">
        <v>6.9</v>
      </c>
      <c r="K114" s="4">
        <f t="shared" si="7"/>
        <v>1.9315214116032138</v>
      </c>
      <c r="P114" s="27">
        <v>5100.96</v>
      </c>
      <c r="Q114" s="28">
        <f t="shared" si="4"/>
        <v>-1.243374996879254E-2</v>
      </c>
    </row>
    <row r="115" spans="1:17" ht="16.5">
      <c r="A115" s="5">
        <v>37315</v>
      </c>
      <c r="B115" s="6">
        <v>69.13</v>
      </c>
      <c r="C115" s="4">
        <f t="shared" si="5"/>
        <v>4.2359887899571733</v>
      </c>
      <c r="E115" s="13">
        <v>37257</v>
      </c>
      <c r="F115" s="14">
        <v>4.26</v>
      </c>
      <c r="G115" s="4">
        <f t="shared" si="6"/>
        <v>1.4492691602812791</v>
      </c>
      <c r="I115" s="17">
        <v>37257</v>
      </c>
      <c r="J115" s="18">
        <v>6.9</v>
      </c>
      <c r="K115" s="4">
        <f t="shared" si="7"/>
        <v>1.9315214116032138</v>
      </c>
      <c r="P115" s="27">
        <v>5271.76</v>
      </c>
      <c r="Q115" s="28">
        <f t="shared" si="4"/>
        <v>3.2935515333136323E-2</v>
      </c>
    </row>
    <row r="116" spans="1:17" ht="16.5">
      <c r="A116" s="5">
        <v>37346</v>
      </c>
      <c r="B116" s="6">
        <v>70.53</v>
      </c>
      <c r="C116" s="4">
        <f t="shared" si="5"/>
        <v>4.2560381512200882</v>
      </c>
      <c r="E116" s="13">
        <v>37288</v>
      </c>
      <c r="F116" s="14">
        <v>4.3099999999999996</v>
      </c>
      <c r="G116" s="4">
        <f t="shared" si="6"/>
        <v>1.4609379041156563</v>
      </c>
      <c r="I116" s="17">
        <v>37288</v>
      </c>
      <c r="J116" s="18">
        <v>6.5</v>
      </c>
      <c r="K116" s="4">
        <f t="shared" si="7"/>
        <v>1.8718021769015913</v>
      </c>
      <c r="P116" s="27">
        <v>5165.58</v>
      </c>
      <c r="Q116" s="28">
        <f t="shared" si="4"/>
        <v>-2.0346882087943996E-2</v>
      </c>
    </row>
    <row r="117" spans="1:17" ht="16.5">
      <c r="A117" s="5">
        <v>37376</v>
      </c>
      <c r="B117" s="6">
        <v>69.09</v>
      </c>
      <c r="C117" s="4">
        <f t="shared" si="5"/>
        <v>4.2354100025007035</v>
      </c>
      <c r="E117" s="13">
        <v>37316</v>
      </c>
      <c r="F117" s="14">
        <v>4.46</v>
      </c>
      <c r="G117" s="4">
        <f t="shared" si="6"/>
        <v>1.4951487660319727</v>
      </c>
      <c r="I117" s="17">
        <v>37316</v>
      </c>
      <c r="J117" s="18">
        <v>6.4</v>
      </c>
      <c r="K117" s="4">
        <f t="shared" si="7"/>
        <v>1.8562979903656263</v>
      </c>
      <c r="P117" s="27">
        <v>5085.07</v>
      </c>
      <c r="Q117" s="28">
        <f t="shared" si="4"/>
        <v>-1.5708595171409101E-2</v>
      </c>
    </row>
    <row r="118" spans="1:17" ht="16.5">
      <c r="A118" s="5">
        <v>37407</v>
      </c>
      <c r="B118" s="6">
        <v>70.27</v>
      </c>
      <c r="C118" s="4">
        <f t="shared" si="5"/>
        <v>4.2523449652041059</v>
      </c>
      <c r="E118" s="13">
        <v>37347</v>
      </c>
      <c r="F118" s="14">
        <v>4.59</v>
      </c>
      <c r="G118" s="4">
        <f t="shared" si="6"/>
        <v>1.5238800240724537</v>
      </c>
      <c r="I118" s="17">
        <v>37347</v>
      </c>
      <c r="J118" s="18">
        <v>6.3</v>
      </c>
      <c r="K118" s="4">
        <f t="shared" si="7"/>
        <v>1.8405496333974869</v>
      </c>
      <c r="P118" s="27">
        <v>4656.3599999999997</v>
      </c>
      <c r="Q118" s="28">
        <f t="shared" si="4"/>
        <v>-8.8074768356380062E-2</v>
      </c>
    </row>
    <row r="119" spans="1:17" ht="16.5">
      <c r="A119" s="5">
        <v>37437</v>
      </c>
      <c r="B119" s="6">
        <v>67.48</v>
      </c>
      <c r="C119" s="4">
        <f t="shared" si="5"/>
        <v>4.2118312576777672</v>
      </c>
      <c r="E119" s="13">
        <v>37377</v>
      </c>
      <c r="F119" s="14">
        <v>4.84</v>
      </c>
      <c r="G119" s="4">
        <f t="shared" si="6"/>
        <v>1.5769147207285403</v>
      </c>
      <c r="I119" s="17">
        <v>37377</v>
      </c>
      <c r="J119" s="18">
        <v>6.4</v>
      </c>
      <c r="K119" s="4">
        <f t="shared" si="7"/>
        <v>1.8562979903656263</v>
      </c>
      <c r="P119" s="27">
        <v>4246.21</v>
      </c>
      <c r="Q119" s="28">
        <f t="shared" si="4"/>
        <v>-9.2207206656011564E-2</v>
      </c>
    </row>
    <row r="120" spans="1:17" ht="16.5">
      <c r="A120" s="5">
        <v>37468</v>
      </c>
      <c r="B120" s="6">
        <v>65.459999999999994</v>
      </c>
      <c r="C120" s="4">
        <f t="shared" si="5"/>
        <v>4.1814392690730342</v>
      </c>
      <c r="E120" s="13">
        <v>37408</v>
      </c>
      <c r="F120" s="14">
        <v>5.07</v>
      </c>
      <c r="G120" s="4">
        <f t="shared" si="6"/>
        <v>1.6233408176030919</v>
      </c>
      <c r="I120" s="17">
        <v>37408</v>
      </c>
      <c r="J120" s="18">
        <v>6.5</v>
      </c>
      <c r="K120" s="4">
        <f t="shared" si="7"/>
        <v>1.8718021769015913</v>
      </c>
      <c r="P120" s="27">
        <v>4227.28</v>
      </c>
      <c r="Q120" s="28">
        <f t="shared" si="4"/>
        <v>-4.4680601481807969E-3</v>
      </c>
    </row>
    <row r="121" spans="1:17" ht="16.5">
      <c r="A121" s="5">
        <v>37499</v>
      </c>
      <c r="B121" s="6">
        <v>65.23</v>
      </c>
      <c r="C121" s="4">
        <f t="shared" si="5"/>
        <v>4.1779194858080047</v>
      </c>
      <c r="E121" s="13">
        <v>37438</v>
      </c>
      <c r="F121" s="14">
        <v>4.9800000000000004</v>
      </c>
      <c r="G121" s="4">
        <f t="shared" si="6"/>
        <v>1.6054298910365616</v>
      </c>
      <c r="I121" s="17">
        <v>37438</v>
      </c>
      <c r="J121" s="18">
        <v>6.2</v>
      </c>
      <c r="K121" s="4">
        <f t="shared" si="7"/>
        <v>1.824549292051046</v>
      </c>
      <c r="P121" s="27">
        <v>3721.75</v>
      </c>
      <c r="Q121" s="28">
        <f t="shared" si="4"/>
        <v>-0.12736477244853894</v>
      </c>
    </row>
    <row r="122" spans="1:17" ht="16.5">
      <c r="A122" s="5">
        <v>37529</v>
      </c>
      <c r="B122" s="6">
        <v>66.05</v>
      </c>
      <c r="C122" s="4">
        <f t="shared" si="5"/>
        <v>4.1904120309683339</v>
      </c>
      <c r="E122" s="13">
        <v>37469</v>
      </c>
      <c r="F122" s="14">
        <v>4.96</v>
      </c>
      <c r="G122" s="4">
        <f t="shared" si="6"/>
        <v>1.6014057407368361</v>
      </c>
      <c r="I122" s="17">
        <v>37469</v>
      </c>
      <c r="J122" s="18">
        <v>6.4</v>
      </c>
      <c r="K122" s="4">
        <f t="shared" si="7"/>
        <v>1.8562979903656263</v>
      </c>
      <c r="P122" s="27">
        <v>4039.66</v>
      </c>
      <c r="Q122" s="28">
        <f t="shared" si="4"/>
        <v>8.1966542240669682E-2</v>
      </c>
    </row>
    <row r="123" spans="1:17" ht="16.5">
      <c r="A123" s="5">
        <v>37560</v>
      </c>
      <c r="B123" s="8">
        <v>67.86</v>
      </c>
      <c r="C123" s="4">
        <f t="shared" si="5"/>
        <v>4.2174467593560845</v>
      </c>
      <c r="E123" s="13">
        <v>37500</v>
      </c>
      <c r="F123" s="14">
        <v>4.92</v>
      </c>
      <c r="G123" s="4">
        <f t="shared" si="6"/>
        <v>1.5933085305042167</v>
      </c>
      <c r="I123" s="17">
        <v>37500</v>
      </c>
      <c r="J123" s="18">
        <v>6.3</v>
      </c>
      <c r="K123" s="4">
        <f t="shared" si="7"/>
        <v>1.8405496333974869</v>
      </c>
      <c r="P123" s="27">
        <v>4169.41</v>
      </c>
      <c r="Q123" s="28">
        <f t="shared" si="4"/>
        <v>3.1614008974257146E-2</v>
      </c>
    </row>
    <row r="124" spans="1:17" ht="16.5">
      <c r="A124" s="5">
        <v>37590</v>
      </c>
      <c r="B124" s="8">
        <v>68.58</v>
      </c>
      <c r="C124" s="4">
        <f t="shared" si="5"/>
        <v>4.2280009470347739</v>
      </c>
      <c r="E124" s="13">
        <v>37530</v>
      </c>
      <c r="F124" s="14">
        <v>4.9000000000000004</v>
      </c>
      <c r="G124" s="4">
        <f t="shared" si="6"/>
        <v>1.589235205116581</v>
      </c>
      <c r="I124" s="17">
        <v>37530</v>
      </c>
      <c r="J124" s="18">
        <v>6.1</v>
      </c>
      <c r="K124" s="4">
        <f t="shared" si="7"/>
        <v>1.8082887711792655</v>
      </c>
      <c r="P124" s="27">
        <v>3940.36</v>
      </c>
      <c r="Q124" s="28">
        <f t="shared" si="4"/>
        <v>-5.6502449295772195E-2</v>
      </c>
    </row>
    <row r="125" spans="1:17" ht="16.5">
      <c r="A125" s="5">
        <v>37621</v>
      </c>
      <c r="B125" s="6">
        <v>67.14</v>
      </c>
      <c r="C125" s="4">
        <f t="shared" si="5"/>
        <v>4.2067799915518886</v>
      </c>
      <c r="E125" s="13">
        <v>37561</v>
      </c>
      <c r="F125" s="14">
        <v>4.84</v>
      </c>
      <c r="G125" s="4">
        <f t="shared" si="6"/>
        <v>1.5769147207285403</v>
      </c>
      <c r="I125" s="17">
        <v>37561</v>
      </c>
      <c r="J125" s="18">
        <v>6.2</v>
      </c>
      <c r="K125" s="4">
        <f t="shared" si="7"/>
        <v>1.824549292051046</v>
      </c>
      <c r="P125" s="27">
        <v>3567.41</v>
      </c>
      <c r="Q125" s="28">
        <f t="shared" si="4"/>
        <v>-9.943224739408052E-2</v>
      </c>
    </row>
    <row r="126" spans="1:17" ht="16.5">
      <c r="A126" s="5">
        <v>37652</v>
      </c>
      <c r="B126" s="6">
        <v>70.040000000000006</v>
      </c>
      <c r="C126" s="4">
        <f t="shared" si="5"/>
        <v>4.249066507417651</v>
      </c>
      <c r="E126" s="13">
        <v>37591</v>
      </c>
      <c r="F126" s="14">
        <v>4.83</v>
      </c>
      <c r="G126" s="4">
        <f t="shared" si="6"/>
        <v>1.5748464676644813</v>
      </c>
      <c r="I126" s="17">
        <v>37591</v>
      </c>
      <c r="J126" s="18">
        <v>6.2</v>
      </c>
      <c r="K126" s="4">
        <f t="shared" si="7"/>
        <v>1.824549292051046</v>
      </c>
      <c r="P126" s="27">
        <v>3655.58</v>
      </c>
      <c r="Q126" s="28">
        <f t="shared" si="4"/>
        <v>2.4414925042737678E-2</v>
      </c>
    </row>
    <row r="127" spans="1:17" ht="16.5">
      <c r="A127" s="5">
        <v>37680</v>
      </c>
      <c r="B127" s="6">
        <v>71.25</v>
      </c>
      <c r="C127" s="4">
        <f t="shared" si="5"/>
        <v>4.26619481914876</v>
      </c>
      <c r="E127" s="13">
        <v>37622</v>
      </c>
      <c r="F127" s="14">
        <v>4.8</v>
      </c>
      <c r="G127" s="4">
        <f t="shared" si="6"/>
        <v>1.5686159179138452</v>
      </c>
      <c r="I127" s="17">
        <v>37622</v>
      </c>
      <c r="J127" s="18">
        <v>6.1</v>
      </c>
      <c r="K127" s="4">
        <f t="shared" si="7"/>
        <v>1.8082887711792655</v>
      </c>
      <c r="P127" s="27">
        <v>3613.28</v>
      </c>
      <c r="Q127" s="28">
        <f t="shared" si="4"/>
        <v>-1.1638820255983617E-2</v>
      </c>
    </row>
    <row r="128" spans="1:17" ht="16.5">
      <c r="A128" s="5">
        <v>37711</v>
      </c>
      <c r="B128" s="9">
        <v>71.97</v>
      </c>
      <c r="C128" s="4">
        <f t="shared" si="5"/>
        <v>4.2762493655197131</v>
      </c>
      <c r="E128" s="13">
        <v>37653</v>
      </c>
      <c r="F128" s="14">
        <v>4.75</v>
      </c>
      <c r="G128" s="4">
        <f t="shared" si="6"/>
        <v>1.5581446180465499</v>
      </c>
      <c r="I128" s="17">
        <v>37653</v>
      </c>
      <c r="J128" s="18">
        <v>6</v>
      </c>
      <c r="K128" s="4">
        <f t="shared" si="7"/>
        <v>1.791759469228055</v>
      </c>
      <c r="P128" s="27">
        <v>3926</v>
      </c>
      <c r="Q128" s="28">
        <f t="shared" si="4"/>
        <v>8.3005148767412607E-2</v>
      </c>
    </row>
    <row r="129" spans="1:17" ht="16.5">
      <c r="A129" s="5">
        <v>37741</v>
      </c>
      <c r="B129" s="9">
        <v>74.36</v>
      </c>
      <c r="C129" s="4">
        <f t="shared" si="5"/>
        <v>4.3089181628532431</v>
      </c>
      <c r="E129" s="13">
        <v>37681</v>
      </c>
      <c r="F129" s="14">
        <v>4.76</v>
      </c>
      <c r="G129" s="4">
        <f t="shared" si="6"/>
        <v>1.5602476682433286</v>
      </c>
      <c r="I129" s="17">
        <v>37681</v>
      </c>
      <c r="J129" s="18">
        <v>6.1</v>
      </c>
      <c r="K129" s="4">
        <f t="shared" si="7"/>
        <v>1.8082887711792655</v>
      </c>
      <c r="P129" s="27">
        <v>4048.1</v>
      </c>
      <c r="Q129" s="28">
        <f t="shared" si="4"/>
        <v>3.0626539383078466E-2</v>
      </c>
    </row>
    <row r="130" spans="1:17" ht="16.5">
      <c r="A130" s="5">
        <v>37772</v>
      </c>
      <c r="B130" s="9">
        <v>77.180000000000007</v>
      </c>
      <c r="C130" s="4">
        <f t="shared" si="5"/>
        <v>4.3461403561094727</v>
      </c>
      <c r="E130" s="13">
        <v>37712</v>
      </c>
      <c r="F130" s="14">
        <v>4.79</v>
      </c>
      <c r="G130" s="4">
        <f t="shared" si="6"/>
        <v>1.5665304114228238</v>
      </c>
      <c r="I130" s="17">
        <v>37712</v>
      </c>
      <c r="J130" s="18">
        <v>6</v>
      </c>
      <c r="K130" s="4">
        <f t="shared" si="7"/>
        <v>1.791759469228055</v>
      </c>
      <c r="P130" s="27">
        <v>4031.2</v>
      </c>
      <c r="Q130" s="28">
        <f t="shared" si="4"/>
        <v>-4.1835368530964701E-3</v>
      </c>
    </row>
    <row r="131" spans="1:17" ht="16.5">
      <c r="A131" s="5">
        <v>37802</v>
      </c>
      <c r="B131" s="9">
        <v>79.989999999999995</v>
      </c>
      <c r="C131" s="4">
        <f t="shared" si="5"/>
        <v>4.3819016268607305</v>
      </c>
      <c r="E131" s="13">
        <v>37742</v>
      </c>
      <c r="F131" s="14">
        <v>4.78</v>
      </c>
      <c r="G131" s="4">
        <f t="shared" si="6"/>
        <v>1.5644405465033646</v>
      </c>
      <c r="I131" s="17">
        <v>37742</v>
      </c>
      <c r="J131" s="18">
        <v>6.1</v>
      </c>
      <c r="K131" s="4">
        <f t="shared" si="7"/>
        <v>1.8082887711792655</v>
      </c>
      <c r="P131" s="27">
        <v>4157</v>
      </c>
      <c r="Q131" s="28">
        <f t="shared" ref="Q131:Q194" si="8">LN(P131)-LN(P130)</f>
        <v>3.0729561886248646E-2</v>
      </c>
    </row>
    <row r="132" spans="1:17" ht="16.5">
      <c r="A132" s="5">
        <v>37833</v>
      </c>
      <c r="B132" s="9">
        <v>78.349999999999994</v>
      </c>
      <c r="C132" s="4">
        <f t="shared" ref="C132:C195" si="9">LN(B132)</f>
        <v>4.3611859688020296</v>
      </c>
      <c r="E132" s="13">
        <v>37773</v>
      </c>
      <c r="F132" s="14">
        <v>4.67</v>
      </c>
      <c r="G132" s="4">
        <f t="shared" ref="G132:G195" si="10">LN(F132)</f>
        <v>1.5411590716808059</v>
      </c>
      <c r="I132" s="17">
        <v>37773</v>
      </c>
      <c r="J132" s="18">
        <v>6.1</v>
      </c>
      <c r="K132" s="4">
        <f t="shared" ref="K132:K195" si="11">LN(J132)</f>
        <v>1.8082887711792655</v>
      </c>
      <c r="P132" s="27">
        <v>4161.1000000000004</v>
      </c>
      <c r="Q132" s="28">
        <f t="shared" si="8"/>
        <v>9.858021259745442E-4</v>
      </c>
    </row>
    <row r="133" spans="1:17" ht="16.5">
      <c r="A133" s="5">
        <v>37864</v>
      </c>
      <c r="B133" s="9">
        <v>74.89</v>
      </c>
      <c r="C133" s="4">
        <f t="shared" si="9"/>
        <v>4.3160203702612758</v>
      </c>
      <c r="E133" s="13">
        <v>37803</v>
      </c>
      <c r="F133" s="14">
        <v>4.72</v>
      </c>
      <c r="G133" s="4">
        <f t="shared" si="10"/>
        <v>1.5518087995974639</v>
      </c>
      <c r="I133" s="17">
        <v>37803</v>
      </c>
      <c r="J133" s="18">
        <v>6.1</v>
      </c>
      <c r="K133" s="4">
        <f t="shared" si="11"/>
        <v>1.8082887711792655</v>
      </c>
      <c r="P133" s="27">
        <v>4091.3</v>
      </c>
      <c r="Q133" s="28">
        <f t="shared" si="8"/>
        <v>-1.6916694434112145E-2</v>
      </c>
    </row>
    <row r="134" spans="1:17" ht="16.5">
      <c r="A134" s="5">
        <v>37894</v>
      </c>
      <c r="B134" s="9">
        <v>75.45</v>
      </c>
      <c r="C134" s="4">
        <f t="shared" si="9"/>
        <v>4.323470185213858</v>
      </c>
      <c r="E134" s="13">
        <v>37834</v>
      </c>
      <c r="F134" s="14">
        <v>4.82</v>
      </c>
      <c r="G134" s="4">
        <f t="shared" si="10"/>
        <v>1.572773928062509</v>
      </c>
      <c r="I134" s="17">
        <v>37834</v>
      </c>
      <c r="J134" s="18">
        <v>5.8</v>
      </c>
      <c r="K134" s="4">
        <f t="shared" si="11"/>
        <v>1.7578579175523736</v>
      </c>
      <c r="P134" s="27">
        <v>4287.6000000000004</v>
      </c>
      <c r="Q134" s="28">
        <f t="shared" si="8"/>
        <v>4.6864367872863966E-2</v>
      </c>
    </row>
    <row r="135" spans="1:17" ht="16.5">
      <c r="A135" s="5">
        <v>37925</v>
      </c>
      <c r="B135" s="9">
        <v>76.84</v>
      </c>
      <c r="C135" s="4">
        <f t="shared" si="9"/>
        <v>4.341725337900356</v>
      </c>
      <c r="E135" s="13">
        <v>37865</v>
      </c>
      <c r="F135" s="14">
        <v>4.91</v>
      </c>
      <c r="G135" s="4">
        <f t="shared" si="10"/>
        <v>1.5912739418064292</v>
      </c>
      <c r="I135" s="17">
        <v>37865</v>
      </c>
      <c r="J135" s="18">
        <v>5.8</v>
      </c>
      <c r="K135" s="4">
        <f t="shared" si="11"/>
        <v>1.7578579175523736</v>
      </c>
      <c r="P135" s="27">
        <v>4342.6000000000004</v>
      </c>
      <c r="Q135" s="28">
        <f t="shared" si="8"/>
        <v>1.2746111242307734E-2</v>
      </c>
    </row>
    <row r="136" spans="1:17" ht="16.5">
      <c r="A136" s="5">
        <v>37955</v>
      </c>
      <c r="B136" s="9">
        <v>78.900000000000006</v>
      </c>
      <c r="C136" s="4">
        <f t="shared" si="9"/>
        <v>4.3681812278518288</v>
      </c>
      <c r="E136" s="13">
        <v>37895</v>
      </c>
      <c r="F136" s="14">
        <v>4.97</v>
      </c>
      <c r="G136" s="4">
        <f t="shared" si="10"/>
        <v>1.6034198401085373</v>
      </c>
      <c r="I136" s="17">
        <v>37895</v>
      </c>
      <c r="J136" s="18">
        <v>5.8</v>
      </c>
      <c r="K136" s="4">
        <f t="shared" si="11"/>
        <v>1.7578579175523736</v>
      </c>
      <c r="P136" s="27">
        <v>4476.8999999999996</v>
      </c>
      <c r="Q136" s="28">
        <f t="shared" si="8"/>
        <v>3.0457595545859917E-2</v>
      </c>
    </row>
    <row r="137" spans="1:17" ht="16.5">
      <c r="A137" s="5">
        <v>37986</v>
      </c>
      <c r="B137" s="9">
        <v>80.180000000000007</v>
      </c>
      <c r="C137" s="4">
        <f t="shared" si="9"/>
        <v>4.3842741072143614</v>
      </c>
      <c r="E137" s="13">
        <v>37926</v>
      </c>
      <c r="F137" s="14">
        <v>5.31</v>
      </c>
      <c r="G137" s="4">
        <f t="shared" si="10"/>
        <v>1.6695918352538475</v>
      </c>
      <c r="I137" s="17">
        <v>37926</v>
      </c>
      <c r="J137" s="18">
        <v>5.7</v>
      </c>
      <c r="K137" s="4">
        <f t="shared" si="11"/>
        <v>1.7404661748405046</v>
      </c>
      <c r="P137" s="27">
        <v>4390.7</v>
      </c>
      <c r="Q137" s="28">
        <f t="shared" si="8"/>
        <v>-1.9442174944680701E-2</v>
      </c>
    </row>
    <row r="138" spans="1:17" ht="16.5">
      <c r="A138" s="5">
        <v>38017</v>
      </c>
      <c r="B138" s="9">
        <v>80.989999999999995</v>
      </c>
      <c r="C138" s="4">
        <f t="shared" si="9"/>
        <v>4.3943256902608985</v>
      </c>
      <c r="E138" s="13">
        <v>37956</v>
      </c>
      <c r="F138" s="14">
        <v>5.47</v>
      </c>
      <c r="G138" s="4">
        <f t="shared" si="10"/>
        <v>1.6992786164338898</v>
      </c>
      <c r="I138" s="17">
        <v>37956</v>
      </c>
      <c r="J138" s="18">
        <v>5.7</v>
      </c>
      <c r="K138" s="4">
        <f t="shared" si="11"/>
        <v>1.7404661748405046</v>
      </c>
      <c r="P138" s="27">
        <v>4492.2</v>
      </c>
      <c r="Q138" s="28">
        <f t="shared" si="8"/>
        <v>2.2853891803842785E-2</v>
      </c>
    </row>
    <row r="139" spans="1:17" ht="16.5">
      <c r="A139" s="5">
        <v>38046</v>
      </c>
      <c r="B139" s="9">
        <v>84.43</v>
      </c>
      <c r="C139" s="4">
        <f t="shared" si="9"/>
        <v>4.4359227886814088</v>
      </c>
      <c r="E139" s="13">
        <v>37987</v>
      </c>
      <c r="F139" s="14">
        <v>5.55</v>
      </c>
      <c r="G139" s="4">
        <f t="shared" si="10"/>
        <v>1.7137979277583431</v>
      </c>
      <c r="I139" s="17">
        <v>37987</v>
      </c>
      <c r="J139" s="18">
        <v>5.5</v>
      </c>
      <c r="K139" s="4">
        <f t="shared" si="11"/>
        <v>1.7047480922384253</v>
      </c>
      <c r="P139" s="27">
        <v>4385.7</v>
      </c>
      <c r="Q139" s="28">
        <f t="shared" si="8"/>
        <v>-2.3993311279014051E-2</v>
      </c>
    </row>
    <row r="140" spans="1:17" ht="16.5">
      <c r="A140" s="5">
        <v>38077</v>
      </c>
      <c r="B140" s="10">
        <v>79.08</v>
      </c>
      <c r="C140" s="4">
        <f t="shared" si="9"/>
        <v>4.3704599983024162</v>
      </c>
      <c r="E140" s="13">
        <v>38018</v>
      </c>
      <c r="F140" s="14">
        <v>5.57</v>
      </c>
      <c r="G140" s="4">
        <f t="shared" si="10"/>
        <v>1.7173950539391927</v>
      </c>
      <c r="I140" s="17">
        <v>38018</v>
      </c>
      <c r="J140" s="18">
        <v>5.6</v>
      </c>
      <c r="K140" s="4">
        <f t="shared" si="11"/>
        <v>1.7227665977411035</v>
      </c>
      <c r="P140" s="27">
        <v>4489.7</v>
      </c>
      <c r="Q140" s="28">
        <f t="shared" si="8"/>
        <v>2.343663617362246E-2</v>
      </c>
    </row>
    <row r="141" spans="1:17" ht="16.5">
      <c r="A141" s="5">
        <v>38107</v>
      </c>
      <c r="B141" s="10">
        <v>79.5</v>
      </c>
      <c r="C141" s="4">
        <f t="shared" si="9"/>
        <v>4.3757570216602861</v>
      </c>
      <c r="E141" s="13">
        <v>38047</v>
      </c>
      <c r="F141" s="14">
        <v>5.51</v>
      </c>
      <c r="G141" s="4">
        <f t="shared" si="10"/>
        <v>1.706564623164823</v>
      </c>
      <c r="I141" s="17">
        <v>38047</v>
      </c>
      <c r="J141" s="18">
        <v>5.4</v>
      </c>
      <c r="K141" s="4">
        <f t="shared" si="11"/>
        <v>1.6863989535702288</v>
      </c>
      <c r="P141" s="27">
        <v>4430.7</v>
      </c>
      <c r="Q141" s="28">
        <f t="shared" si="8"/>
        <v>-1.3228299258928544E-2</v>
      </c>
    </row>
    <row r="142" spans="1:17" ht="16.5">
      <c r="A142" s="5">
        <v>38138</v>
      </c>
      <c r="B142" s="10">
        <v>78.22</v>
      </c>
      <c r="C142" s="4">
        <f t="shared" si="9"/>
        <v>4.3595253693273683</v>
      </c>
      <c r="E142" s="13">
        <v>38078</v>
      </c>
      <c r="F142" s="14">
        <v>5.54</v>
      </c>
      <c r="G142" s="4">
        <f t="shared" si="10"/>
        <v>1.7119945007591924</v>
      </c>
      <c r="I142" s="17">
        <v>38078</v>
      </c>
      <c r="J142" s="18">
        <v>5.5</v>
      </c>
      <c r="K142" s="4">
        <f t="shared" si="11"/>
        <v>1.7047480922384253</v>
      </c>
      <c r="P142" s="27">
        <v>4464.1000000000004</v>
      </c>
      <c r="Q142" s="28">
        <f t="shared" si="8"/>
        <v>7.5100411435560233E-3</v>
      </c>
    </row>
    <row r="143" spans="1:17" ht="16.5">
      <c r="A143" s="5">
        <v>38168</v>
      </c>
      <c r="B143" s="10">
        <v>74.819999999999993</v>
      </c>
      <c r="C143" s="4">
        <f t="shared" si="9"/>
        <v>4.3150852289200001</v>
      </c>
      <c r="E143" s="13">
        <v>38108</v>
      </c>
      <c r="F143" s="14">
        <v>5.51</v>
      </c>
      <c r="G143" s="4">
        <f t="shared" si="10"/>
        <v>1.706564623164823</v>
      </c>
      <c r="I143" s="17">
        <v>38108</v>
      </c>
      <c r="J143" s="18">
        <v>5.3</v>
      </c>
      <c r="K143" s="4">
        <f t="shared" si="11"/>
        <v>1.6677068205580761</v>
      </c>
      <c r="P143" s="27">
        <v>4413.1000000000004</v>
      </c>
      <c r="Q143" s="28">
        <f t="shared" si="8"/>
        <v>-1.149023590934739E-2</v>
      </c>
    </row>
    <row r="144" spans="1:17" ht="16.5">
      <c r="A144" s="5">
        <v>38199</v>
      </c>
      <c r="B144" s="10">
        <v>78.22</v>
      </c>
      <c r="C144" s="4">
        <f t="shared" si="9"/>
        <v>4.3595253693273683</v>
      </c>
      <c r="E144" s="13">
        <v>38139</v>
      </c>
      <c r="F144" s="14">
        <v>5.49</v>
      </c>
      <c r="G144" s="4">
        <f t="shared" si="10"/>
        <v>1.7029282555214393</v>
      </c>
      <c r="I144" s="17">
        <v>38139</v>
      </c>
      <c r="J144" s="18">
        <v>5.5</v>
      </c>
      <c r="K144" s="4">
        <f t="shared" si="11"/>
        <v>1.7047480922384253</v>
      </c>
      <c r="P144" s="27">
        <v>4459.3</v>
      </c>
      <c r="Q144" s="28">
        <f t="shared" si="8"/>
        <v>1.0414412688836805E-2</v>
      </c>
    </row>
    <row r="145" spans="1:17" ht="16.5">
      <c r="A145" s="5">
        <v>38230</v>
      </c>
      <c r="B145" s="10">
        <v>76.849999999999994</v>
      </c>
      <c r="C145" s="4">
        <f t="shared" si="9"/>
        <v>4.3418554699846048</v>
      </c>
      <c r="E145" s="13">
        <v>38169</v>
      </c>
      <c r="F145" s="14">
        <v>5.46</v>
      </c>
      <c r="G145" s="4">
        <f t="shared" si="10"/>
        <v>1.6974487897568136</v>
      </c>
      <c r="I145" s="17">
        <v>38169</v>
      </c>
      <c r="J145" s="18">
        <v>5.5</v>
      </c>
      <c r="K145" s="4">
        <f t="shared" si="11"/>
        <v>1.7047480922384253</v>
      </c>
      <c r="P145" s="27">
        <v>4570.8</v>
      </c>
      <c r="Q145" s="28">
        <f t="shared" si="8"/>
        <v>2.4696441249139056E-2</v>
      </c>
    </row>
    <row r="146" spans="1:17" ht="16.5">
      <c r="A146" s="5">
        <v>38260</v>
      </c>
      <c r="B146" s="10">
        <v>79.150000000000006</v>
      </c>
      <c r="C146" s="4">
        <f t="shared" si="9"/>
        <v>4.3713447863270209</v>
      </c>
      <c r="E146" s="13">
        <v>38200</v>
      </c>
      <c r="F146" s="14">
        <v>5.44</v>
      </c>
      <c r="G146" s="4">
        <f t="shared" si="10"/>
        <v>1.6937790608678513</v>
      </c>
      <c r="I146" s="17">
        <v>38200</v>
      </c>
      <c r="J146" s="18">
        <v>5.5</v>
      </c>
      <c r="K146" s="4">
        <f t="shared" si="11"/>
        <v>1.7047480922384253</v>
      </c>
      <c r="P146" s="27">
        <v>4624.2</v>
      </c>
      <c r="Q146" s="28">
        <f t="shared" si="8"/>
        <v>1.1615138739443864E-2</v>
      </c>
    </row>
    <row r="147" spans="1:17" ht="16.5">
      <c r="A147" s="5">
        <v>38291</v>
      </c>
      <c r="B147" s="9">
        <v>79.22</v>
      </c>
      <c r="C147" s="4">
        <f t="shared" si="9"/>
        <v>4.3722287921937708</v>
      </c>
      <c r="E147" s="13">
        <v>38231</v>
      </c>
      <c r="F147" s="14">
        <v>5.42</v>
      </c>
      <c r="G147" s="4">
        <f t="shared" si="10"/>
        <v>1.6900958154515549</v>
      </c>
      <c r="I147" s="17">
        <v>38231</v>
      </c>
      <c r="J147" s="18">
        <v>5.4</v>
      </c>
      <c r="K147" s="4">
        <f t="shared" si="11"/>
        <v>1.6863989535702288</v>
      </c>
      <c r="P147" s="27">
        <v>4703.2</v>
      </c>
      <c r="Q147" s="28">
        <f t="shared" si="8"/>
        <v>1.6939745076042456E-2</v>
      </c>
    </row>
    <row r="148" spans="1:17" ht="16.5">
      <c r="A148" s="5">
        <v>38321</v>
      </c>
      <c r="B148" s="10">
        <v>80.14</v>
      </c>
      <c r="C148" s="4">
        <f t="shared" si="9"/>
        <v>4.3837751052079987</v>
      </c>
      <c r="E148" s="13">
        <v>38261</v>
      </c>
      <c r="F148" s="14">
        <v>5.41</v>
      </c>
      <c r="G148" s="4">
        <f t="shared" si="10"/>
        <v>1.6882490928583902</v>
      </c>
      <c r="I148" s="17">
        <v>38261</v>
      </c>
      <c r="J148" s="18">
        <v>5.0999999999999996</v>
      </c>
      <c r="K148" s="4">
        <f t="shared" si="11"/>
        <v>1.62924053973028</v>
      </c>
      <c r="P148" s="27">
        <v>4814.3</v>
      </c>
      <c r="Q148" s="28">
        <f t="shared" si="8"/>
        <v>2.3347527551743852E-2</v>
      </c>
    </row>
    <row r="149" spans="1:17" ht="16.5">
      <c r="A149" s="5">
        <v>38352</v>
      </c>
      <c r="B149" s="10">
        <v>79.989999999999995</v>
      </c>
      <c r="C149" s="4">
        <f t="shared" si="9"/>
        <v>4.3819016268607305</v>
      </c>
      <c r="E149" s="13">
        <v>38292</v>
      </c>
      <c r="F149" s="14">
        <v>5.43</v>
      </c>
      <c r="G149" s="4">
        <f t="shared" si="10"/>
        <v>1.6919391339458441</v>
      </c>
      <c r="I149" s="17">
        <v>38292</v>
      </c>
      <c r="J149" s="18">
        <v>5.2</v>
      </c>
      <c r="K149" s="4">
        <f t="shared" si="11"/>
        <v>1.6486586255873816</v>
      </c>
      <c r="P149" s="27">
        <v>4852.3</v>
      </c>
      <c r="Q149" s="28">
        <f t="shared" si="8"/>
        <v>7.8621636858713373E-3</v>
      </c>
    </row>
    <row r="150" spans="1:17" ht="16.5">
      <c r="A150" s="5">
        <v>38383</v>
      </c>
      <c r="B150" s="10">
        <v>80.17</v>
      </c>
      <c r="C150" s="4">
        <f t="shared" si="9"/>
        <v>4.3841493800548603</v>
      </c>
      <c r="E150" s="13">
        <v>38322</v>
      </c>
      <c r="F150" s="14">
        <v>5.41</v>
      </c>
      <c r="G150" s="4">
        <f t="shared" si="10"/>
        <v>1.6882490928583902</v>
      </c>
      <c r="I150" s="17">
        <v>38322</v>
      </c>
      <c r="J150" s="18">
        <v>5.0999999999999996</v>
      </c>
      <c r="K150" s="4">
        <f t="shared" si="11"/>
        <v>1.62924053973028</v>
      </c>
      <c r="P150" s="27">
        <v>4968.5</v>
      </c>
      <c r="Q150" s="28">
        <f t="shared" si="8"/>
        <v>2.3665164345757717E-2</v>
      </c>
    </row>
    <row r="151" spans="1:17" ht="16.5">
      <c r="A151" s="5">
        <v>38411</v>
      </c>
      <c r="B151" s="10">
        <v>82.79</v>
      </c>
      <c r="C151" s="4">
        <f t="shared" si="9"/>
        <v>4.4163072811507149</v>
      </c>
      <c r="E151" s="13">
        <v>38353</v>
      </c>
      <c r="F151" s="14">
        <v>5.42</v>
      </c>
      <c r="G151" s="4">
        <f t="shared" si="10"/>
        <v>1.6900958154515549</v>
      </c>
      <c r="I151" s="17">
        <v>38353</v>
      </c>
      <c r="J151" s="18">
        <v>5.0999999999999996</v>
      </c>
      <c r="K151" s="4">
        <f t="shared" si="11"/>
        <v>1.62924053973028</v>
      </c>
      <c r="P151" s="27">
        <v>4894.3999999999996</v>
      </c>
      <c r="Q151" s="28">
        <f t="shared" si="8"/>
        <v>-1.5026289274779003E-2</v>
      </c>
    </row>
    <row r="152" spans="1:17" ht="16.5">
      <c r="A152" s="5">
        <v>38442</v>
      </c>
      <c r="B152" s="10">
        <v>82.69</v>
      </c>
      <c r="C152" s="4">
        <f t="shared" si="9"/>
        <v>4.4150986757340753</v>
      </c>
      <c r="E152" s="13">
        <v>38384</v>
      </c>
      <c r="F152" s="14">
        <v>5.63</v>
      </c>
      <c r="G152" s="4">
        <f t="shared" si="10"/>
        <v>1.728109442151599</v>
      </c>
      <c r="I152" s="17">
        <v>38384</v>
      </c>
      <c r="J152" s="18">
        <v>5.0999999999999996</v>
      </c>
      <c r="K152" s="4">
        <f t="shared" si="11"/>
        <v>1.62924053973028</v>
      </c>
      <c r="P152" s="27">
        <v>4801.7</v>
      </c>
      <c r="Q152" s="28">
        <f t="shared" si="8"/>
        <v>-1.9121672536199341E-2</v>
      </c>
    </row>
    <row r="153" spans="1:17" ht="16.5">
      <c r="A153" s="5">
        <v>38472</v>
      </c>
      <c r="B153" s="10">
        <v>82.33</v>
      </c>
      <c r="C153" s="4">
        <f t="shared" si="9"/>
        <v>4.410735561310335</v>
      </c>
      <c r="E153" s="13">
        <v>38412</v>
      </c>
      <c r="F153" s="14">
        <v>5.81</v>
      </c>
      <c r="G153" s="4">
        <f t="shared" si="10"/>
        <v>1.7595805708638197</v>
      </c>
      <c r="I153" s="17">
        <v>38412</v>
      </c>
      <c r="J153" s="18">
        <v>5.2</v>
      </c>
      <c r="K153" s="4">
        <f t="shared" si="11"/>
        <v>1.6486586255873816</v>
      </c>
      <c r="P153" s="27">
        <v>4964</v>
      </c>
      <c r="Q153" s="28">
        <f t="shared" si="8"/>
        <v>3.3241845464058173E-2</v>
      </c>
    </row>
    <row r="154" spans="1:17" ht="16.5">
      <c r="A154" s="5">
        <v>38503</v>
      </c>
      <c r="B154" s="10">
        <v>81.81</v>
      </c>
      <c r="C154" s="4">
        <f t="shared" si="9"/>
        <v>4.404399485525607</v>
      </c>
      <c r="E154" s="13">
        <v>38443</v>
      </c>
      <c r="F154" s="14">
        <v>5.75</v>
      </c>
      <c r="G154" s="4">
        <f t="shared" si="10"/>
        <v>1.7491998548092591</v>
      </c>
      <c r="I154" s="17">
        <v>38443</v>
      </c>
      <c r="J154" s="18">
        <v>5.0999999999999996</v>
      </c>
      <c r="K154" s="4">
        <f t="shared" si="11"/>
        <v>1.62924053973028</v>
      </c>
      <c r="P154" s="27">
        <v>5113.2</v>
      </c>
      <c r="Q154" s="28">
        <f t="shared" si="8"/>
        <v>2.9613563969370205E-2</v>
      </c>
    </row>
    <row r="155" spans="1:17" ht="16.5">
      <c r="A155" s="5">
        <v>38533</v>
      </c>
      <c r="B155" s="10">
        <v>84.14</v>
      </c>
      <c r="C155" s="4">
        <f t="shared" si="9"/>
        <v>4.4324820781623746</v>
      </c>
      <c r="E155" s="13">
        <v>38473</v>
      </c>
      <c r="F155" s="14">
        <v>5.68</v>
      </c>
      <c r="G155" s="4">
        <f t="shared" si="10"/>
        <v>1.7369512327330598</v>
      </c>
      <c r="I155" s="17">
        <v>38473</v>
      </c>
      <c r="J155" s="18">
        <v>5.0999999999999996</v>
      </c>
      <c r="K155" s="4">
        <f t="shared" si="11"/>
        <v>1.62924053973028</v>
      </c>
      <c r="P155" s="27">
        <v>5282.3</v>
      </c>
      <c r="Q155" s="28">
        <f t="shared" si="8"/>
        <v>3.253617761826888E-2</v>
      </c>
    </row>
    <row r="156" spans="1:17" ht="16.5">
      <c r="A156" s="5">
        <v>38564</v>
      </c>
      <c r="B156" s="10">
        <v>85.19</v>
      </c>
      <c r="C156" s="4">
        <f t="shared" si="9"/>
        <v>4.4448840560547493</v>
      </c>
      <c r="E156" s="13">
        <v>38504</v>
      </c>
      <c r="F156" s="14">
        <v>5.66</v>
      </c>
      <c r="G156" s="4">
        <f t="shared" si="10"/>
        <v>1.7334238922150915</v>
      </c>
      <c r="I156" s="17">
        <v>38504</v>
      </c>
      <c r="J156" s="18">
        <v>4.9000000000000004</v>
      </c>
      <c r="K156" s="4">
        <f t="shared" si="11"/>
        <v>1.589235205116581</v>
      </c>
      <c r="P156" s="27">
        <v>5296.9</v>
      </c>
      <c r="Q156" s="28">
        <f t="shared" si="8"/>
        <v>2.760134843653006E-3</v>
      </c>
    </row>
    <row r="157" spans="1:17" ht="16.5">
      <c r="A157" s="5">
        <v>38595</v>
      </c>
      <c r="B157" s="10">
        <v>83.17</v>
      </c>
      <c r="C157" s="4">
        <f t="shared" si="9"/>
        <v>4.4208867058805961</v>
      </c>
      <c r="E157" s="13">
        <v>38534</v>
      </c>
      <c r="F157" s="14">
        <v>5.65</v>
      </c>
      <c r="G157" s="4">
        <f t="shared" si="10"/>
        <v>1.7316555451583497</v>
      </c>
      <c r="I157" s="17">
        <v>38534</v>
      </c>
      <c r="J157" s="18">
        <v>5</v>
      </c>
      <c r="K157" s="4">
        <f t="shared" si="11"/>
        <v>1.6094379124341003</v>
      </c>
      <c r="P157" s="27">
        <v>5477.7</v>
      </c>
      <c r="Q157" s="28">
        <f t="shared" si="8"/>
        <v>3.3563561055007796E-2</v>
      </c>
    </row>
    <row r="158" spans="1:17" ht="16.5">
      <c r="A158" s="5">
        <v>38625</v>
      </c>
      <c r="B158" s="7">
        <v>86.05</v>
      </c>
      <c r="C158" s="4">
        <f t="shared" si="9"/>
        <v>4.4549285226575481</v>
      </c>
      <c r="E158" s="13">
        <v>38565</v>
      </c>
      <c r="F158" s="14">
        <v>5.62</v>
      </c>
      <c r="G158" s="4">
        <f t="shared" si="10"/>
        <v>1.7263316639055997</v>
      </c>
      <c r="I158" s="17">
        <v>38565</v>
      </c>
      <c r="J158" s="18">
        <v>4.9000000000000004</v>
      </c>
      <c r="K158" s="4">
        <f t="shared" si="11"/>
        <v>1.589235205116581</v>
      </c>
      <c r="P158" s="27">
        <v>5317.3</v>
      </c>
      <c r="Q158" s="28">
        <f t="shared" si="8"/>
        <v>-2.9719649103356005E-2</v>
      </c>
    </row>
    <row r="159" spans="1:17" ht="16.5">
      <c r="A159" s="5">
        <v>38656</v>
      </c>
      <c r="B159" s="7">
        <v>86.62</v>
      </c>
      <c r="C159" s="4">
        <f t="shared" si="9"/>
        <v>4.4615307357864804</v>
      </c>
      <c r="E159" s="13">
        <v>38596</v>
      </c>
      <c r="F159" s="14">
        <v>5.62</v>
      </c>
      <c r="G159" s="4">
        <f t="shared" si="10"/>
        <v>1.7263316639055997</v>
      </c>
      <c r="I159" s="17">
        <v>38596</v>
      </c>
      <c r="J159" s="18">
        <v>5</v>
      </c>
      <c r="K159" s="4">
        <f t="shared" si="11"/>
        <v>1.6094379124341003</v>
      </c>
      <c r="P159" s="27">
        <v>5423.2</v>
      </c>
      <c r="Q159" s="28">
        <f t="shared" si="8"/>
        <v>1.9720391409315141E-2</v>
      </c>
    </row>
    <row r="160" spans="1:17" ht="16.5">
      <c r="A160" s="5">
        <v>38686</v>
      </c>
      <c r="B160" s="7">
        <v>88.33</v>
      </c>
      <c r="C160" s="4">
        <f t="shared" si="9"/>
        <v>4.4810798007570405</v>
      </c>
      <c r="E160" s="13">
        <v>38626</v>
      </c>
      <c r="F160" s="14">
        <v>5.63</v>
      </c>
      <c r="G160" s="4">
        <f t="shared" si="10"/>
        <v>1.728109442151599</v>
      </c>
      <c r="I160" s="17">
        <v>38626</v>
      </c>
      <c r="J160" s="18">
        <v>5</v>
      </c>
      <c r="K160" s="4">
        <f t="shared" si="11"/>
        <v>1.6094379124341003</v>
      </c>
      <c r="P160" s="27">
        <v>5618.8</v>
      </c>
      <c r="Q160" s="28">
        <f t="shared" si="8"/>
        <v>3.5432070839998886E-2</v>
      </c>
    </row>
    <row r="161" spans="1:17" ht="16.5">
      <c r="A161" s="5">
        <v>38717</v>
      </c>
      <c r="B161" s="7">
        <v>85.98</v>
      </c>
      <c r="C161" s="4">
        <f t="shared" si="9"/>
        <v>4.4541147110681356</v>
      </c>
      <c r="E161" s="13">
        <v>38657</v>
      </c>
      <c r="F161" s="14">
        <v>5.63</v>
      </c>
      <c r="G161" s="4">
        <f t="shared" si="10"/>
        <v>1.728109442151599</v>
      </c>
      <c r="I161" s="17">
        <v>38657</v>
      </c>
      <c r="J161" s="18">
        <v>4.9000000000000004</v>
      </c>
      <c r="K161" s="4">
        <f t="shared" si="11"/>
        <v>1.589235205116581</v>
      </c>
      <c r="P161" s="27">
        <v>5760.3</v>
      </c>
      <c r="Q161" s="28">
        <f t="shared" si="8"/>
        <v>2.4871438710226457E-2</v>
      </c>
    </row>
    <row r="162" spans="1:17" ht="16.5">
      <c r="A162" s="5">
        <v>38748</v>
      </c>
      <c r="B162" s="7">
        <v>88.33</v>
      </c>
      <c r="C162" s="4">
        <f t="shared" si="9"/>
        <v>4.4810798007570405</v>
      </c>
      <c r="E162" s="13">
        <v>38687</v>
      </c>
      <c r="F162" s="14">
        <v>5.63</v>
      </c>
      <c r="G162" s="4">
        <f t="shared" si="10"/>
        <v>1.728109442151599</v>
      </c>
      <c r="I162" s="17">
        <v>38687</v>
      </c>
      <c r="J162" s="18">
        <v>5.0999999999999996</v>
      </c>
      <c r="K162" s="4">
        <f t="shared" si="11"/>
        <v>1.62924053973028</v>
      </c>
      <c r="P162" s="27">
        <v>5791.5</v>
      </c>
      <c r="Q162" s="28">
        <f t="shared" si="8"/>
        <v>5.4017687054201957E-3</v>
      </c>
    </row>
    <row r="163" spans="1:17" ht="16.5">
      <c r="A163" s="5">
        <v>38776</v>
      </c>
      <c r="B163" s="7">
        <v>85.91</v>
      </c>
      <c r="C163" s="4">
        <f t="shared" si="9"/>
        <v>4.453300236649965</v>
      </c>
      <c r="E163" s="13">
        <v>38718</v>
      </c>
      <c r="F163" s="14">
        <v>5.63</v>
      </c>
      <c r="G163" s="4">
        <f t="shared" si="10"/>
        <v>1.728109442151599</v>
      </c>
      <c r="I163" s="17">
        <v>38718</v>
      </c>
      <c r="J163" s="18">
        <v>5.2</v>
      </c>
      <c r="K163" s="4">
        <f t="shared" si="11"/>
        <v>1.6486586255873816</v>
      </c>
      <c r="P163" s="27">
        <v>5964.6</v>
      </c>
      <c r="Q163" s="28">
        <f t="shared" si="8"/>
        <v>2.9450670073753571E-2</v>
      </c>
    </row>
    <row r="164" spans="1:17" ht="16.5">
      <c r="A164" s="5">
        <v>38807</v>
      </c>
      <c r="B164" s="7">
        <v>84.05</v>
      </c>
      <c r="C164" s="4">
        <f t="shared" si="9"/>
        <v>4.4314118598546246</v>
      </c>
      <c r="E164" s="13">
        <v>38749</v>
      </c>
      <c r="F164" s="14">
        <v>5.61</v>
      </c>
      <c r="G164" s="4">
        <f t="shared" si="10"/>
        <v>1.724550719534605</v>
      </c>
      <c r="I164" s="17">
        <v>38749</v>
      </c>
      <c r="J164" s="18">
        <v>5.0999999999999996</v>
      </c>
      <c r="K164" s="4">
        <f t="shared" si="11"/>
        <v>1.62924053973028</v>
      </c>
      <c r="P164" s="27">
        <v>6023.1</v>
      </c>
      <c r="Q164" s="28">
        <f t="shared" si="8"/>
        <v>9.7600814814864378E-3</v>
      </c>
    </row>
    <row r="165" spans="1:17" ht="16.5">
      <c r="A165" s="5">
        <v>38837</v>
      </c>
      <c r="B165" s="7">
        <v>86.16</v>
      </c>
      <c r="C165" s="4">
        <f t="shared" si="9"/>
        <v>4.456206032848133</v>
      </c>
      <c r="E165" s="13">
        <v>38777</v>
      </c>
      <c r="F165" s="14">
        <v>5.61</v>
      </c>
      <c r="G165" s="4">
        <f t="shared" si="10"/>
        <v>1.724550719534605</v>
      </c>
      <c r="I165" s="17">
        <v>38777</v>
      </c>
      <c r="J165" s="18">
        <v>4.9000000000000004</v>
      </c>
      <c r="K165" s="4">
        <f t="shared" si="11"/>
        <v>1.589235205116581</v>
      </c>
      <c r="P165" s="27">
        <v>5723.8</v>
      </c>
      <c r="Q165" s="28">
        <f t="shared" si="8"/>
        <v>-5.0969156462715048E-2</v>
      </c>
    </row>
    <row r="166" spans="1:17" ht="16.5">
      <c r="A166" s="5">
        <v>38868</v>
      </c>
      <c r="B166" s="7">
        <v>85.53</v>
      </c>
      <c r="C166" s="4">
        <f t="shared" si="9"/>
        <v>4.4488671915926901</v>
      </c>
      <c r="E166" s="13">
        <v>38808</v>
      </c>
      <c r="F166" s="14">
        <v>5.69</v>
      </c>
      <c r="G166" s="4">
        <f t="shared" si="10"/>
        <v>1.7387102481382397</v>
      </c>
      <c r="I166" s="17">
        <v>38808</v>
      </c>
      <c r="J166" s="18">
        <v>5</v>
      </c>
      <c r="K166" s="4">
        <f t="shared" si="11"/>
        <v>1.6094379124341003</v>
      </c>
      <c r="P166" s="27">
        <v>5833.4</v>
      </c>
      <c r="Q166" s="28">
        <f t="shared" si="8"/>
        <v>1.8967100284692506E-2</v>
      </c>
    </row>
    <row r="167" spans="1:17" ht="16.5">
      <c r="A167" s="5">
        <v>38898</v>
      </c>
      <c r="B167" s="7">
        <v>85.11</v>
      </c>
      <c r="C167" s="4">
        <f t="shared" si="9"/>
        <v>4.4439445374888695</v>
      </c>
      <c r="E167" s="13">
        <v>38838</v>
      </c>
      <c r="F167" s="14">
        <v>5.87</v>
      </c>
      <c r="G167" s="4">
        <f t="shared" si="10"/>
        <v>1.7698546338400052</v>
      </c>
      <c r="I167" s="17">
        <v>38838</v>
      </c>
      <c r="J167" s="18">
        <v>4.8</v>
      </c>
      <c r="K167" s="4">
        <f t="shared" si="11"/>
        <v>1.5686159179138452</v>
      </c>
      <c r="P167" s="27">
        <v>5928.3</v>
      </c>
      <c r="Q167" s="28">
        <f t="shared" si="8"/>
        <v>1.613747323324688E-2</v>
      </c>
    </row>
    <row r="168" spans="1:17" ht="16.5">
      <c r="A168" s="5">
        <v>38929</v>
      </c>
      <c r="B168" s="7">
        <v>87.54</v>
      </c>
      <c r="C168" s="4">
        <f t="shared" si="9"/>
        <v>4.4720958317627497</v>
      </c>
      <c r="E168" s="13">
        <v>38869</v>
      </c>
      <c r="F168" s="14">
        <v>5.96</v>
      </c>
      <c r="G168" s="4">
        <f t="shared" si="10"/>
        <v>1.7850704810772584</v>
      </c>
      <c r="I168" s="17">
        <v>38869</v>
      </c>
      <c r="J168" s="18">
        <v>4.8</v>
      </c>
      <c r="K168" s="4">
        <f t="shared" si="11"/>
        <v>1.5686159179138452</v>
      </c>
      <c r="P168" s="27">
        <v>5906.1</v>
      </c>
      <c r="Q168" s="28">
        <f t="shared" si="8"/>
        <v>-3.7517788887146963E-3</v>
      </c>
    </row>
    <row r="169" spans="1:17" ht="16.5">
      <c r="A169" s="5">
        <v>38960</v>
      </c>
      <c r="B169" s="7">
        <v>89.5</v>
      </c>
      <c r="C169" s="4">
        <f t="shared" si="9"/>
        <v>4.4942386252808095</v>
      </c>
      <c r="E169" s="13">
        <v>38899</v>
      </c>
      <c r="F169" s="14">
        <v>6.05</v>
      </c>
      <c r="G169" s="4">
        <f t="shared" si="10"/>
        <v>1.80005827204275</v>
      </c>
      <c r="I169" s="17">
        <v>38899</v>
      </c>
      <c r="J169" s="18">
        <v>4.7</v>
      </c>
      <c r="K169" s="4">
        <f t="shared" si="11"/>
        <v>1.547562508716013</v>
      </c>
      <c r="P169" s="27">
        <v>5960.8</v>
      </c>
      <c r="Q169" s="28">
        <f t="shared" si="8"/>
        <v>9.218985145366787E-3</v>
      </c>
    </row>
    <row r="170" spans="1:17" ht="16.5">
      <c r="A170" s="5">
        <v>38990</v>
      </c>
      <c r="B170" s="7">
        <v>88.17</v>
      </c>
      <c r="C170" s="4">
        <f t="shared" si="9"/>
        <v>4.4792667690989356</v>
      </c>
      <c r="E170" s="13">
        <v>38930</v>
      </c>
      <c r="F170" s="14">
        <v>6.19</v>
      </c>
      <c r="G170" s="4">
        <f t="shared" si="10"/>
        <v>1.8229350866965048</v>
      </c>
      <c r="I170" s="17">
        <v>38930</v>
      </c>
      <c r="J170" s="18">
        <v>4.7</v>
      </c>
      <c r="K170" s="4">
        <f t="shared" si="11"/>
        <v>1.547562508716013</v>
      </c>
      <c r="P170" s="27">
        <v>6129.2</v>
      </c>
      <c r="Q170" s="28">
        <f t="shared" si="8"/>
        <v>2.7859535464502372E-2</v>
      </c>
    </row>
    <row r="171" spans="1:17" ht="16.5">
      <c r="A171" s="5">
        <v>39021</v>
      </c>
      <c r="B171" s="7">
        <v>90.39</v>
      </c>
      <c r="C171" s="4">
        <f t="shared" si="9"/>
        <v>4.5041336418103199</v>
      </c>
      <c r="E171" s="13">
        <v>38961</v>
      </c>
      <c r="F171" s="14">
        <v>6.21</v>
      </c>
      <c r="G171" s="4">
        <f t="shared" si="10"/>
        <v>1.8261608959453874</v>
      </c>
      <c r="I171" s="17">
        <v>38961</v>
      </c>
      <c r="J171" s="18">
        <v>4.7</v>
      </c>
      <c r="K171" s="4">
        <f t="shared" si="11"/>
        <v>1.547562508716013</v>
      </c>
      <c r="P171" s="27">
        <v>6048.8</v>
      </c>
      <c r="Q171" s="28">
        <f t="shared" si="8"/>
        <v>-1.3204330459959834E-2</v>
      </c>
    </row>
    <row r="172" spans="1:17" ht="16.5">
      <c r="A172" s="5">
        <v>39051</v>
      </c>
      <c r="B172" s="7">
        <v>91.2</v>
      </c>
      <c r="C172" s="4">
        <f t="shared" si="9"/>
        <v>4.513054897080286</v>
      </c>
      <c r="E172" s="13">
        <v>38991</v>
      </c>
      <c r="F172" s="14">
        <v>6.28</v>
      </c>
      <c r="G172" s="4">
        <f t="shared" si="10"/>
        <v>1.8373699804801074</v>
      </c>
      <c r="I172" s="17">
        <v>38991</v>
      </c>
      <c r="J172" s="18">
        <v>4.5</v>
      </c>
      <c r="K172" s="4">
        <f t="shared" si="11"/>
        <v>1.5040773967762742</v>
      </c>
      <c r="P172" s="27">
        <v>6220.8</v>
      </c>
      <c r="Q172" s="28">
        <f t="shared" si="8"/>
        <v>2.8038610582004964E-2</v>
      </c>
    </row>
    <row r="173" spans="1:17" ht="16.5">
      <c r="A173" s="5">
        <v>39082</v>
      </c>
      <c r="B173" s="7">
        <v>94.13</v>
      </c>
      <c r="C173" s="4">
        <f t="shared" si="9"/>
        <v>4.5446768055591287</v>
      </c>
      <c r="E173" s="13">
        <v>39022</v>
      </c>
      <c r="F173" s="14">
        <v>6.37</v>
      </c>
      <c r="G173" s="4">
        <f t="shared" si="10"/>
        <v>1.8515994695840721</v>
      </c>
      <c r="I173" s="17">
        <v>39022</v>
      </c>
      <c r="J173" s="18">
        <v>4.5</v>
      </c>
      <c r="K173" s="4">
        <f t="shared" si="11"/>
        <v>1.5040773967762742</v>
      </c>
      <c r="P173" s="27">
        <v>6203.1</v>
      </c>
      <c r="Q173" s="28">
        <f t="shared" si="8"/>
        <v>-2.8493487512317728E-3</v>
      </c>
    </row>
    <row r="174" spans="1:17" ht="16.5">
      <c r="A174" s="5">
        <v>39113</v>
      </c>
      <c r="B174" s="7">
        <v>93.84</v>
      </c>
      <c r="C174" s="4">
        <f t="shared" si="9"/>
        <v>4.5415912043452202</v>
      </c>
      <c r="E174" s="13">
        <v>39052</v>
      </c>
      <c r="F174" s="14">
        <v>6.39</v>
      </c>
      <c r="G174" s="4">
        <f t="shared" si="10"/>
        <v>1.8547342683894434</v>
      </c>
      <c r="I174" s="17">
        <v>39052</v>
      </c>
      <c r="J174" s="18">
        <v>4.5999999999999996</v>
      </c>
      <c r="K174" s="4">
        <f t="shared" si="11"/>
        <v>1.5260563034950492</v>
      </c>
      <c r="P174" s="27">
        <v>6171.5</v>
      </c>
      <c r="Q174" s="28">
        <f t="shared" si="8"/>
        <v>-5.107246890849737E-3</v>
      </c>
    </row>
    <row r="175" spans="1:17" ht="16.5">
      <c r="A175" s="5">
        <v>39141</v>
      </c>
      <c r="B175" s="7">
        <v>93.35</v>
      </c>
      <c r="C175" s="4">
        <f t="shared" si="9"/>
        <v>4.536355869987732</v>
      </c>
      <c r="E175" s="13">
        <v>39083</v>
      </c>
      <c r="F175" s="14">
        <v>6.43</v>
      </c>
      <c r="G175" s="4">
        <f t="shared" si="10"/>
        <v>1.860974538249528</v>
      </c>
      <c r="I175" s="17">
        <v>39083</v>
      </c>
      <c r="J175" s="18">
        <v>4.5999999999999996</v>
      </c>
      <c r="K175" s="4">
        <f t="shared" si="11"/>
        <v>1.5260563034950492</v>
      </c>
      <c r="P175" s="27">
        <v>6308</v>
      </c>
      <c r="Q175" s="28">
        <f t="shared" si="8"/>
        <v>2.1876748898945308E-2</v>
      </c>
    </row>
    <row r="176" spans="1:17" ht="16.5">
      <c r="A176" s="5">
        <v>39172</v>
      </c>
      <c r="B176" s="7">
        <v>94.94</v>
      </c>
      <c r="C176" s="4">
        <f t="shared" si="9"/>
        <v>4.5532451131231717</v>
      </c>
      <c r="E176" s="13">
        <v>39114</v>
      </c>
      <c r="F176" s="14">
        <v>6.37</v>
      </c>
      <c r="G176" s="4">
        <f t="shared" si="10"/>
        <v>1.8515994695840721</v>
      </c>
      <c r="I176" s="17">
        <v>39114</v>
      </c>
      <c r="J176" s="18">
        <v>4.5999999999999996</v>
      </c>
      <c r="K176" s="4">
        <f t="shared" si="11"/>
        <v>1.5260563034950492</v>
      </c>
      <c r="P176" s="27">
        <v>6449.2</v>
      </c>
      <c r="Q176" s="28">
        <f t="shared" si="8"/>
        <v>2.2137423006656221E-2</v>
      </c>
    </row>
    <row r="177" spans="1:17" ht="16.5">
      <c r="A177" s="5">
        <v>39202</v>
      </c>
      <c r="B177" s="7">
        <v>98.84</v>
      </c>
      <c r="C177" s="4">
        <f t="shared" si="9"/>
        <v>4.593502381120409</v>
      </c>
      <c r="E177" s="13">
        <v>39142</v>
      </c>
      <c r="F177" s="14">
        <v>6.43</v>
      </c>
      <c r="G177" s="4">
        <f t="shared" si="10"/>
        <v>1.860974538249528</v>
      </c>
      <c r="I177" s="17">
        <v>39142</v>
      </c>
      <c r="J177" s="18">
        <v>4.5</v>
      </c>
      <c r="K177" s="4">
        <f t="shared" si="11"/>
        <v>1.5040773967762742</v>
      </c>
      <c r="P177" s="27">
        <v>6621.4</v>
      </c>
      <c r="Q177" s="28">
        <f t="shared" si="8"/>
        <v>2.6350735845186435E-2</v>
      </c>
    </row>
    <row r="178" spans="1:17" ht="16.5">
      <c r="A178" s="5">
        <v>39233</v>
      </c>
      <c r="B178" s="7">
        <v>100.21</v>
      </c>
      <c r="C178" s="4">
        <f t="shared" si="9"/>
        <v>4.6072679840702371</v>
      </c>
      <c r="E178" s="13">
        <v>39173</v>
      </c>
      <c r="F178" s="14">
        <v>6.48</v>
      </c>
      <c r="G178" s="4">
        <f t="shared" si="10"/>
        <v>1.8687205103641833</v>
      </c>
      <c r="I178" s="17">
        <v>39173</v>
      </c>
      <c r="J178" s="18">
        <v>4.4000000000000004</v>
      </c>
      <c r="K178" s="4">
        <f t="shared" si="11"/>
        <v>1.4816045409242156</v>
      </c>
      <c r="P178" s="27">
        <v>6607.9</v>
      </c>
      <c r="Q178" s="28">
        <f t="shared" si="8"/>
        <v>-2.0409250203776708E-3</v>
      </c>
    </row>
    <row r="179" spans="1:17" ht="16.5">
      <c r="A179" s="5">
        <v>39263</v>
      </c>
      <c r="B179" s="7">
        <v>104.7</v>
      </c>
      <c r="C179" s="4">
        <f t="shared" si="9"/>
        <v>4.6510991178764911</v>
      </c>
      <c r="E179" s="13">
        <v>39203</v>
      </c>
      <c r="F179" s="14">
        <v>6.37</v>
      </c>
      <c r="G179" s="4">
        <f t="shared" si="10"/>
        <v>1.8515994695840721</v>
      </c>
      <c r="I179" s="17">
        <v>39203</v>
      </c>
      <c r="J179" s="18">
        <v>4.3</v>
      </c>
      <c r="K179" s="4">
        <f t="shared" si="11"/>
        <v>1.4586150226995167</v>
      </c>
      <c r="P179" s="27">
        <v>6360.1</v>
      </c>
      <c r="Q179" s="28">
        <f t="shared" si="8"/>
        <v>-3.8221802433396235E-2</v>
      </c>
    </row>
    <row r="180" spans="1:17" ht="16.5">
      <c r="A180" s="5">
        <v>39294</v>
      </c>
      <c r="B180" s="7">
        <v>101.87</v>
      </c>
      <c r="C180" s="4">
        <f t="shared" si="9"/>
        <v>4.623697490601975</v>
      </c>
      <c r="E180" s="13">
        <v>39234</v>
      </c>
      <c r="F180" s="14">
        <v>6.42</v>
      </c>
      <c r="G180" s="4">
        <f t="shared" si="10"/>
        <v>1.8594181177018698</v>
      </c>
      <c r="I180" s="17">
        <v>39234</v>
      </c>
      <c r="J180" s="18">
        <v>4.3</v>
      </c>
      <c r="K180" s="4">
        <f t="shared" si="11"/>
        <v>1.4586150226995167</v>
      </c>
      <c r="P180" s="27">
        <v>6303.3</v>
      </c>
      <c r="Q180" s="28">
        <f t="shared" si="8"/>
        <v>-8.9707947178840897E-3</v>
      </c>
    </row>
    <row r="181" spans="1:17" ht="16.5">
      <c r="A181" s="5">
        <v>39325</v>
      </c>
      <c r="B181" s="7">
        <v>95.42</v>
      </c>
      <c r="C181" s="4">
        <f t="shared" si="9"/>
        <v>4.5582882000879605</v>
      </c>
      <c r="E181" s="13">
        <v>39264</v>
      </c>
      <c r="F181" s="14">
        <v>6.47</v>
      </c>
      <c r="G181" s="4">
        <f t="shared" si="10"/>
        <v>1.8671761085128091</v>
      </c>
      <c r="I181" s="17">
        <v>39264</v>
      </c>
      <c r="J181" s="18">
        <v>4.2</v>
      </c>
      <c r="K181" s="4">
        <f t="shared" si="11"/>
        <v>1.4350845252893227</v>
      </c>
      <c r="P181" s="27">
        <v>6466.8</v>
      </c>
      <c r="Q181" s="28">
        <f t="shared" si="8"/>
        <v>2.56080899643365E-2</v>
      </c>
    </row>
    <row r="182" spans="1:17" ht="16.5">
      <c r="A182" s="5">
        <v>39355</v>
      </c>
      <c r="B182" s="7">
        <v>101.64</v>
      </c>
      <c r="C182" s="4">
        <f t="shared" si="9"/>
        <v>4.6214371584519629</v>
      </c>
      <c r="E182" s="13">
        <v>39295</v>
      </c>
      <c r="F182" s="14">
        <v>6.75</v>
      </c>
      <c r="G182" s="4">
        <f t="shared" si="10"/>
        <v>1.9095425048844386</v>
      </c>
      <c r="I182" s="17">
        <v>39295</v>
      </c>
      <c r="J182" s="18">
        <v>4.3</v>
      </c>
      <c r="K182" s="4">
        <f t="shared" si="11"/>
        <v>1.4586150226995167</v>
      </c>
      <c r="P182" s="27">
        <v>6721.6</v>
      </c>
      <c r="Q182" s="28">
        <f t="shared" si="8"/>
        <v>3.864482568766725E-2</v>
      </c>
    </row>
    <row r="183" spans="1:17" ht="16.5">
      <c r="A183" s="5">
        <v>39386</v>
      </c>
      <c r="B183" s="7">
        <v>105.74</v>
      </c>
      <c r="C183" s="4">
        <f t="shared" si="9"/>
        <v>4.6609832508073037</v>
      </c>
      <c r="E183" s="13">
        <v>39326</v>
      </c>
      <c r="F183" s="14">
        <v>6.94</v>
      </c>
      <c r="G183" s="4">
        <f t="shared" si="10"/>
        <v>1.9373017745187131</v>
      </c>
      <c r="I183" s="17">
        <v>39326</v>
      </c>
      <c r="J183" s="18">
        <v>4.2</v>
      </c>
      <c r="K183" s="4">
        <f t="shared" si="11"/>
        <v>1.4350845252893227</v>
      </c>
      <c r="P183" s="27">
        <v>6432.5</v>
      </c>
      <c r="Q183" s="28">
        <f t="shared" si="8"/>
        <v>-4.3962956259218089E-2</v>
      </c>
    </row>
    <row r="184" spans="1:17" ht="16.5">
      <c r="A184" s="5">
        <v>39416</v>
      </c>
      <c r="B184" s="7">
        <v>97.83</v>
      </c>
      <c r="C184" s="4">
        <f t="shared" si="9"/>
        <v>4.5832312784693379</v>
      </c>
      <c r="E184" s="13">
        <v>39356</v>
      </c>
      <c r="F184" s="14">
        <v>6.91</v>
      </c>
      <c r="G184" s="4">
        <f t="shared" si="10"/>
        <v>1.9329696377795786</v>
      </c>
      <c r="I184" s="17">
        <v>39356</v>
      </c>
      <c r="J184" s="18">
        <v>4.3</v>
      </c>
      <c r="K184" s="4">
        <f t="shared" si="11"/>
        <v>1.4586150226995167</v>
      </c>
      <c r="P184" s="27">
        <v>6456.9</v>
      </c>
      <c r="Q184" s="28">
        <f t="shared" si="8"/>
        <v>3.786061282342601E-3</v>
      </c>
    </row>
    <row r="185" spans="1:17" ht="16.5">
      <c r="A185" s="5">
        <v>39447</v>
      </c>
      <c r="B185" s="7">
        <v>98.77</v>
      </c>
      <c r="C185" s="4">
        <f t="shared" si="9"/>
        <v>4.5927939149200361</v>
      </c>
      <c r="E185" s="13">
        <v>39387</v>
      </c>
      <c r="F185" s="14">
        <v>7.15</v>
      </c>
      <c r="G185" s="4">
        <f t="shared" si="10"/>
        <v>1.9671123567059163</v>
      </c>
      <c r="I185" s="17">
        <v>39387</v>
      </c>
      <c r="J185" s="18">
        <v>4.4000000000000004</v>
      </c>
      <c r="K185" s="4">
        <f t="shared" si="11"/>
        <v>1.4816045409242156</v>
      </c>
      <c r="P185" s="27">
        <v>5879.8</v>
      </c>
      <c r="Q185" s="28">
        <f t="shared" si="8"/>
        <v>-9.3626578729487875E-2</v>
      </c>
    </row>
    <row r="186" spans="1:17" ht="16.5">
      <c r="A186" s="5">
        <v>39478</v>
      </c>
      <c r="B186" s="7">
        <v>94.61</v>
      </c>
      <c r="C186" s="4">
        <f t="shared" si="9"/>
        <v>4.5497631787163533</v>
      </c>
      <c r="E186" s="13">
        <v>39417</v>
      </c>
      <c r="F186" s="14">
        <v>7.29</v>
      </c>
      <c r="G186" s="4">
        <f t="shared" si="10"/>
        <v>1.9865035460205669</v>
      </c>
      <c r="I186" s="17">
        <v>39417</v>
      </c>
      <c r="J186" s="18">
        <v>4.3</v>
      </c>
      <c r="K186" s="4">
        <f t="shared" si="11"/>
        <v>1.4586150226995167</v>
      </c>
      <c r="P186" s="27">
        <v>5884.3</v>
      </c>
      <c r="Q186" s="28">
        <f t="shared" si="8"/>
        <v>7.6503943684258502E-4</v>
      </c>
    </row>
    <row r="187" spans="1:17" ht="16.5">
      <c r="A187" s="5">
        <v>39507</v>
      </c>
      <c r="B187" s="10">
        <v>99.27</v>
      </c>
      <c r="C187" s="4">
        <f t="shared" si="9"/>
        <v>4.5978434106016302</v>
      </c>
      <c r="E187" s="13">
        <v>39448</v>
      </c>
      <c r="F187" s="14">
        <v>7.18</v>
      </c>
      <c r="G187" s="4">
        <f t="shared" si="10"/>
        <v>1.9712993830601329</v>
      </c>
      <c r="I187" s="17">
        <v>39448</v>
      </c>
      <c r="J187" s="18">
        <v>4.2</v>
      </c>
      <c r="K187" s="4">
        <f t="shared" si="11"/>
        <v>1.4350845252893227</v>
      </c>
      <c r="P187" s="27">
        <v>5702.1</v>
      </c>
      <c r="Q187" s="28">
        <f t="shared" si="8"/>
        <v>-3.145325912069552E-2</v>
      </c>
    </row>
    <row r="188" spans="1:17" ht="16.5">
      <c r="A188" s="5">
        <v>39538</v>
      </c>
      <c r="B188" s="7">
        <v>91.58</v>
      </c>
      <c r="C188" s="4">
        <f t="shared" si="9"/>
        <v>4.5172129072289495</v>
      </c>
      <c r="E188" s="13">
        <v>39479</v>
      </c>
      <c r="F188" s="14">
        <v>7.69</v>
      </c>
      <c r="G188" s="4">
        <f t="shared" si="10"/>
        <v>2.0399207835175526</v>
      </c>
      <c r="I188" s="17">
        <v>39479</v>
      </c>
      <c r="J188" s="18">
        <v>4</v>
      </c>
      <c r="K188" s="4">
        <f t="shared" si="11"/>
        <v>1.3862943611198906</v>
      </c>
      <c r="P188" s="27">
        <v>6087.3</v>
      </c>
      <c r="Q188" s="28">
        <f t="shared" si="8"/>
        <v>6.5370105616786134E-2</v>
      </c>
    </row>
    <row r="189" spans="1:17" ht="16.5">
      <c r="A189" s="5">
        <v>39568</v>
      </c>
      <c r="B189" s="10">
        <v>96.96</v>
      </c>
      <c r="C189" s="4">
        <f t="shared" si="9"/>
        <v>4.574298522321004</v>
      </c>
      <c r="E189" s="13">
        <v>39508</v>
      </c>
      <c r="F189" s="14">
        <v>7.9</v>
      </c>
      <c r="G189" s="4">
        <f t="shared" si="10"/>
        <v>2.066862759472976</v>
      </c>
      <c r="I189" s="17">
        <v>39508</v>
      </c>
      <c r="J189" s="18">
        <v>4.0999999999999996</v>
      </c>
      <c r="K189" s="4">
        <f t="shared" si="11"/>
        <v>1.410986973710262</v>
      </c>
      <c r="P189" s="27">
        <v>6053.5</v>
      </c>
      <c r="Q189" s="28">
        <f t="shared" si="8"/>
        <v>-5.5680164938927135E-3</v>
      </c>
    </row>
    <row r="190" spans="1:17" ht="16.5">
      <c r="A190" s="5">
        <v>39599</v>
      </c>
      <c r="B190" s="10">
        <v>100.73</v>
      </c>
      <c r="C190" s="4">
        <f t="shared" si="9"/>
        <v>4.6124436699545894</v>
      </c>
      <c r="E190" s="13">
        <v>39539</v>
      </c>
      <c r="F190" s="14">
        <v>7.84</v>
      </c>
      <c r="G190" s="4">
        <f t="shared" si="10"/>
        <v>2.0592388343623163</v>
      </c>
      <c r="I190" s="17">
        <v>39539</v>
      </c>
      <c r="J190" s="18">
        <v>4.3</v>
      </c>
      <c r="K190" s="4">
        <f t="shared" si="11"/>
        <v>1.4586150226995167</v>
      </c>
      <c r="P190" s="27">
        <v>5625.9</v>
      </c>
      <c r="Q190" s="28">
        <f t="shared" si="8"/>
        <v>-7.3255681873808598E-2</v>
      </c>
    </row>
    <row r="191" spans="1:17" ht="16.5">
      <c r="A191" s="5">
        <v>39629</v>
      </c>
      <c r="B191" s="10">
        <v>101.93</v>
      </c>
      <c r="C191" s="4">
        <f t="shared" si="9"/>
        <v>4.6242863031803214</v>
      </c>
      <c r="E191" s="13">
        <v>39569</v>
      </c>
      <c r="F191" s="14">
        <v>7.75</v>
      </c>
      <c r="G191" s="4">
        <f t="shared" si="10"/>
        <v>2.0476928433652555</v>
      </c>
      <c r="I191" s="17">
        <v>39569</v>
      </c>
      <c r="J191" s="18">
        <v>4.3</v>
      </c>
      <c r="K191" s="4">
        <f t="shared" si="11"/>
        <v>1.4586150226995167</v>
      </c>
      <c r="P191" s="27">
        <v>5411.9</v>
      </c>
      <c r="Q191" s="28">
        <f t="shared" si="8"/>
        <v>-3.8780702611520113E-2</v>
      </c>
    </row>
    <row r="192" spans="1:17" ht="16.5">
      <c r="A192" s="5">
        <v>39660</v>
      </c>
      <c r="B192" s="7">
        <v>101.87</v>
      </c>
      <c r="C192" s="4">
        <f t="shared" si="9"/>
        <v>4.623697490601975</v>
      </c>
      <c r="E192" s="13">
        <v>39600</v>
      </c>
      <c r="F192" s="14">
        <v>7.81</v>
      </c>
      <c r="G192" s="4">
        <f t="shared" si="10"/>
        <v>2.0554049638515948</v>
      </c>
      <c r="I192" s="17">
        <v>39600</v>
      </c>
      <c r="J192" s="18">
        <v>4.2</v>
      </c>
      <c r="K192" s="4">
        <f t="shared" si="11"/>
        <v>1.4350845252893227</v>
      </c>
      <c r="P192" s="27">
        <v>5636.6</v>
      </c>
      <c r="Q192" s="28">
        <f t="shared" si="8"/>
        <v>4.0680814170995561E-2</v>
      </c>
    </row>
    <row r="193" spans="1:17" ht="16.5">
      <c r="A193" s="5">
        <v>39691</v>
      </c>
      <c r="B193" s="10">
        <v>94.18</v>
      </c>
      <c r="C193" s="4">
        <f t="shared" si="9"/>
        <v>4.5452078448154083</v>
      </c>
      <c r="E193" s="13">
        <v>39630</v>
      </c>
      <c r="F193" s="14">
        <v>7.75</v>
      </c>
      <c r="G193" s="4">
        <f t="shared" si="10"/>
        <v>2.0476928433652555</v>
      </c>
      <c r="I193" s="17">
        <v>39630</v>
      </c>
      <c r="J193" s="18">
        <v>4.2</v>
      </c>
      <c r="K193" s="4">
        <f t="shared" si="11"/>
        <v>1.4350845252893227</v>
      </c>
      <c r="P193" s="27">
        <v>4902.45</v>
      </c>
      <c r="Q193" s="28">
        <f t="shared" si="8"/>
        <v>-0.13954596669309183</v>
      </c>
    </row>
    <row r="194" spans="1:17" ht="16.5">
      <c r="A194" s="5">
        <v>39721</v>
      </c>
      <c r="B194" s="10">
        <v>83.41</v>
      </c>
      <c r="C194" s="4">
        <f t="shared" si="9"/>
        <v>4.42376820625352</v>
      </c>
      <c r="E194" s="13">
        <v>39661</v>
      </c>
      <c r="F194" s="14">
        <v>7.31</v>
      </c>
      <c r="G194" s="4">
        <f t="shared" si="10"/>
        <v>1.9892432737616872</v>
      </c>
      <c r="I194" s="17">
        <v>39661</v>
      </c>
      <c r="J194" s="18">
        <v>4</v>
      </c>
      <c r="K194" s="4">
        <f t="shared" si="11"/>
        <v>1.3862943611198906</v>
      </c>
      <c r="P194" s="27">
        <v>4377.34</v>
      </c>
      <c r="Q194" s="28">
        <f t="shared" si="8"/>
        <v>-0.11329384619089744</v>
      </c>
    </row>
    <row r="195" spans="1:17" ht="16.5">
      <c r="A195" s="5">
        <v>39752</v>
      </c>
      <c r="B195" s="10">
        <v>65.260000000000005</v>
      </c>
      <c r="C195" s="4">
        <f t="shared" si="9"/>
        <v>4.1783792911651743</v>
      </c>
      <c r="E195" s="13">
        <v>39692</v>
      </c>
      <c r="F195" s="14">
        <v>7.27</v>
      </c>
      <c r="G195" s="4">
        <f t="shared" si="10"/>
        <v>1.9837562915454279</v>
      </c>
      <c r="I195" s="17">
        <v>39692</v>
      </c>
      <c r="J195" s="18">
        <v>4.3</v>
      </c>
      <c r="K195" s="4">
        <f t="shared" si="11"/>
        <v>1.4586150226995167</v>
      </c>
      <c r="P195" s="27">
        <v>4288.01</v>
      </c>
      <c r="Q195" s="28">
        <f t="shared" ref="Q195:Q258" si="12">LN(P195)-LN(P194)</f>
        <v>-2.0618478112002236E-2</v>
      </c>
    </row>
    <row r="196" spans="1:17" ht="16.5">
      <c r="A196" s="5">
        <v>39782</v>
      </c>
      <c r="B196" s="10">
        <v>62.58</v>
      </c>
      <c r="C196" s="4">
        <f t="shared" ref="C196:C259" si="13">LN(B196)</f>
        <v>4.1364457382407362</v>
      </c>
      <c r="E196" s="13">
        <v>39722</v>
      </c>
      <c r="F196" s="14">
        <v>6.03</v>
      </c>
      <c r="G196" s="4">
        <f t="shared" ref="G196:G259" si="14">LN(F196)</f>
        <v>1.7967470107390942</v>
      </c>
      <c r="I196" s="17">
        <v>39722</v>
      </c>
      <c r="J196" s="18">
        <v>4.3</v>
      </c>
      <c r="K196" s="4">
        <f t="shared" ref="K196:K259" si="15">LN(J196)</f>
        <v>1.4586150226995167</v>
      </c>
      <c r="P196" s="27">
        <v>4434.17</v>
      </c>
      <c r="Q196" s="28">
        <f t="shared" si="12"/>
        <v>3.3517694703057543E-2</v>
      </c>
    </row>
    <row r="197" spans="1:17" ht="16.5">
      <c r="A197" s="5">
        <v>39813</v>
      </c>
      <c r="B197" s="10">
        <v>62.57</v>
      </c>
      <c r="C197" s="4">
        <f t="shared" si="13"/>
        <v>4.1362859300102723</v>
      </c>
      <c r="E197" s="13">
        <v>39753</v>
      </c>
      <c r="F197" s="14">
        <v>4.76</v>
      </c>
      <c r="G197" s="4">
        <f t="shared" si="14"/>
        <v>1.5602476682433286</v>
      </c>
      <c r="I197" s="17">
        <v>39753</v>
      </c>
      <c r="J197" s="18">
        <v>4.5</v>
      </c>
      <c r="K197" s="4">
        <f t="shared" si="15"/>
        <v>1.5040773967762742</v>
      </c>
      <c r="P197" s="27">
        <v>4149.6400000000003</v>
      </c>
      <c r="Q197" s="28">
        <f t="shared" si="12"/>
        <v>-6.631886706647272E-2</v>
      </c>
    </row>
    <row r="198" spans="1:17" ht="16.5">
      <c r="A198" s="5">
        <v>39844</v>
      </c>
      <c r="B198" s="10">
        <v>57.53</v>
      </c>
      <c r="C198" s="4">
        <f t="shared" si="13"/>
        <v>4.0523065508752021</v>
      </c>
      <c r="E198" s="13">
        <v>39783</v>
      </c>
      <c r="F198" s="14">
        <v>4.3899999999999997</v>
      </c>
      <c r="G198" s="4">
        <f t="shared" si="14"/>
        <v>1.4793292270870799</v>
      </c>
      <c r="I198" s="17">
        <v>39783</v>
      </c>
      <c r="J198" s="18">
        <v>4.5999999999999996</v>
      </c>
      <c r="K198" s="4">
        <f t="shared" si="15"/>
        <v>1.5260563034950492</v>
      </c>
      <c r="P198" s="27">
        <v>3830.09</v>
      </c>
      <c r="Q198" s="28">
        <f t="shared" si="12"/>
        <v>-8.013328188093638E-2</v>
      </c>
    </row>
    <row r="199" spans="1:17" ht="16.5">
      <c r="A199" s="5">
        <v>39872</v>
      </c>
      <c r="B199" s="10">
        <v>62.99</v>
      </c>
      <c r="C199" s="4">
        <f t="shared" si="13"/>
        <v>4.1429759836338373</v>
      </c>
      <c r="E199" s="13">
        <v>39814</v>
      </c>
      <c r="F199" s="14">
        <v>3.74</v>
      </c>
      <c r="G199" s="4">
        <f t="shared" si="14"/>
        <v>1.3190856114264407</v>
      </c>
      <c r="I199" s="17">
        <v>39814</v>
      </c>
      <c r="J199" s="18">
        <v>4.9000000000000004</v>
      </c>
      <c r="K199" s="4">
        <f t="shared" si="15"/>
        <v>1.589235205116581</v>
      </c>
      <c r="P199" s="27">
        <v>3926.14</v>
      </c>
      <c r="Q199" s="28">
        <f t="shared" si="12"/>
        <v>2.4768453312029592E-2</v>
      </c>
    </row>
    <row r="200" spans="1:17" ht="16.5">
      <c r="A200" s="5">
        <v>39903</v>
      </c>
      <c r="B200" s="10">
        <v>67.48</v>
      </c>
      <c r="C200" s="4">
        <f t="shared" si="13"/>
        <v>4.2118312576777672</v>
      </c>
      <c r="E200" s="13">
        <v>39845</v>
      </c>
      <c r="F200" s="14">
        <v>3.16</v>
      </c>
      <c r="G200" s="4">
        <f t="shared" si="14"/>
        <v>1.1505720275988207</v>
      </c>
      <c r="I200" s="17">
        <v>39845</v>
      </c>
      <c r="J200" s="18">
        <v>5.3</v>
      </c>
      <c r="K200" s="4">
        <f t="shared" si="15"/>
        <v>1.6677068205580761</v>
      </c>
      <c r="P200" s="27">
        <v>4243.71</v>
      </c>
      <c r="Q200" s="28">
        <f t="shared" si="12"/>
        <v>7.778113173151624E-2</v>
      </c>
    </row>
    <row r="201" spans="1:17" ht="16.5">
      <c r="A201" s="5">
        <v>39933</v>
      </c>
      <c r="B201" s="10">
        <v>70.72</v>
      </c>
      <c r="C201" s="4">
        <f t="shared" si="13"/>
        <v>4.2587284183293876</v>
      </c>
      <c r="E201" s="13">
        <v>39873</v>
      </c>
      <c r="F201" s="14">
        <v>3.16</v>
      </c>
      <c r="G201" s="4">
        <f t="shared" si="14"/>
        <v>1.1505720275988207</v>
      </c>
      <c r="I201" s="17">
        <v>39873</v>
      </c>
      <c r="J201" s="18">
        <v>5.7</v>
      </c>
      <c r="K201" s="4">
        <f t="shared" si="15"/>
        <v>1.7404661748405046</v>
      </c>
      <c r="P201" s="27">
        <v>4417.9399999999996</v>
      </c>
      <c r="Q201" s="28">
        <f t="shared" si="12"/>
        <v>4.0235637445382721E-2</v>
      </c>
    </row>
    <row r="202" spans="1:17" ht="16.5">
      <c r="A202" s="5">
        <v>39964</v>
      </c>
      <c r="B202" s="10">
        <v>76.38</v>
      </c>
      <c r="C202" s="4">
        <f t="shared" si="13"/>
        <v>4.3357208817973705</v>
      </c>
      <c r="E202" s="13">
        <v>39904</v>
      </c>
      <c r="F202" s="14">
        <v>3.1</v>
      </c>
      <c r="G202" s="4">
        <f t="shared" si="14"/>
        <v>1.1314021114911006</v>
      </c>
      <c r="I202" s="17">
        <v>39904</v>
      </c>
      <c r="J202" s="18">
        <v>5.5</v>
      </c>
      <c r="K202" s="4">
        <f t="shared" si="15"/>
        <v>1.7047480922384253</v>
      </c>
      <c r="P202" s="27">
        <v>4249.21</v>
      </c>
      <c r="Q202" s="28">
        <f t="shared" si="12"/>
        <v>-3.8940440794791087E-2</v>
      </c>
    </row>
    <row r="203" spans="1:17" ht="16.5">
      <c r="A203" s="5">
        <v>39994</v>
      </c>
      <c r="B203" s="10">
        <v>77.760000000000005</v>
      </c>
      <c r="C203" s="4">
        <f t="shared" si="13"/>
        <v>4.3536271601521834</v>
      </c>
      <c r="E203" s="13">
        <v>39934</v>
      </c>
      <c r="F203" s="14">
        <v>3.13</v>
      </c>
      <c r="G203" s="4">
        <f t="shared" si="14"/>
        <v>1.1410330045520618</v>
      </c>
      <c r="I203" s="17">
        <v>39934</v>
      </c>
      <c r="J203" s="18">
        <v>5.8</v>
      </c>
      <c r="K203" s="4">
        <f t="shared" si="15"/>
        <v>1.7578579175523736</v>
      </c>
      <c r="P203" s="27">
        <v>4608.3599999999997</v>
      </c>
      <c r="Q203" s="28">
        <f t="shared" si="12"/>
        <v>8.1138962036872542E-2</v>
      </c>
    </row>
    <row r="204" spans="1:17" ht="16.5">
      <c r="A204" s="5">
        <v>40025</v>
      </c>
      <c r="B204" s="10">
        <v>78.95</v>
      </c>
      <c r="C204" s="4">
        <f t="shared" si="13"/>
        <v>4.3688147407016515</v>
      </c>
      <c r="E204" s="13">
        <v>39965</v>
      </c>
      <c r="F204" s="14">
        <v>3.25</v>
      </c>
      <c r="G204" s="4">
        <f t="shared" si="14"/>
        <v>1.1786549963416462</v>
      </c>
      <c r="I204" s="17">
        <v>39965</v>
      </c>
      <c r="J204" s="18">
        <v>5.9</v>
      </c>
      <c r="K204" s="4">
        <f t="shared" si="15"/>
        <v>1.7749523509116738</v>
      </c>
      <c r="P204" s="27">
        <v>4908.8999999999996</v>
      </c>
      <c r="Q204" s="28">
        <f t="shared" si="12"/>
        <v>6.3177838778830875E-2</v>
      </c>
    </row>
    <row r="205" spans="1:17" ht="16.5">
      <c r="A205" s="5">
        <v>40056</v>
      </c>
      <c r="B205" s="10">
        <v>77.88</v>
      </c>
      <c r="C205" s="4">
        <f t="shared" si="13"/>
        <v>4.3551691805039985</v>
      </c>
      <c r="E205" s="13">
        <v>39995</v>
      </c>
      <c r="F205" s="14">
        <v>3.14</v>
      </c>
      <c r="G205" s="4">
        <f t="shared" si="14"/>
        <v>1.144222799920162</v>
      </c>
      <c r="I205" s="17">
        <v>39995</v>
      </c>
      <c r="J205" s="18">
        <v>5.7</v>
      </c>
      <c r="K205" s="4">
        <f t="shared" si="15"/>
        <v>1.7404661748405046</v>
      </c>
      <c r="P205" s="27">
        <v>5133.8999999999996</v>
      </c>
      <c r="Q205" s="28">
        <f t="shared" si="12"/>
        <v>4.4815720148555727E-2</v>
      </c>
    </row>
    <row r="206" spans="1:17" ht="16.5">
      <c r="A206" s="5">
        <v>40086</v>
      </c>
      <c r="B206" s="10">
        <v>78.819999999999993</v>
      </c>
      <c r="C206" s="4">
        <f t="shared" si="13"/>
        <v>4.3671667717668576</v>
      </c>
      <c r="E206" s="13">
        <v>40026</v>
      </c>
      <c r="F206" s="14">
        <v>3.3</v>
      </c>
      <c r="G206" s="4">
        <f t="shared" si="14"/>
        <v>1.1939224684724346</v>
      </c>
      <c r="I206" s="17">
        <v>40026</v>
      </c>
      <c r="J206" s="18">
        <v>5.7</v>
      </c>
      <c r="K206" s="4">
        <f t="shared" si="15"/>
        <v>1.7404661748405046</v>
      </c>
      <c r="P206" s="27">
        <v>5044.55</v>
      </c>
      <c r="Q206" s="28">
        <f t="shared" si="12"/>
        <v>-1.7557151667089599E-2</v>
      </c>
    </row>
    <row r="207" spans="1:17" ht="16.5">
      <c r="A207" s="5">
        <v>40117</v>
      </c>
      <c r="B207" s="10">
        <v>83.49</v>
      </c>
      <c r="C207" s="4">
        <f t="shared" si="13"/>
        <v>4.4247268642059092</v>
      </c>
      <c r="E207" s="13">
        <v>40057</v>
      </c>
      <c r="F207" s="14">
        <v>3.37</v>
      </c>
      <c r="G207" s="4">
        <f t="shared" si="14"/>
        <v>1.2149127443642704</v>
      </c>
      <c r="I207" s="17">
        <v>40057</v>
      </c>
      <c r="J207" s="18">
        <v>5.7</v>
      </c>
      <c r="K207" s="4">
        <f t="shared" si="15"/>
        <v>1.7404661748405046</v>
      </c>
      <c r="P207" s="27">
        <v>5190.68</v>
      </c>
      <c r="Q207" s="28">
        <f t="shared" si="12"/>
        <v>2.8556257187586809E-2</v>
      </c>
    </row>
    <row r="208" spans="1:17" ht="16.5">
      <c r="A208" s="5">
        <v>40147</v>
      </c>
      <c r="B208" s="10">
        <v>79.239999999999995</v>
      </c>
      <c r="C208" s="4">
        <f t="shared" si="13"/>
        <v>4.3724812218303502</v>
      </c>
      <c r="E208" s="13">
        <v>40087</v>
      </c>
      <c r="F208" s="14">
        <v>3.78</v>
      </c>
      <c r="G208" s="4">
        <f t="shared" si="14"/>
        <v>1.3297240096314962</v>
      </c>
      <c r="I208" s="17">
        <v>40087</v>
      </c>
      <c r="J208" s="18">
        <v>5.6</v>
      </c>
      <c r="K208" s="4">
        <f t="shared" si="15"/>
        <v>1.7227665977411035</v>
      </c>
      <c r="P208" s="27">
        <v>5412.88</v>
      </c>
      <c r="Q208" s="28">
        <f t="shared" si="12"/>
        <v>4.1916588926470766E-2</v>
      </c>
    </row>
    <row r="209" spans="1:17" ht="16.5">
      <c r="A209" s="5">
        <v>40178</v>
      </c>
      <c r="B209" s="10">
        <v>82.82</v>
      </c>
      <c r="C209" s="4">
        <f t="shared" si="13"/>
        <v>4.4166695781174212</v>
      </c>
      <c r="E209" s="13">
        <v>40118</v>
      </c>
      <c r="F209" s="14">
        <v>3.95</v>
      </c>
      <c r="G209" s="4">
        <f t="shared" si="14"/>
        <v>1.3737155789130306</v>
      </c>
      <c r="I209" s="17">
        <v>40118</v>
      </c>
      <c r="J209" s="18">
        <v>5.5</v>
      </c>
      <c r="K209" s="4">
        <f t="shared" si="15"/>
        <v>1.7047480922384253</v>
      </c>
      <c r="P209" s="27">
        <v>5188.5200000000004</v>
      </c>
      <c r="Q209" s="28">
        <f t="shared" si="12"/>
        <v>-4.2332805981963872E-2</v>
      </c>
    </row>
    <row r="210" spans="1:17" ht="16.5">
      <c r="A210" s="11">
        <v>40207</v>
      </c>
      <c r="B210" s="12">
        <v>0.89090000000000003</v>
      </c>
      <c r="C210" s="4">
        <f t="shared" si="13"/>
        <v>-0.11552309125553893</v>
      </c>
      <c r="E210" s="13">
        <v>40148</v>
      </c>
      <c r="F210" s="14">
        <v>4.13</v>
      </c>
      <c r="G210" s="4">
        <f t="shared" si="14"/>
        <v>1.4182774069729414</v>
      </c>
      <c r="I210" s="17">
        <v>40148</v>
      </c>
      <c r="J210" s="18">
        <v>5.5</v>
      </c>
      <c r="K210" s="4">
        <f t="shared" si="15"/>
        <v>1.7047480922384253</v>
      </c>
      <c r="P210" s="27">
        <v>5354.52</v>
      </c>
      <c r="Q210" s="28">
        <f t="shared" si="12"/>
        <v>3.1492571293455285E-2</v>
      </c>
    </row>
    <row r="211" spans="1:17" ht="16.5">
      <c r="A211" s="11">
        <v>40235</v>
      </c>
      <c r="B211" s="12">
        <v>0.88990000000000002</v>
      </c>
      <c r="C211" s="4">
        <f t="shared" si="13"/>
        <v>-0.11664618211932047</v>
      </c>
      <c r="E211" s="13">
        <v>40179</v>
      </c>
      <c r="F211" s="14">
        <v>4.2</v>
      </c>
      <c r="G211" s="4">
        <f t="shared" si="14"/>
        <v>1.4350845252893227</v>
      </c>
      <c r="I211" s="17">
        <v>40179</v>
      </c>
      <c r="J211" s="18">
        <v>5.3</v>
      </c>
      <c r="K211" s="4">
        <f t="shared" si="15"/>
        <v>1.6677068205580761</v>
      </c>
      <c r="P211" s="27">
        <v>5679.64</v>
      </c>
      <c r="Q211" s="28">
        <f t="shared" si="12"/>
        <v>5.8946786414917796E-2</v>
      </c>
    </row>
    <row r="212" spans="1:17" ht="16.5">
      <c r="A212" s="11">
        <v>40268</v>
      </c>
      <c r="B212" s="12">
        <v>0.91590000000000005</v>
      </c>
      <c r="C212" s="4">
        <f t="shared" si="13"/>
        <v>-8.7848090573195148E-2</v>
      </c>
      <c r="E212" s="13">
        <v>40210</v>
      </c>
      <c r="F212" s="14">
        <v>4.16</v>
      </c>
      <c r="G212" s="4">
        <f t="shared" si="14"/>
        <v>1.4255150742731719</v>
      </c>
      <c r="I212" s="17">
        <v>40210</v>
      </c>
      <c r="J212" s="18">
        <v>5.3</v>
      </c>
      <c r="K212" s="4">
        <f t="shared" si="15"/>
        <v>1.6677068205580761</v>
      </c>
      <c r="P212" s="27">
        <v>5553.29</v>
      </c>
      <c r="Q212" s="28">
        <f t="shared" si="12"/>
        <v>-2.2497305523861755E-2</v>
      </c>
    </row>
    <row r="213" spans="1:17" ht="16.5">
      <c r="A213" s="11">
        <v>40298</v>
      </c>
      <c r="B213" s="12">
        <v>0.93</v>
      </c>
      <c r="C213" s="4">
        <f t="shared" si="13"/>
        <v>-7.2570692834835374E-2</v>
      </c>
      <c r="E213" s="13">
        <v>40238</v>
      </c>
      <c r="F213" s="14">
        <v>4.33</v>
      </c>
      <c r="G213" s="4">
        <f t="shared" si="14"/>
        <v>1.4655675420143985</v>
      </c>
      <c r="I213" s="17">
        <v>40238</v>
      </c>
      <c r="J213" s="18">
        <v>5.4</v>
      </c>
      <c r="K213" s="4">
        <f t="shared" si="15"/>
        <v>1.6863989535702288</v>
      </c>
      <c r="P213" s="27">
        <v>5188.43</v>
      </c>
      <c r="Q213" s="28">
        <f t="shared" si="12"/>
        <v>-6.7959398321862707E-2</v>
      </c>
    </row>
    <row r="214" spans="1:17" ht="16.5">
      <c r="A214" s="11">
        <v>40329</v>
      </c>
      <c r="B214" s="12">
        <v>0.84899999999999998</v>
      </c>
      <c r="C214" s="4">
        <f t="shared" si="13"/>
        <v>-0.16369609267078977</v>
      </c>
      <c r="E214" s="13">
        <v>40269</v>
      </c>
      <c r="F214" s="14">
        <v>4.55</v>
      </c>
      <c r="G214" s="4">
        <f t="shared" si="14"/>
        <v>1.5151272329628591</v>
      </c>
      <c r="I214" s="17">
        <v>40269</v>
      </c>
      <c r="J214" s="18">
        <v>5.5</v>
      </c>
      <c r="K214" s="4">
        <f t="shared" si="15"/>
        <v>1.7047480922384253</v>
      </c>
      <c r="P214" s="27">
        <v>4916.87</v>
      </c>
      <c r="Q214" s="28">
        <f t="shared" si="12"/>
        <v>-5.3758997402240993E-2</v>
      </c>
    </row>
    <row r="215" spans="1:17" ht="16.5">
      <c r="A215" s="11">
        <v>40359</v>
      </c>
      <c r="B215" s="12">
        <v>0.85229999999999995</v>
      </c>
      <c r="C215" s="4">
        <f t="shared" si="13"/>
        <v>-0.15981670145388518</v>
      </c>
      <c r="E215" s="13">
        <v>40299</v>
      </c>
      <c r="F215" s="14">
        <v>4.8099999999999996</v>
      </c>
      <c r="G215" s="4">
        <f t="shared" si="14"/>
        <v>1.5706970841176697</v>
      </c>
      <c r="I215" s="17">
        <v>40299</v>
      </c>
      <c r="J215" s="18">
        <v>5.2</v>
      </c>
      <c r="K215" s="4">
        <f t="shared" si="15"/>
        <v>1.6486586255873816</v>
      </c>
      <c r="P215" s="27">
        <v>5258.02</v>
      </c>
      <c r="Q215" s="28">
        <f t="shared" si="12"/>
        <v>6.7082380833317856E-2</v>
      </c>
    </row>
    <row r="216" spans="1:17" ht="16.5">
      <c r="A216" s="11">
        <v>40389</v>
      </c>
      <c r="B216" s="12">
        <v>0.89859999999999995</v>
      </c>
      <c r="C216" s="4">
        <f t="shared" si="13"/>
        <v>-0.10691728234607753</v>
      </c>
      <c r="E216" s="13">
        <v>40330</v>
      </c>
      <c r="F216" s="14">
        <v>4.8899999999999997</v>
      </c>
      <c r="G216" s="4">
        <f t="shared" si="14"/>
        <v>1.5871923034867805</v>
      </c>
      <c r="I216" s="17">
        <v>40330</v>
      </c>
      <c r="J216" s="18">
        <v>5.2</v>
      </c>
      <c r="K216" s="4">
        <f t="shared" si="15"/>
        <v>1.6486586255873816</v>
      </c>
      <c r="P216" s="27">
        <v>5225.22</v>
      </c>
      <c r="Q216" s="28">
        <f t="shared" si="12"/>
        <v>-6.2576278004762287E-3</v>
      </c>
    </row>
    <row r="217" spans="1:17" ht="16.5">
      <c r="A217" s="11">
        <v>40421</v>
      </c>
      <c r="B217" s="12">
        <v>0.89180000000000004</v>
      </c>
      <c r="C217" s="4">
        <f t="shared" si="13"/>
        <v>-0.11451338678876073</v>
      </c>
      <c r="E217" s="13">
        <v>40360</v>
      </c>
      <c r="F217" s="14">
        <v>4.84</v>
      </c>
      <c r="G217" s="4">
        <f t="shared" si="14"/>
        <v>1.5769147207285403</v>
      </c>
      <c r="I217" s="17">
        <v>40360</v>
      </c>
      <c r="J217" s="18">
        <v>5.3</v>
      </c>
      <c r="K217" s="4">
        <f t="shared" si="15"/>
        <v>1.6677068205580761</v>
      </c>
      <c r="P217" s="27">
        <v>5548.62</v>
      </c>
      <c r="Q217" s="28">
        <f t="shared" si="12"/>
        <v>6.0052345963862663E-2</v>
      </c>
    </row>
    <row r="218" spans="1:17" ht="16.5">
      <c r="A218" s="11">
        <v>40451</v>
      </c>
      <c r="B218" s="12">
        <v>0.9667</v>
      </c>
      <c r="C218" s="4">
        <f t="shared" si="13"/>
        <v>-3.3867069511577308E-2</v>
      </c>
      <c r="E218" s="13">
        <v>40391</v>
      </c>
      <c r="F218" s="14">
        <v>4.74</v>
      </c>
      <c r="G218" s="4">
        <f t="shared" si="14"/>
        <v>1.5560371357069851</v>
      </c>
      <c r="I218" s="17">
        <v>40391</v>
      </c>
      <c r="J218" s="18">
        <v>5</v>
      </c>
      <c r="K218" s="4">
        <f t="shared" si="15"/>
        <v>1.6094379124341003</v>
      </c>
      <c r="P218" s="27">
        <v>5675.16</v>
      </c>
      <c r="Q218" s="28">
        <f t="shared" si="12"/>
        <v>2.2549508611133362E-2</v>
      </c>
    </row>
    <row r="219" spans="1:17" ht="16.5">
      <c r="A219" s="11">
        <v>40480</v>
      </c>
      <c r="B219" s="12">
        <v>0.97609999999999997</v>
      </c>
      <c r="C219" s="4">
        <f t="shared" si="13"/>
        <v>-2.4190238801217671E-2</v>
      </c>
      <c r="E219" s="13">
        <v>40422</v>
      </c>
      <c r="F219" s="14">
        <v>4.82</v>
      </c>
      <c r="G219" s="4">
        <f t="shared" si="14"/>
        <v>1.572773928062509</v>
      </c>
      <c r="I219" s="17">
        <v>40422</v>
      </c>
      <c r="J219" s="18">
        <v>5</v>
      </c>
      <c r="K219" s="4">
        <f t="shared" si="15"/>
        <v>1.6094379124341003</v>
      </c>
      <c r="P219" s="27">
        <v>5528.27</v>
      </c>
      <c r="Q219" s="28">
        <f t="shared" si="12"/>
        <v>-2.6223829272405297E-2</v>
      </c>
    </row>
    <row r="220" spans="1:17" ht="16.5">
      <c r="A220" s="11">
        <v>40512</v>
      </c>
      <c r="B220" s="12">
        <v>0.96179999999999999</v>
      </c>
      <c r="C220" s="4">
        <f t="shared" si="13"/>
        <v>-3.8948750138574795E-2</v>
      </c>
      <c r="E220" s="13">
        <v>40452</v>
      </c>
      <c r="F220" s="14">
        <v>4.8099999999999996</v>
      </c>
      <c r="G220" s="4">
        <f t="shared" si="14"/>
        <v>1.5706970841176697</v>
      </c>
      <c r="I220" s="17">
        <v>40452</v>
      </c>
      <c r="J220" s="18">
        <v>5.3</v>
      </c>
      <c r="K220" s="4">
        <f t="shared" si="15"/>
        <v>1.6677068205580761</v>
      </c>
      <c r="P220" s="27">
        <v>5899.94</v>
      </c>
      <c r="Q220" s="28">
        <f t="shared" si="12"/>
        <v>6.5067253838217098E-2</v>
      </c>
    </row>
    <row r="221" spans="1:17" ht="16.5">
      <c r="A221" s="11">
        <v>40543</v>
      </c>
      <c r="B221" s="12">
        <v>1.0163</v>
      </c>
      <c r="C221" s="4">
        <f t="shared" si="13"/>
        <v>1.6168581161583689E-2</v>
      </c>
      <c r="E221" s="13">
        <v>40483</v>
      </c>
      <c r="F221" s="14">
        <v>5.0199999999999996</v>
      </c>
      <c r="G221" s="4">
        <f t="shared" si="14"/>
        <v>1.6134299337036377</v>
      </c>
      <c r="I221" s="17">
        <v>40483</v>
      </c>
      <c r="J221" s="18">
        <v>5.0999999999999996</v>
      </c>
      <c r="K221" s="4">
        <f t="shared" si="15"/>
        <v>1.62924053973028</v>
      </c>
      <c r="P221" s="27">
        <v>5862.94</v>
      </c>
      <c r="Q221" s="28">
        <f t="shared" si="12"/>
        <v>-6.2909971074951443E-3</v>
      </c>
    </row>
    <row r="222" spans="1:17" ht="16.5">
      <c r="A222" s="11">
        <v>40574</v>
      </c>
      <c r="B222" s="12">
        <v>0.99239999999999995</v>
      </c>
      <c r="C222" s="4">
        <f t="shared" si="13"/>
        <v>-7.6290271644911629E-3</v>
      </c>
      <c r="E222" s="13">
        <v>40513</v>
      </c>
      <c r="F222" s="14">
        <v>5.03</v>
      </c>
      <c r="G222" s="4">
        <f t="shared" si="14"/>
        <v>1.6154199841116479</v>
      </c>
      <c r="I222" s="17">
        <v>40513</v>
      </c>
      <c r="J222" s="18">
        <v>4.9000000000000004</v>
      </c>
      <c r="K222" s="4">
        <f t="shared" si="15"/>
        <v>1.589235205116581</v>
      </c>
      <c r="P222" s="27">
        <v>5994.01</v>
      </c>
      <c r="Q222" s="28">
        <f t="shared" si="12"/>
        <v>2.2109452967137955E-2</v>
      </c>
    </row>
    <row r="223" spans="1:17" ht="16.5">
      <c r="A223" s="11">
        <v>40602</v>
      </c>
      <c r="B223" s="12">
        <v>1.0163</v>
      </c>
      <c r="C223" s="4">
        <f t="shared" si="13"/>
        <v>1.6168581161583689E-2</v>
      </c>
      <c r="E223" s="13">
        <v>40544</v>
      </c>
      <c r="F223" s="14">
        <v>4.96</v>
      </c>
      <c r="G223" s="4">
        <f t="shared" si="14"/>
        <v>1.6014057407368361</v>
      </c>
      <c r="I223" s="17">
        <v>40544</v>
      </c>
      <c r="J223" s="18">
        <v>5</v>
      </c>
      <c r="K223" s="4">
        <f t="shared" si="15"/>
        <v>1.6094379124341003</v>
      </c>
      <c r="P223" s="27">
        <v>5908.76</v>
      </c>
      <c r="Q223" s="28">
        <f t="shared" si="12"/>
        <v>-1.4324641698873819E-2</v>
      </c>
    </row>
    <row r="224" spans="1:17" ht="16.5">
      <c r="A224" s="11">
        <v>40633</v>
      </c>
      <c r="B224" s="12">
        <v>1.0334000000000001</v>
      </c>
      <c r="C224" s="4">
        <f t="shared" si="13"/>
        <v>3.2854336870947277E-2</v>
      </c>
      <c r="E224" s="13">
        <v>40575</v>
      </c>
      <c r="F224" s="14">
        <v>4.92</v>
      </c>
      <c r="G224" s="4">
        <f t="shared" si="14"/>
        <v>1.5933085305042167</v>
      </c>
      <c r="I224" s="17">
        <v>40575</v>
      </c>
      <c r="J224" s="18">
        <v>5</v>
      </c>
      <c r="K224" s="4">
        <f t="shared" si="15"/>
        <v>1.6094379124341003</v>
      </c>
      <c r="P224" s="27">
        <v>6069.9</v>
      </c>
      <c r="Q224" s="28">
        <f t="shared" si="12"/>
        <v>2.6906134941913962E-2</v>
      </c>
    </row>
    <row r="225" spans="1:17" ht="16.5">
      <c r="A225" s="11">
        <v>40662</v>
      </c>
      <c r="B225" s="12">
        <v>1.0900000000000001</v>
      </c>
      <c r="C225" s="4">
        <f t="shared" si="13"/>
        <v>8.6177696241052412E-2</v>
      </c>
      <c r="E225" s="13">
        <v>40603</v>
      </c>
      <c r="F225" s="14">
        <v>4.92</v>
      </c>
      <c r="G225" s="4">
        <f t="shared" si="14"/>
        <v>1.5933085305042167</v>
      </c>
      <c r="I225" s="17">
        <v>40603</v>
      </c>
      <c r="J225" s="18">
        <v>4.9000000000000004</v>
      </c>
      <c r="K225" s="4">
        <f t="shared" si="15"/>
        <v>1.589235205116581</v>
      </c>
      <c r="P225" s="27">
        <v>5989.99</v>
      </c>
      <c r="Q225" s="28">
        <f t="shared" si="12"/>
        <v>-1.3252387794238984E-2</v>
      </c>
    </row>
    <row r="226" spans="1:17" ht="16.5">
      <c r="A226" s="11">
        <v>40694</v>
      </c>
      <c r="B226" s="12">
        <v>1.0709</v>
      </c>
      <c r="C226" s="4">
        <f t="shared" si="13"/>
        <v>6.8499416424692261E-2</v>
      </c>
      <c r="E226" s="13">
        <v>40634</v>
      </c>
      <c r="F226" s="14">
        <v>4.9000000000000004</v>
      </c>
      <c r="G226" s="4">
        <f t="shared" si="14"/>
        <v>1.589235205116581</v>
      </c>
      <c r="I226" s="17">
        <v>40634</v>
      </c>
      <c r="J226" s="18">
        <v>5</v>
      </c>
      <c r="K226" s="4">
        <f t="shared" si="15"/>
        <v>1.6094379124341003</v>
      </c>
      <c r="P226" s="27">
        <v>5945.71</v>
      </c>
      <c r="Q226" s="28">
        <f t="shared" si="12"/>
        <v>-7.4197915742715281E-3</v>
      </c>
    </row>
    <row r="227" spans="1:17" ht="16.5">
      <c r="A227" s="11">
        <v>40724</v>
      </c>
      <c r="B227" s="12">
        <v>1.0739000000000001</v>
      </c>
      <c r="C227" s="4">
        <f t="shared" si="13"/>
        <v>7.1296881882033827E-2</v>
      </c>
      <c r="E227" s="13">
        <v>40664</v>
      </c>
      <c r="F227" s="14">
        <v>5</v>
      </c>
      <c r="G227" s="4">
        <f t="shared" si="14"/>
        <v>1.6094379124341003</v>
      </c>
      <c r="I227" s="17">
        <v>40664</v>
      </c>
      <c r="J227" s="18">
        <v>5</v>
      </c>
      <c r="K227" s="4">
        <f t="shared" si="15"/>
        <v>1.6094379124341003</v>
      </c>
      <c r="P227" s="27">
        <v>5815.19</v>
      </c>
      <c r="Q227" s="28">
        <f t="shared" si="12"/>
        <v>-2.2196491547113339E-2</v>
      </c>
    </row>
    <row r="228" spans="1:17" ht="16.5">
      <c r="A228" s="11">
        <v>40753</v>
      </c>
      <c r="B228" s="12">
        <v>1.0953999999999999</v>
      </c>
      <c r="C228" s="4">
        <f t="shared" si="13"/>
        <v>9.1119593367483834E-2</v>
      </c>
      <c r="E228" s="13">
        <v>40695</v>
      </c>
      <c r="F228" s="14">
        <v>4.99</v>
      </c>
      <c r="G228" s="4">
        <f t="shared" si="14"/>
        <v>1.6074359097634274</v>
      </c>
      <c r="I228" s="17">
        <v>40695</v>
      </c>
      <c r="J228" s="18">
        <v>4.9000000000000004</v>
      </c>
      <c r="K228" s="4">
        <f t="shared" si="15"/>
        <v>1.589235205116581</v>
      </c>
      <c r="P228" s="27">
        <v>5394.53</v>
      </c>
      <c r="Q228" s="28">
        <f t="shared" si="12"/>
        <v>-7.5087982341942805E-2</v>
      </c>
    </row>
    <row r="229" spans="1:17" ht="16.5">
      <c r="A229" s="11">
        <v>40786</v>
      </c>
      <c r="B229" s="12">
        <v>1.0690999999999999</v>
      </c>
      <c r="C229" s="4">
        <f t="shared" si="13"/>
        <v>6.6817173037317087E-2</v>
      </c>
      <c r="E229" s="13">
        <v>40725</v>
      </c>
      <c r="F229" s="14">
        <v>4.96</v>
      </c>
      <c r="G229" s="4">
        <f t="shared" si="14"/>
        <v>1.6014057407368361</v>
      </c>
      <c r="I229" s="17">
        <v>40725</v>
      </c>
      <c r="J229" s="18">
        <v>5.0999999999999996</v>
      </c>
      <c r="K229" s="4">
        <f t="shared" si="15"/>
        <v>1.62924053973028</v>
      </c>
      <c r="P229" s="27">
        <v>5128.4799999999996</v>
      </c>
      <c r="Q229" s="28">
        <f t="shared" si="12"/>
        <v>-5.0576158231594448E-2</v>
      </c>
    </row>
    <row r="230" spans="1:17" ht="16.5">
      <c r="A230" s="11">
        <v>40816</v>
      </c>
      <c r="B230" s="12">
        <v>0.97809999999999997</v>
      </c>
      <c r="C230" s="4">
        <f t="shared" si="13"/>
        <v>-2.2143364685689858E-2</v>
      </c>
      <c r="E230" s="13">
        <v>40756</v>
      </c>
      <c r="F230" s="14">
        <v>4.8600000000000003</v>
      </c>
      <c r="G230" s="4">
        <f t="shared" si="14"/>
        <v>1.5810384379124025</v>
      </c>
      <c r="I230" s="17">
        <v>40756</v>
      </c>
      <c r="J230" s="18">
        <v>5.3</v>
      </c>
      <c r="K230" s="4">
        <f t="shared" si="15"/>
        <v>1.6677068205580761</v>
      </c>
      <c r="P230" s="27">
        <v>5544.22</v>
      </c>
      <c r="Q230" s="28">
        <f t="shared" si="12"/>
        <v>7.7946624657991848E-2</v>
      </c>
    </row>
    <row r="231" spans="1:17" ht="16.5">
      <c r="A231" s="11">
        <v>40847</v>
      </c>
      <c r="B231" s="12">
        <v>1.0508999999999999</v>
      </c>
      <c r="C231" s="4">
        <f t="shared" si="13"/>
        <v>4.9646939889413717E-2</v>
      </c>
      <c r="E231" s="13">
        <v>40787</v>
      </c>
      <c r="F231" s="14">
        <v>4.8099999999999996</v>
      </c>
      <c r="G231" s="4">
        <f t="shared" si="14"/>
        <v>1.5706970841176697</v>
      </c>
      <c r="I231" s="17">
        <v>40787</v>
      </c>
      <c r="J231" s="18">
        <v>5.2</v>
      </c>
      <c r="K231" s="4">
        <f t="shared" si="15"/>
        <v>1.6486586255873816</v>
      </c>
      <c r="P231" s="27">
        <v>5505.42</v>
      </c>
      <c r="Q231" s="28">
        <f t="shared" si="12"/>
        <v>-7.0228820976403483E-3</v>
      </c>
    </row>
    <row r="232" spans="1:17" ht="16.5">
      <c r="A232" s="11">
        <v>40877</v>
      </c>
      <c r="B232" s="12">
        <v>1.0021</v>
      </c>
      <c r="C232" s="4">
        <f t="shared" si="13"/>
        <v>2.0977980821461199E-3</v>
      </c>
      <c r="E232" s="13">
        <v>40817</v>
      </c>
      <c r="F232" s="14">
        <v>4.7300000000000004</v>
      </c>
      <c r="G232" s="4">
        <f t="shared" si="14"/>
        <v>1.5539252025038417</v>
      </c>
      <c r="I232" s="17">
        <v>40817</v>
      </c>
      <c r="J232" s="18">
        <v>5.2</v>
      </c>
      <c r="K232" s="4">
        <f t="shared" si="15"/>
        <v>1.6486586255873816</v>
      </c>
      <c r="P232" s="27">
        <v>5572.28</v>
      </c>
      <c r="Q232" s="28">
        <f t="shared" si="12"/>
        <v>1.2071244368975442E-2</v>
      </c>
    </row>
    <row r="233" spans="1:17" ht="16.5">
      <c r="A233" s="11">
        <v>40907</v>
      </c>
      <c r="B233" s="12">
        <v>1.0156000000000001</v>
      </c>
      <c r="C233" s="4">
        <f t="shared" si="13"/>
        <v>1.5479570848386375E-2</v>
      </c>
      <c r="E233" s="13">
        <v>40848</v>
      </c>
      <c r="F233" s="14">
        <v>4.62</v>
      </c>
      <c r="G233" s="4">
        <f t="shared" si="14"/>
        <v>1.5303947050936475</v>
      </c>
      <c r="I233" s="17">
        <v>40848</v>
      </c>
      <c r="J233" s="18">
        <v>5.2</v>
      </c>
      <c r="K233" s="4">
        <f t="shared" si="15"/>
        <v>1.6486586255873816</v>
      </c>
      <c r="P233" s="27">
        <v>5681.61</v>
      </c>
      <c r="Q233" s="28">
        <f t="shared" si="12"/>
        <v>1.9430337361436401E-2</v>
      </c>
    </row>
    <row r="234" spans="1:17" ht="16.5">
      <c r="A234" s="11">
        <v>40939</v>
      </c>
      <c r="B234" s="12">
        <v>1.0637000000000001</v>
      </c>
      <c r="C234" s="4">
        <f t="shared" si="13"/>
        <v>6.1753396275482215E-2</v>
      </c>
      <c r="E234" s="13">
        <v>40878</v>
      </c>
      <c r="F234" s="14">
        <v>4.51</v>
      </c>
      <c r="G234" s="4">
        <f t="shared" si="14"/>
        <v>1.506297153514587</v>
      </c>
      <c r="I234" s="17">
        <v>40878</v>
      </c>
      <c r="J234" s="18">
        <v>5.2</v>
      </c>
      <c r="K234" s="4">
        <f t="shared" si="15"/>
        <v>1.6486586255873816</v>
      </c>
      <c r="P234" s="27">
        <v>5871.51</v>
      </c>
      <c r="Q234" s="28">
        <f t="shared" si="12"/>
        <v>3.2877197691121296E-2</v>
      </c>
    </row>
    <row r="235" spans="1:17" ht="16.5">
      <c r="A235" s="11">
        <v>40968</v>
      </c>
      <c r="B235" s="12">
        <v>1.0815999999999999</v>
      </c>
      <c r="C235" s="4">
        <f t="shared" si="13"/>
        <v>7.8441426306562492E-2</v>
      </c>
      <c r="E235" s="13">
        <v>40909</v>
      </c>
      <c r="F235" s="14">
        <v>4.41</v>
      </c>
      <c r="G235" s="4">
        <f t="shared" si="14"/>
        <v>1.4838746894587547</v>
      </c>
      <c r="I235" s="17">
        <v>40909</v>
      </c>
      <c r="J235" s="18">
        <v>5</v>
      </c>
      <c r="K235" s="4">
        <f t="shared" si="15"/>
        <v>1.6094379124341003</v>
      </c>
      <c r="P235" s="27">
        <v>5768.45</v>
      </c>
      <c r="Q235" s="28">
        <f t="shared" si="12"/>
        <v>-1.7708427380787484E-2</v>
      </c>
    </row>
    <row r="236" spans="1:17" ht="16.5">
      <c r="A236" s="11">
        <v>40998</v>
      </c>
      <c r="B236" s="12">
        <v>1.0402</v>
      </c>
      <c r="C236" s="4">
        <f t="shared" si="13"/>
        <v>3.9413002356835057E-2</v>
      </c>
      <c r="E236" s="13">
        <v>40940</v>
      </c>
      <c r="F236" s="14">
        <v>4.37</v>
      </c>
      <c r="G236" s="4">
        <f t="shared" si="14"/>
        <v>1.4747630091074988</v>
      </c>
      <c r="I236" s="17">
        <v>40940</v>
      </c>
      <c r="J236" s="18">
        <v>5.2</v>
      </c>
      <c r="K236" s="4">
        <f t="shared" si="15"/>
        <v>1.6486586255873816</v>
      </c>
      <c r="P236" s="27">
        <v>5737.78</v>
      </c>
      <c r="Q236" s="28">
        <f t="shared" si="12"/>
        <v>-5.3310376442414764E-3</v>
      </c>
    </row>
    <row r="237" spans="1:17" ht="16.5">
      <c r="A237" s="11">
        <v>41029</v>
      </c>
      <c r="B237" s="12">
        <v>1.0452999999999999</v>
      </c>
      <c r="C237" s="4">
        <f t="shared" si="13"/>
        <v>4.4303925556524314E-2</v>
      </c>
      <c r="E237" s="13">
        <v>40969</v>
      </c>
      <c r="F237" s="14">
        <v>4.4400000000000004</v>
      </c>
      <c r="G237" s="4">
        <f t="shared" si="14"/>
        <v>1.4906543764441336</v>
      </c>
      <c r="I237" s="17">
        <v>40969</v>
      </c>
      <c r="J237" s="18">
        <v>5.2</v>
      </c>
      <c r="K237" s="4">
        <f t="shared" si="15"/>
        <v>1.6486586255873816</v>
      </c>
      <c r="P237" s="27">
        <v>5306.95</v>
      </c>
      <c r="Q237" s="28">
        <f t="shared" si="12"/>
        <v>-7.8055093656191232E-2</v>
      </c>
    </row>
    <row r="238" spans="1:17" ht="16.5">
      <c r="A238" s="11">
        <v>41060</v>
      </c>
      <c r="B238" s="12">
        <v>0.97270000000000001</v>
      </c>
      <c r="C238" s="4">
        <f t="shared" si="13"/>
        <v>-2.767956910674239E-2</v>
      </c>
      <c r="E238" s="13">
        <v>41000</v>
      </c>
      <c r="F238" s="14">
        <v>4.2</v>
      </c>
      <c r="G238" s="4">
        <f t="shared" si="14"/>
        <v>1.4350845252893227</v>
      </c>
      <c r="I238" s="17">
        <v>41000</v>
      </c>
      <c r="J238" s="18">
        <v>5</v>
      </c>
      <c r="K238" s="4">
        <f t="shared" si="15"/>
        <v>1.6094379124341003</v>
      </c>
      <c r="P238" s="27">
        <v>5571.15</v>
      </c>
      <c r="Q238" s="28">
        <f t="shared" si="12"/>
        <v>4.8584213541666088E-2</v>
      </c>
    </row>
    <row r="239" spans="1:17" ht="16.5">
      <c r="A239" s="11">
        <v>41089</v>
      </c>
      <c r="B239" s="12">
        <v>1.0190999999999999</v>
      </c>
      <c r="C239" s="4">
        <f t="shared" si="13"/>
        <v>1.8919884852510768E-2</v>
      </c>
      <c r="E239" s="13">
        <v>41030</v>
      </c>
      <c r="F239" s="14">
        <v>3.66</v>
      </c>
      <c r="G239" s="4">
        <f t="shared" si="14"/>
        <v>1.297463147413275</v>
      </c>
      <c r="I239" s="17">
        <v>41030</v>
      </c>
      <c r="J239" s="18">
        <v>5.2</v>
      </c>
      <c r="K239" s="4">
        <f t="shared" si="15"/>
        <v>1.6486586255873816</v>
      </c>
      <c r="P239" s="27">
        <v>5635.28</v>
      </c>
      <c r="Q239" s="28">
        <f t="shared" si="12"/>
        <v>1.1445339873962013E-2</v>
      </c>
    </row>
    <row r="240" spans="1:17" ht="16.5">
      <c r="A240" s="11">
        <v>41121</v>
      </c>
      <c r="B240" s="12">
        <v>1.0526</v>
      </c>
      <c r="C240" s="4">
        <f t="shared" si="13"/>
        <v>5.1263293937541511E-2</v>
      </c>
      <c r="E240" s="13">
        <v>41061</v>
      </c>
      <c r="F240" s="14">
        <v>3.49</v>
      </c>
      <c r="G240" s="4">
        <f t="shared" si="14"/>
        <v>1.2499017362143359</v>
      </c>
      <c r="I240" s="17">
        <v>41061</v>
      </c>
      <c r="J240" s="18">
        <v>5.2</v>
      </c>
      <c r="K240" s="4">
        <f t="shared" si="15"/>
        <v>1.6486586255873816</v>
      </c>
      <c r="P240" s="27">
        <v>5711.48</v>
      </c>
      <c r="Q240" s="28">
        <f t="shared" si="12"/>
        <v>1.3431348780397201E-2</v>
      </c>
    </row>
    <row r="241" spans="1:17" ht="16.5">
      <c r="A241" s="11">
        <v>41152</v>
      </c>
      <c r="B241" s="12">
        <v>1.0301</v>
      </c>
      <c r="C241" s="4">
        <f t="shared" si="13"/>
        <v>2.9655884907510675E-2</v>
      </c>
      <c r="E241" s="13">
        <v>41091</v>
      </c>
      <c r="F241" s="14">
        <v>3.55</v>
      </c>
      <c r="G241" s="4">
        <f t="shared" si="14"/>
        <v>1.2669476034873244</v>
      </c>
      <c r="I241" s="17">
        <v>41091</v>
      </c>
      <c r="J241" s="18">
        <v>5.2</v>
      </c>
      <c r="K241" s="4">
        <f t="shared" si="15"/>
        <v>1.6486586255873816</v>
      </c>
      <c r="P241" s="27">
        <v>5742.07</v>
      </c>
      <c r="Q241" s="28">
        <f t="shared" si="12"/>
        <v>5.341588020172594E-3</v>
      </c>
    </row>
    <row r="242" spans="1:17" ht="16.5">
      <c r="A242" s="11">
        <v>41180</v>
      </c>
      <c r="B242" s="12">
        <v>1.0464</v>
      </c>
      <c r="C242" s="4">
        <f t="shared" si="13"/>
        <v>4.5355701720797198E-2</v>
      </c>
      <c r="E242" s="13">
        <v>41122</v>
      </c>
      <c r="F242" s="14">
        <v>3.62</v>
      </c>
      <c r="G242" s="4">
        <f t="shared" si="14"/>
        <v>1.2864740258376797</v>
      </c>
      <c r="I242" s="17">
        <v>41122</v>
      </c>
      <c r="J242" s="18">
        <v>5.0999999999999996</v>
      </c>
      <c r="K242" s="4">
        <f t="shared" si="15"/>
        <v>1.62924053973028</v>
      </c>
      <c r="P242" s="27">
        <v>5782.7</v>
      </c>
      <c r="Q242" s="28">
        <f t="shared" si="12"/>
        <v>7.0509291428120235E-3</v>
      </c>
    </row>
    <row r="243" spans="1:17" ht="16.5">
      <c r="A243" s="11">
        <v>41213</v>
      </c>
      <c r="B243" s="12">
        <v>1.0378000000000001</v>
      </c>
      <c r="C243" s="4">
        <f t="shared" si="13"/>
        <v>3.7103087951502259E-2</v>
      </c>
      <c r="E243" s="13">
        <v>41153</v>
      </c>
      <c r="F243" s="14">
        <v>3.49</v>
      </c>
      <c r="G243" s="4">
        <f t="shared" si="14"/>
        <v>1.2499017362143359</v>
      </c>
      <c r="I243" s="17">
        <v>41153</v>
      </c>
      <c r="J243" s="18">
        <v>5.5</v>
      </c>
      <c r="K243" s="4">
        <f t="shared" si="15"/>
        <v>1.7047480922384253</v>
      </c>
      <c r="P243" s="27">
        <v>5866.82</v>
      </c>
      <c r="Q243" s="28">
        <f t="shared" si="12"/>
        <v>1.4442047756448417E-2</v>
      </c>
    </row>
    <row r="244" spans="1:17" ht="16.5">
      <c r="A244" s="11">
        <v>41243</v>
      </c>
      <c r="B244" s="12">
        <v>1.0430999999999999</v>
      </c>
      <c r="C244" s="4">
        <f t="shared" si="13"/>
        <v>4.2197048699788277E-2</v>
      </c>
      <c r="E244" s="13">
        <v>41183</v>
      </c>
      <c r="F244" s="14">
        <v>3.16</v>
      </c>
      <c r="G244" s="4">
        <f t="shared" si="14"/>
        <v>1.1505720275988207</v>
      </c>
      <c r="I244" s="17">
        <v>41183</v>
      </c>
      <c r="J244" s="18">
        <v>5.4</v>
      </c>
      <c r="K244" s="4">
        <f t="shared" si="15"/>
        <v>1.6863989535702288</v>
      </c>
      <c r="P244" s="27">
        <v>5897.81</v>
      </c>
      <c r="Q244" s="28">
        <f t="shared" si="12"/>
        <v>5.268346166172222E-3</v>
      </c>
    </row>
    <row r="245" spans="1:17" ht="16.5">
      <c r="A245" s="11">
        <v>41274</v>
      </c>
      <c r="B245" s="12">
        <v>1.0384</v>
      </c>
      <c r="C245" s="4">
        <f t="shared" si="13"/>
        <v>3.7681066967688484E-2</v>
      </c>
      <c r="E245" s="13">
        <v>41214</v>
      </c>
      <c r="F245" s="14">
        <v>3.24</v>
      </c>
      <c r="G245" s="4">
        <f t="shared" si="14"/>
        <v>1.1755733298042381</v>
      </c>
      <c r="I245" s="17">
        <v>41214</v>
      </c>
      <c r="J245" s="18">
        <v>5.2</v>
      </c>
      <c r="K245" s="4">
        <f t="shared" si="15"/>
        <v>1.6486586255873816</v>
      </c>
      <c r="P245" s="27">
        <v>6276.88</v>
      </c>
      <c r="Q245" s="28">
        <f t="shared" si="12"/>
        <v>6.2291946175621504E-2</v>
      </c>
    </row>
    <row r="246" spans="1:17" ht="16.5">
      <c r="A246" s="11">
        <v>41305</v>
      </c>
      <c r="B246" s="12">
        <v>1.0394000000000001</v>
      </c>
      <c r="C246" s="4">
        <f t="shared" si="13"/>
        <v>3.864362359220453E-2</v>
      </c>
      <c r="E246" s="13">
        <v>41244</v>
      </c>
      <c r="F246" s="14">
        <v>3.11</v>
      </c>
      <c r="G246" s="4">
        <f t="shared" si="14"/>
        <v>1.1346227261911428</v>
      </c>
      <c r="I246" s="17">
        <v>41244</v>
      </c>
      <c r="J246" s="18">
        <v>5.4</v>
      </c>
      <c r="K246" s="4">
        <f t="shared" si="15"/>
        <v>1.6863989535702288</v>
      </c>
      <c r="P246" s="27">
        <v>6360.81</v>
      </c>
      <c r="Q246" s="28">
        <f t="shared" si="12"/>
        <v>1.3282685993315724E-2</v>
      </c>
    </row>
    <row r="247" spans="1:17" ht="16.5">
      <c r="A247" s="11">
        <v>41333</v>
      </c>
      <c r="B247" s="12">
        <v>1.0275000000000001</v>
      </c>
      <c r="C247" s="4">
        <f t="shared" si="13"/>
        <v>2.7128667388252696E-2</v>
      </c>
      <c r="E247" s="13">
        <v>41275</v>
      </c>
      <c r="F247" s="14">
        <v>3</v>
      </c>
      <c r="G247" s="4">
        <f t="shared" si="14"/>
        <v>1.0986122886681098</v>
      </c>
      <c r="I247" s="17">
        <v>41275</v>
      </c>
      <c r="J247" s="18">
        <v>5.4</v>
      </c>
      <c r="K247" s="4">
        <f t="shared" si="15"/>
        <v>1.6863989535702288</v>
      </c>
      <c r="P247" s="27">
        <v>6411.74</v>
      </c>
      <c r="Q247" s="28">
        <f t="shared" si="12"/>
        <v>7.974957221302148E-3</v>
      </c>
    </row>
    <row r="248" spans="1:17" ht="16.5">
      <c r="A248" s="11">
        <v>41362</v>
      </c>
      <c r="B248" s="12">
        <v>1.0426</v>
      </c>
      <c r="C248" s="4">
        <f t="shared" si="13"/>
        <v>4.1717593351868469E-2</v>
      </c>
      <c r="E248" s="13">
        <v>41306</v>
      </c>
      <c r="F248" s="14">
        <v>2.95</v>
      </c>
      <c r="G248" s="4">
        <f t="shared" si="14"/>
        <v>1.0818051703517284</v>
      </c>
      <c r="I248" s="17">
        <v>41306</v>
      </c>
      <c r="J248" s="18">
        <v>5.4</v>
      </c>
      <c r="K248" s="4">
        <f t="shared" si="15"/>
        <v>1.6863989535702288</v>
      </c>
      <c r="P248" s="27">
        <v>6430.12</v>
      </c>
      <c r="Q248" s="28">
        <f t="shared" si="12"/>
        <v>2.8625156403290219E-3</v>
      </c>
    </row>
    <row r="249" spans="1:17" ht="16.5">
      <c r="A249" s="11">
        <v>41394</v>
      </c>
      <c r="B249" s="12">
        <v>1.0367999999999999</v>
      </c>
      <c r="C249" s="4">
        <f t="shared" si="13"/>
        <v>3.6139046615873138E-2</v>
      </c>
      <c r="E249" s="13">
        <v>41334</v>
      </c>
      <c r="F249" s="14">
        <v>3.05</v>
      </c>
      <c r="G249" s="4">
        <f t="shared" si="14"/>
        <v>1.1151415906193203</v>
      </c>
      <c r="I249" s="17">
        <v>41334</v>
      </c>
      <c r="J249" s="18">
        <v>5.6</v>
      </c>
      <c r="K249" s="4">
        <f t="shared" si="15"/>
        <v>1.7227665977411035</v>
      </c>
      <c r="P249" s="27">
        <v>6583.09</v>
      </c>
      <c r="Q249" s="28">
        <f t="shared" si="12"/>
        <v>2.3511039375767595E-2</v>
      </c>
    </row>
    <row r="250" spans="1:17" ht="16.5">
      <c r="A250" s="11">
        <v>41425</v>
      </c>
      <c r="B250" s="12">
        <v>0.96489999999999998</v>
      </c>
      <c r="C250" s="4">
        <f t="shared" si="13"/>
        <v>-3.5730809955798949E-2</v>
      </c>
      <c r="E250" s="13">
        <v>41365</v>
      </c>
      <c r="F250" s="14">
        <v>3.02</v>
      </c>
      <c r="G250" s="4">
        <f t="shared" si="14"/>
        <v>1.1052568313867783</v>
      </c>
      <c r="I250" s="17">
        <v>41365</v>
      </c>
      <c r="J250" s="18">
        <v>5.6</v>
      </c>
      <c r="K250" s="4">
        <f t="shared" si="15"/>
        <v>1.7227665977411035</v>
      </c>
      <c r="P250" s="27">
        <v>6215.47</v>
      </c>
      <c r="Q250" s="28">
        <f t="shared" si="12"/>
        <v>-5.7462894375676754E-2</v>
      </c>
    </row>
    <row r="251" spans="1:17" ht="16.5">
      <c r="A251" s="11">
        <v>41453</v>
      </c>
      <c r="B251" s="12">
        <v>0.92749999999999999</v>
      </c>
      <c r="C251" s="4">
        <f t="shared" si="13"/>
        <v>-7.5262484500546858E-2</v>
      </c>
      <c r="E251" s="13">
        <v>41395</v>
      </c>
      <c r="F251" s="14">
        <v>2.82</v>
      </c>
      <c r="G251" s="4">
        <f t="shared" si="14"/>
        <v>1.0367368849500223</v>
      </c>
      <c r="I251" s="17">
        <v>41395</v>
      </c>
      <c r="J251" s="18">
        <v>5.6</v>
      </c>
      <c r="K251" s="4">
        <f t="shared" si="15"/>
        <v>1.7227665977411035</v>
      </c>
      <c r="P251" s="27">
        <v>6621.06</v>
      </c>
      <c r="Q251" s="28">
        <f t="shared" si="12"/>
        <v>6.3214132381949284E-2</v>
      </c>
    </row>
    <row r="252" spans="1:17" ht="16.5">
      <c r="A252" s="11">
        <v>41486</v>
      </c>
      <c r="B252" s="12">
        <v>0.90369999999999995</v>
      </c>
      <c r="C252" s="4">
        <f t="shared" si="13"/>
        <v>-0.10125783207422699</v>
      </c>
      <c r="E252" s="13">
        <v>41426</v>
      </c>
      <c r="F252" s="14">
        <v>2.8</v>
      </c>
      <c r="G252" s="4">
        <f t="shared" si="14"/>
        <v>1.0296194171811581</v>
      </c>
      <c r="I252" s="17">
        <v>41426</v>
      </c>
      <c r="J252" s="18">
        <v>5.7</v>
      </c>
      <c r="K252" s="4">
        <f t="shared" si="15"/>
        <v>1.7404661748405046</v>
      </c>
      <c r="P252" s="27">
        <v>6412.93</v>
      </c>
      <c r="Q252" s="28">
        <f t="shared" si="12"/>
        <v>-3.1939213197951233E-2</v>
      </c>
    </row>
    <row r="253" spans="1:17" ht="16.5">
      <c r="A253" s="11">
        <v>41516</v>
      </c>
      <c r="B253" s="12">
        <v>0.89470000000000005</v>
      </c>
      <c r="C253" s="4">
        <f t="shared" si="13"/>
        <v>-0.1112668124285867</v>
      </c>
      <c r="E253" s="13">
        <v>41456</v>
      </c>
      <c r="F253" s="14">
        <v>2.76</v>
      </c>
      <c r="G253" s="4">
        <f t="shared" si="14"/>
        <v>1.0152306797290584</v>
      </c>
      <c r="I253" s="17">
        <v>41456</v>
      </c>
      <c r="J253" s="18">
        <v>5.6</v>
      </c>
      <c r="K253" s="4">
        <f t="shared" si="15"/>
        <v>1.7227665977411035</v>
      </c>
      <c r="P253" s="27">
        <v>6462.22</v>
      </c>
      <c r="Q253" s="28">
        <f t="shared" si="12"/>
        <v>7.6566472311174749E-3</v>
      </c>
    </row>
    <row r="254" spans="1:17" ht="16.5">
      <c r="A254" s="11">
        <v>41547</v>
      </c>
      <c r="B254" s="12">
        <v>0.93089999999999995</v>
      </c>
      <c r="C254" s="4">
        <f t="shared" si="13"/>
        <v>-7.1603418859692902E-2</v>
      </c>
      <c r="E254" s="13">
        <v>41487</v>
      </c>
      <c r="F254" s="14">
        <v>2.6</v>
      </c>
      <c r="G254" s="4">
        <f t="shared" si="14"/>
        <v>0.95551144502743635</v>
      </c>
      <c r="I254" s="17">
        <v>41487</v>
      </c>
      <c r="J254" s="18">
        <v>5.8</v>
      </c>
      <c r="K254" s="4">
        <f t="shared" si="15"/>
        <v>1.7578579175523736</v>
      </c>
      <c r="P254" s="27">
        <v>6731.43</v>
      </c>
      <c r="Q254" s="28">
        <f t="shared" si="12"/>
        <v>4.0814690502072537E-2</v>
      </c>
    </row>
    <row r="255" spans="1:17" ht="16.5">
      <c r="A255" s="11">
        <v>41578</v>
      </c>
      <c r="B255" s="12">
        <v>0.94899999999999995</v>
      </c>
      <c r="C255" s="4">
        <f t="shared" si="13"/>
        <v>-5.2346480372209236E-2</v>
      </c>
      <c r="E255" s="13">
        <v>41518</v>
      </c>
      <c r="F255" s="14">
        <v>2.58</v>
      </c>
      <c r="G255" s="4">
        <f t="shared" si="14"/>
        <v>0.94778939893352609</v>
      </c>
      <c r="I255" s="17">
        <v>41518</v>
      </c>
      <c r="J255" s="18">
        <v>5.7</v>
      </c>
      <c r="K255" s="4">
        <f t="shared" si="15"/>
        <v>1.7404661748405046</v>
      </c>
      <c r="P255" s="27">
        <v>6650.57</v>
      </c>
      <c r="Q255" s="28">
        <f t="shared" si="12"/>
        <v>-1.208503723188592E-2</v>
      </c>
    </row>
    <row r="256" spans="1:17" ht="16.5">
      <c r="A256" s="11">
        <v>41607</v>
      </c>
      <c r="B256" s="12">
        <v>0.90869999999999995</v>
      </c>
      <c r="C256" s="4">
        <f t="shared" si="13"/>
        <v>-9.57402722808358E-2</v>
      </c>
      <c r="E256" s="13">
        <v>41548</v>
      </c>
      <c r="F256" s="14">
        <v>2.58</v>
      </c>
      <c r="G256" s="4">
        <f t="shared" si="14"/>
        <v>0.94778939893352609</v>
      </c>
      <c r="I256" s="17">
        <v>41548</v>
      </c>
      <c r="J256" s="18">
        <v>5.8</v>
      </c>
      <c r="K256" s="4">
        <f t="shared" si="15"/>
        <v>1.7578579175523736</v>
      </c>
      <c r="P256" s="27">
        <v>6749.09</v>
      </c>
      <c r="Q256" s="28">
        <f t="shared" si="12"/>
        <v>1.4705115701072913E-2</v>
      </c>
    </row>
    <row r="257" spans="1:17" ht="16.5">
      <c r="A257" s="11">
        <v>41639</v>
      </c>
      <c r="B257" s="12">
        <v>0.89480000000000004</v>
      </c>
      <c r="C257" s="4">
        <f t="shared" si="13"/>
        <v>-0.11115504936616247</v>
      </c>
      <c r="E257" s="13">
        <v>41579</v>
      </c>
      <c r="F257" s="14">
        <v>2.59</v>
      </c>
      <c r="G257" s="4">
        <f t="shared" si="14"/>
        <v>0.95165787571144633</v>
      </c>
      <c r="I257" s="17">
        <v>41579</v>
      </c>
      <c r="J257" s="18">
        <v>5.8</v>
      </c>
      <c r="K257" s="4">
        <f t="shared" si="15"/>
        <v>1.7578579175523736</v>
      </c>
      <c r="P257" s="27">
        <v>6510.44</v>
      </c>
      <c r="Q257" s="28">
        <f t="shared" si="12"/>
        <v>-3.600063871914827E-2</v>
      </c>
    </row>
    <row r="258" spans="1:17" ht="16.5">
      <c r="A258" s="11">
        <v>41670</v>
      </c>
      <c r="B258" s="12">
        <v>0.87629999999999997</v>
      </c>
      <c r="C258" s="4">
        <f t="shared" si="13"/>
        <v>-0.13204678092033212</v>
      </c>
      <c r="E258" s="13">
        <v>41609</v>
      </c>
      <c r="F258" s="14">
        <v>2.61</v>
      </c>
      <c r="G258" s="4">
        <f t="shared" si="14"/>
        <v>0.95935022133460202</v>
      </c>
      <c r="I258" s="17">
        <v>41609</v>
      </c>
      <c r="J258" s="18">
        <v>5.9</v>
      </c>
      <c r="K258" s="4">
        <f t="shared" si="15"/>
        <v>1.7749523509116738</v>
      </c>
      <c r="P258" s="27">
        <v>6809.7</v>
      </c>
      <c r="Q258" s="28">
        <f t="shared" si="12"/>
        <v>4.4941024065487056E-2</v>
      </c>
    </row>
    <row r="259" spans="1:17" ht="16.5">
      <c r="A259" s="11">
        <v>41698</v>
      </c>
      <c r="B259" s="12">
        <v>0.89470000000000005</v>
      </c>
      <c r="C259" s="4">
        <f t="shared" si="13"/>
        <v>-0.1112668124285867</v>
      </c>
      <c r="E259" s="13">
        <v>41640</v>
      </c>
      <c r="F259" s="14">
        <v>2.62</v>
      </c>
      <c r="G259" s="4">
        <f t="shared" si="14"/>
        <v>0.96317431777300555</v>
      </c>
      <c r="I259" s="17">
        <v>41640</v>
      </c>
      <c r="J259" s="18">
        <v>5.9</v>
      </c>
      <c r="K259" s="4">
        <f t="shared" si="15"/>
        <v>1.7749523509116738</v>
      </c>
      <c r="P259" s="27">
        <v>6598.37</v>
      </c>
      <c r="Q259" s="28">
        <f t="shared" ref="Q259:Q300" si="16">LN(P259)-LN(P258)</f>
        <v>-3.1525417494256303E-2</v>
      </c>
    </row>
    <row r="260" spans="1:17" ht="16.5">
      <c r="A260" s="11">
        <v>41729</v>
      </c>
      <c r="B260" s="12">
        <v>0.92210000000000003</v>
      </c>
      <c r="C260" s="4">
        <f t="shared" ref="C260:C301" si="17">LN(B260)</f>
        <v>-8.1101601437041468E-2</v>
      </c>
      <c r="E260" s="13">
        <v>41671</v>
      </c>
      <c r="F260" s="14">
        <v>2.63</v>
      </c>
      <c r="G260" s="4">
        <f t="shared" ref="G260:G299" si="18">LN(F260)</f>
        <v>0.96698384618967315</v>
      </c>
      <c r="I260" s="17">
        <v>41671</v>
      </c>
      <c r="J260" s="18">
        <v>5.9</v>
      </c>
      <c r="K260" s="4">
        <f t="shared" ref="K260:K298" si="19">LN(J260)</f>
        <v>1.7749523509116738</v>
      </c>
      <c r="P260" s="27">
        <v>6780.03</v>
      </c>
      <c r="Q260" s="28">
        <f t="shared" si="16"/>
        <v>2.7158877887902833E-2</v>
      </c>
    </row>
    <row r="261" spans="1:17" ht="16.5">
      <c r="A261" s="11">
        <v>41759</v>
      </c>
      <c r="B261" s="12">
        <v>0.92869999999999997</v>
      </c>
      <c r="C261" s="4">
        <f t="shared" si="17"/>
        <v>-7.3969520200174443E-2</v>
      </c>
      <c r="E261" s="13">
        <v>41699</v>
      </c>
      <c r="F261" s="14">
        <v>2.66</v>
      </c>
      <c r="G261" s="4">
        <f t="shared" si="18"/>
        <v>0.97832612279360776</v>
      </c>
      <c r="I261" s="17">
        <v>41699</v>
      </c>
      <c r="J261" s="18">
        <v>5.9</v>
      </c>
      <c r="K261" s="4">
        <f t="shared" si="19"/>
        <v>1.7749523509116738</v>
      </c>
      <c r="P261" s="27">
        <v>6844.51</v>
      </c>
      <c r="Q261" s="28">
        <f t="shared" si="16"/>
        <v>9.4653443581886876E-3</v>
      </c>
    </row>
    <row r="262" spans="1:17" ht="16.5">
      <c r="A262" s="11">
        <v>41789</v>
      </c>
      <c r="B262" s="12">
        <v>0.93189999999999995</v>
      </c>
      <c r="C262" s="4">
        <f t="shared" si="17"/>
        <v>-7.0529766190527296E-2</v>
      </c>
      <c r="E262" s="13">
        <v>41730</v>
      </c>
      <c r="F262" s="14">
        <v>2.68</v>
      </c>
      <c r="G262" s="4">
        <f t="shared" si="18"/>
        <v>0.98581679452276538</v>
      </c>
      <c r="I262" s="17">
        <v>41730</v>
      </c>
      <c r="J262" s="18">
        <v>5.8</v>
      </c>
      <c r="K262" s="4">
        <f t="shared" si="19"/>
        <v>1.7578579175523736</v>
      </c>
      <c r="P262" s="27">
        <v>6743.94</v>
      </c>
      <c r="Q262" s="28">
        <f t="shared" si="16"/>
        <v>-1.4802547216639539E-2</v>
      </c>
    </row>
    <row r="263" spans="1:17" ht="16.5">
      <c r="A263" s="11">
        <v>41820</v>
      </c>
      <c r="B263" s="12">
        <v>0.94199999999999995</v>
      </c>
      <c r="C263" s="4">
        <f t="shared" si="17"/>
        <v>-5.9750004405774049E-2</v>
      </c>
      <c r="E263" s="13">
        <v>41760</v>
      </c>
      <c r="F263" s="14">
        <v>2.69</v>
      </c>
      <c r="G263" s="4">
        <f t="shared" si="18"/>
        <v>0.9895411936137477</v>
      </c>
      <c r="I263" s="17">
        <v>41760</v>
      </c>
      <c r="J263" s="18">
        <v>5.9</v>
      </c>
      <c r="K263" s="4">
        <f t="shared" si="19"/>
        <v>1.7749523509116738</v>
      </c>
      <c r="P263" s="27">
        <v>6730.11</v>
      </c>
      <c r="Q263" s="28">
        <f t="shared" si="16"/>
        <v>-2.0528356146503057E-3</v>
      </c>
    </row>
    <row r="264" spans="1:17" ht="16.5">
      <c r="A264" s="11">
        <v>41851</v>
      </c>
      <c r="B264" s="12">
        <v>0.93240000000000001</v>
      </c>
      <c r="C264" s="4">
        <f t="shared" si="17"/>
        <v>-6.9993371820534972E-2</v>
      </c>
      <c r="E264" s="13">
        <v>41791</v>
      </c>
      <c r="F264" s="14">
        <v>2.7</v>
      </c>
      <c r="G264" s="4">
        <f t="shared" si="18"/>
        <v>0.99325177301028345</v>
      </c>
      <c r="I264" s="17">
        <v>41791</v>
      </c>
      <c r="J264" s="18">
        <v>6.1</v>
      </c>
      <c r="K264" s="4">
        <f t="shared" si="19"/>
        <v>1.8082887711792655</v>
      </c>
      <c r="P264" s="27">
        <v>6819.75</v>
      </c>
      <c r="Q264" s="28">
        <f t="shared" si="16"/>
        <v>1.3231326043820602E-2</v>
      </c>
    </row>
    <row r="265" spans="1:17" ht="16.5">
      <c r="A265" s="11">
        <v>41880</v>
      </c>
      <c r="B265" s="12">
        <v>0.93489999999999995</v>
      </c>
      <c r="C265" s="4">
        <f t="shared" si="17"/>
        <v>-6.7315707284867118E-2</v>
      </c>
      <c r="E265" s="13">
        <v>41821</v>
      </c>
      <c r="F265" s="14">
        <v>2.65</v>
      </c>
      <c r="G265" s="4">
        <f t="shared" si="18"/>
        <v>0.97455963999813078</v>
      </c>
      <c r="I265" s="17">
        <v>41821</v>
      </c>
      <c r="J265" s="18">
        <v>6.2</v>
      </c>
      <c r="K265" s="4">
        <f t="shared" si="19"/>
        <v>1.824549292051046</v>
      </c>
      <c r="P265" s="27">
        <v>6622.72</v>
      </c>
      <c r="Q265" s="28">
        <f t="shared" si="16"/>
        <v>-2.9316652596632409E-2</v>
      </c>
    </row>
    <row r="266" spans="1:17" ht="16.5">
      <c r="A266" s="11">
        <v>41912</v>
      </c>
      <c r="B266" s="12">
        <v>0.87519999999999998</v>
      </c>
      <c r="C266" s="4">
        <f t="shared" si="17"/>
        <v>-0.13330284731442033</v>
      </c>
      <c r="E266" s="13">
        <v>41852</v>
      </c>
      <c r="F266" s="14">
        <v>2.63</v>
      </c>
      <c r="G266" s="4">
        <f t="shared" si="18"/>
        <v>0.96698384618967315</v>
      </c>
      <c r="I266" s="17">
        <v>41852</v>
      </c>
      <c r="J266" s="18">
        <v>6.1</v>
      </c>
      <c r="K266" s="4">
        <f t="shared" si="19"/>
        <v>1.8082887711792655</v>
      </c>
      <c r="P266" s="27">
        <v>6546.47</v>
      </c>
      <c r="Q266" s="28">
        <f t="shared" si="16"/>
        <v>-1.1580188621582721E-2</v>
      </c>
    </row>
    <row r="267" spans="1:17" ht="16.5">
      <c r="A267" s="11">
        <v>41943</v>
      </c>
      <c r="B267" s="12">
        <v>0.88049999999999995</v>
      </c>
      <c r="C267" s="4">
        <f t="shared" si="17"/>
        <v>-0.12726535104587627</v>
      </c>
      <c r="E267" s="13">
        <v>41883</v>
      </c>
      <c r="F267" s="14">
        <v>2.66</v>
      </c>
      <c r="G267" s="4">
        <f t="shared" si="18"/>
        <v>0.97832612279360776</v>
      </c>
      <c r="I267" s="17">
        <v>41883</v>
      </c>
      <c r="J267" s="18">
        <v>6.2</v>
      </c>
      <c r="K267" s="4">
        <f t="shared" si="19"/>
        <v>1.824549292051046</v>
      </c>
      <c r="P267" s="27">
        <v>6722.62</v>
      </c>
      <c r="Q267" s="28">
        <f t="shared" si="16"/>
        <v>2.655198642982981E-2</v>
      </c>
    </row>
    <row r="268" spans="1:17" ht="16.5">
      <c r="A268" s="11">
        <v>41971</v>
      </c>
      <c r="B268" s="12">
        <v>0.84909999999999997</v>
      </c>
      <c r="C268" s="4">
        <f t="shared" si="17"/>
        <v>-0.16357831397681935</v>
      </c>
      <c r="E268" s="13">
        <v>41913</v>
      </c>
      <c r="F268" s="14">
        <v>2.72</v>
      </c>
      <c r="G268" s="4">
        <f t="shared" si="18"/>
        <v>1.000631880307906</v>
      </c>
      <c r="I268" s="17">
        <v>41913</v>
      </c>
      <c r="J268" s="18">
        <v>6.3</v>
      </c>
      <c r="K268" s="4">
        <f t="shared" si="19"/>
        <v>1.8405496333974869</v>
      </c>
      <c r="P268" s="27">
        <v>6566.09</v>
      </c>
      <c r="Q268" s="28">
        <f t="shared" si="16"/>
        <v>-2.3559433542821751E-2</v>
      </c>
    </row>
    <row r="269" spans="1:17" ht="16.5">
      <c r="A269" s="11">
        <v>42004</v>
      </c>
      <c r="B269" s="12">
        <v>0.82020000000000004</v>
      </c>
      <c r="C269" s="4">
        <f t="shared" si="17"/>
        <v>-0.19820706602417812</v>
      </c>
      <c r="E269" s="13">
        <v>41944</v>
      </c>
      <c r="F269" s="14">
        <v>2.75</v>
      </c>
      <c r="G269" s="4">
        <f t="shared" si="18"/>
        <v>1.0116009116784799</v>
      </c>
      <c r="I269" s="17">
        <v>41944</v>
      </c>
      <c r="J269" s="18">
        <v>6.3</v>
      </c>
      <c r="K269" s="4">
        <f t="shared" si="19"/>
        <v>1.8405496333974869</v>
      </c>
      <c r="P269" s="27">
        <v>6749.4</v>
      </c>
      <c r="Q269" s="28">
        <f t="shared" si="16"/>
        <v>2.7535086083910087E-2</v>
      </c>
    </row>
    <row r="270" spans="1:17" ht="16.5">
      <c r="A270" s="11">
        <v>42034</v>
      </c>
      <c r="B270" s="12">
        <v>0.77810000000000001</v>
      </c>
      <c r="C270" s="4">
        <f t="shared" si="17"/>
        <v>-0.25090022835925258</v>
      </c>
      <c r="E270" s="13">
        <v>41974</v>
      </c>
      <c r="F270" s="14">
        <v>2.75</v>
      </c>
      <c r="G270" s="4">
        <f t="shared" si="18"/>
        <v>1.0116009116784799</v>
      </c>
      <c r="I270" s="17">
        <v>41974</v>
      </c>
      <c r="J270" s="18">
        <v>6.1</v>
      </c>
      <c r="K270" s="4">
        <f t="shared" si="19"/>
        <v>1.8082887711792655</v>
      </c>
      <c r="P270" s="27">
        <v>6946.66</v>
      </c>
      <c r="Q270" s="28">
        <f t="shared" si="16"/>
        <v>2.8807356478999679E-2</v>
      </c>
    </row>
    <row r="271" spans="1:17" ht="16.5">
      <c r="A271" s="11">
        <v>42062</v>
      </c>
      <c r="B271" s="12">
        <v>0.7792</v>
      </c>
      <c r="C271" s="4">
        <f t="shared" si="17"/>
        <v>-0.24948752665381171</v>
      </c>
      <c r="E271" s="13">
        <v>42005</v>
      </c>
      <c r="F271" s="14">
        <v>2.7</v>
      </c>
      <c r="G271" s="4">
        <f t="shared" si="18"/>
        <v>0.99325177301028345</v>
      </c>
      <c r="I271" s="17">
        <v>42005</v>
      </c>
      <c r="J271" s="18">
        <v>6.3</v>
      </c>
      <c r="K271" s="4">
        <f t="shared" si="19"/>
        <v>1.8405496333974869</v>
      </c>
      <c r="P271" s="27">
        <v>6773.04</v>
      </c>
      <c r="Q271" s="28">
        <f t="shared" si="16"/>
        <v>-2.5310942505919698E-2</v>
      </c>
    </row>
    <row r="272" spans="1:17" ht="16.5">
      <c r="A272" s="11">
        <v>42094</v>
      </c>
      <c r="B272" s="12">
        <v>0.76339999999999997</v>
      </c>
      <c r="C272" s="4">
        <f t="shared" si="17"/>
        <v>-0.26997313867100775</v>
      </c>
      <c r="E272" s="13">
        <v>42036</v>
      </c>
      <c r="F272" s="14">
        <v>2.36</v>
      </c>
      <c r="G272" s="4">
        <f t="shared" si="18"/>
        <v>0.8586616190375187</v>
      </c>
      <c r="I272" s="17">
        <v>42036</v>
      </c>
      <c r="J272" s="18">
        <v>6.1</v>
      </c>
      <c r="K272" s="4">
        <f t="shared" si="19"/>
        <v>1.8082887711792655</v>
      </c>
      <c r="P272" s="27">
        <v>6960.63</v>
      </c>
      <c r="Q272" s="28">
        <f t="shared" si="16"/>
        <v>2.7319961473491361E-2</v>
      </c>
    </row>
    <row r="273" spans="1:17" ht="16.5">
      <c r="A273" s="11">
        <v>42124</v>
      </c>
      <c r="B273" s="12">
        <v>0.79810000000000003</v>
      </c>
      <c r="C273" s="4">
        <f t="shared" si="17"/>
        <v>-0.22552137610017381</v>
      </c>
      <c r="E273" s="13">
        <v>42064</v>
      </c>
      <c r="F273" s="14">
        <v>2.2999999999999998</v>
      </c>
      <c r="G273" s="4">
        <f t="shared" si="18"/>
        <v>0.83290912293510388</v>
      </c>
      <c r="I273" s="17">
        <v>42064</v>
      </c>
      <c r="J273" s="18">
        <v>6.1</v>
      </c>
      <c r="K273" s="4">
        <f t="shared" si="19"/>
        <v>1.8082887711792655</v>
      </c>
      <c r="P273" s="27">
        <v>6984.43</v>
      </c>
      <c r="Q273" s="28">
        <f t="shared" si="16"/>
        <v>3.4133984519790772E-3</v>
      </c>
    </row>
    <row r="274" spans="1:17" ht="16.5">
      <c r="A274" s="11">
        <v>42153</v>
      </c>
      <c r="B274" s="12">
        <v>0.76629999999999998</v>
      </c>
      <c r="C274" s="4">
        <f t="shared" si="17"/>
        <v>-0.26618154100577845</v>
      </c>
      <c r="E274" s="13">
        <v>42095</v>
      </c>
      <c r="F274" s="14">
        <v>2.25</v>
      </c>
      <c r="G274" s="4">
        <f t="shared" si="18"/>
        <v>0.81093021621632877</v>
      </c>
      <c r="I274" s="17">
        <v>42095</v>
      </c>
      <c r="J274" s="18">
        <v>6.2</v>
      </c>
      <c r="K274" s="4">
        <f t="shared" si="19"/>
        <v>1.824549292051046</v>
      </c>
      <c r="P274" s="27">
        <v>6520.98</v>
      </c>
      <c r="Q274" s="28">
        <f t="shared" si="16"/>
        <v>-6.8658714551148137E-2</v>
      </c>
    </row>
    <row r="275" spans="1:17" ht="16.5">
      <c r="A275" s="11">
        <v>42185</v>
      </c>
      <c r="B275" s="12">
        <v>0.76800000000000002</v>
      </c>
      <c r="C275" s="4">
        <f t="shared" si="17"/>
        <v>-0.26396554583446485</v>
      </c>
      <c r="E275" s="13">
        <v>42125</v>
      </c>
      <c r="F275" s="14">
        <v>2.15</v>
      </c>
      <c r="G275" s="4">
        <f t="shared" si="18"/>
        <v>0.76546784213957142</v>
      </c>
      <c r="I275" s="17">
        <v>42125</v>
      </c>
      <c r="J275" s="18">
        <v>5.9</v>
      </c>
      <c r="K275" s="4">
        <f t="shared" si="19"/>
        <v>1.7749523509116738</v>
      </c>
      <c r="P275" s="27">
        <v>6696.28</v>
      </c>
      <c r="Q275" s="28">
        <f t="shared" si="16"/>
        <v>2.6527476930366944E-2</v>
      </c>
    </row>
    <row r="276" spans="1:17" ht="16.5">
      <c r="A276" s="11">
        <v>42216</v>
      </c>
      <c r="B276" s="12">
        <v>0.72940000000000005</v>
      </c>
      <c r="C276" s="4">
        <f t="shared" si="17"/>
        <v>-0.31553300060755712</v>
      </c>
      <c r="E276" s="13">
        <v>42156</v>
      </c>
      <c r="F276" s="14">
        <v>2.15</v>
      </c>
      <c r="G276" s="4">
        <f t="shared" si="18"/>
        <v>0.76546784213957142</v>
      </c>
      <c r="I276" s="17">
        <v>42156</v>
      </c>
      <c r="J276" s="18">
        <v>6.1</v>
      </c>
      <c r="K276" s="4">
        <f t="shared" si="19"/>
        <v>1.8082887711792655</v>
      </c>
      <c r="P276" s="27">
        <v>6247.94</v>
      </c>
      <c r="Q276" s="28">
        <f t="shared" si="16"/>
        <v>-6.9300338904175973E-2</v>
      </c>
    </row>
    <row r="277" spans="1:17" ht="16.5">
      <c r="A277" s="11">
        <v>42247</v>
      </c>
      <c r="B277" s="12">
        <v>0.71489999999999998</v>
      </c>
      <c r="C277" s="4">
        <f t="shared" si="17"/>
        <v>-0.33561260620933098</v>
      </c>
      <c r="E277" s="13">
        <v>42186</v>
      </c>
      <c r="F277" s="14">
        <v>2.14</v>
      </c>
      <c r="G277" s="4">
        <f t="shared" si="18"/>
        <v>0.76080582903376015</v>
      </c>
      <c r="I277" s="17">
        <v>42186</v>
      </c>
      <c r="J277" s="18">
        <v>6.3</v>
      </c>
      <c r="K277" s="4">
        <f t="shared" si="19"/>
        <v>1.8405496333974869</v>
      </c>
      <c r="P277" s="27">
        <v>6061.61</v>
      </c>
      <c r="Q277" s="28">
        <f t="shared" si="16"/>
        <v>-3.0276368055181635E-2</v>
      </c>
    </row>
    <row r="278" spans="1:17" ht="16.5">
      <c r="A278" s="11">
        <v>42277</v>
      </c>
      <c r="B278" s="12">
        <v>0.70099999999999996</v>
      </c>
      <c r="C278" s="4">
        <f t="shared" si="17"/>
        <v>-0.35524739194754701</v>
      </c>
      <c r="E278" s="13">
        <v>42217</v>
      </c>
      <c r="F278" s="14">
        <v>2.14</v>
      </c>
      <c r="G278" s="4">
        <f t="shared" si="18"/>
        <v>0.76080582903376015</v>
      </c>
      <c r="I278" s="17">
        <v>42217</v>
      </c>
      <c r="J278" s="18">
        <v>6.1</v>
      </c>
      <c r="K278" s="4">
        <f t="shared" si="19"/>
        <v>1.8082887711792655</v>
      </c>
      <c r="P278" s="27">
        <v>6361.09</v>
      </c>
      <c r="Q278" s="28">
        <f t="shared" si="16"/>
        <v>4.8224304952219299E-2</v>
      </c>
    </row>
    <row r="279" spans="1:17" ht="16.5">
      <c r="A279" s="11">
        <v>42307</v>
      </c>
      <c r="B279" s="12">
        <v>0.70989999999999998</v>
      </c>
      <c r="C279" s="4">
        <f t="shared" si="17"/>
        <v>-0.34263116393679688</v>
      </c>
      <c r="E279" s="13">
        <v>42248</v>
      </c>
      <c r="F279" s="14">
        <v>2.17</v>
      </c>
      <c r="G279" s="4">
        <f t="shared" si="18"/>
        <v>0.77472716755236815</v>
      </c>
      <c r="I279" s="17">
        <v>42248</v>
      </c>
      <c r="J279" s="18">
        <v>6.1</v>
      </c>
      <c r="K279" s="4">
        <f t="shared" si="19"/>
        <v>1.8082887711792655</v>
      </c>
      <c r="P279" s="27">
        <v>6356.09</v>
      </c>
      <c r="Q279" s="28">
        <f t="shared" si="16"/>
        <v>-7.8633789214777039E-4</v>
      </c>
    </row>
    <row r="280" spans="1:17" ht="16.5">
      <c r="A280" s="11">
        <v>42338</v>
      </c>
      <c r="B280" s="12">
        <v>0.71889999999999998</v>
      </c>
      <c r="C280" s="4">
        <f t="shared" si="17"/>
        <v>-0.33003301299231125</v>
      </c>
      <c r="E280" s="13">
        <v>42278</v>
      </c>
      <c r="F280" s="14">
        <v>2.15</v>
      </c>
      <c r="G280" s="4">
        <f t="shared" si="18"/>
        <v>0.76546784213957142</v>
      </c>
      <c r="I280" s="17">
        <v>42278</v>
      </c>
      <c r="J280" s="18">
        <v>5.9</v>
      </c>
      <c r="K280" s="4">
        <f t="shared" si="19"/>
        <v>1.7749523509116738</v>
      </c>
      <c r="P280" s="27">
        <v>6242.32</v>
      </c>
      <c r="Q280" s="28">
        <f t="shared" si="16"/>
        <v>-1.8061500268636621E-2</v>
      </c>
    </row>
    <row r="281" spans="1:17" ht="16.5">
      <c r="A281" s="11">
        <v>42369</v>
      </c>
      <c r="B281" s="12">
        <v>0.73060000000000003</v>
      </c>
      <c r="C281" s="4">
        <f t="shared" si="17"/>
        <v>-0.3138891646209549</v>
      </c>
      <c r="E281" s="13">
        <v>42309</v>
      </c>
      <c r="F281" s="14">
        <v>2.2200000000000002</v>
      </c>
      <c r="G281" s="4">
        <f t="shared" si="18"/>
        <v>0.79750719588418817</v>
      </c>
      <c r="I281" s="17">
        <v>42309</v>
      </c>
      <c r="J281" s="18">
        <v>5.8</v>
      </c>
      <c r="K281" s="4">
        <f t="shared" si="19"/>
        <v>1.7578579175523736</v>
      </c>
      <c r="P281" s="27">
        <v>6083.79</v>
      </c>
      <c r="Q281" s="28">
        <f t="shared" si="16"/>
        <v>-2.5724051118501734E-2</v>
      </c>
    </row>
    <row r="282" spans="1:17" ht="16.5">
      <c r="A282" s="11">
        <v>42398</v>
      </c>
      <c r="B282" s="12">
        <v>0.71</v>
      </c>
      <c r="C282" s="4">
        <f t="shared" si="17"/>
        <v>-0.34249030894677601</v>
      </c>
      <c r="E282" s="13">
        <v>42339</v>
      </c>
      <c r="F282" s="14">
        <v>2.34</v>
      </c>
      <c r="G282" s="4">
        <f t="shared" si="18"/>
        <v>0.85015092936961001</v>
      </c>
      <c r="I282" s="17">
        <v>42339</v>
      </c>
      <c r="J282" s="18">
        <v>5.7</v>
      </c>
      <c r="K282" s="4">
        <f t="shared" si="19"/>
        <v>1.7404661748405046</v>
      </c>
      <c r="P282" s="27">
        <v>6097.09</v>
      </c>
      <c r="Q282" s="28">
        <f t="shared" si="16"/>
        <v>2.1837511387339248E-3</v>
      </c>
    </row>
    <row r="283" spans="1:17" ht="16.5">
      <c r="A283" s="11">
        <v>42429</v>
      </c>
      <c r="B283" s="12">
        <v>0.71399999999999997</v>
      </c>
      <c r="C283" s="4">
        <f t="shared" si="17"/>
        <v>-0.33687231664255274</v>
      </c>
      <c r="E283" s="13">
        <v>42370</v>
      </c>
      <c r="F283" s="14">
        <v>2.2999999999999998</v>
      </c>
      <c r="G283" s="4">
        <f t="shared" si="18"/>
        <v>0.83290912293510388</v>
      </c>
      <c r="I283" s="17">
        <v>42370</v>
      </c>
      <c r="J283" s="18">
        <v>6</v>
      </c>
      <c r="K283" s="4">
        <f t="shared" si="19"/>
        <v>1.791759469228055</v>
      </c>
      <c r="P283" s="27">
        <v>6174.9</v>
      </c>
      <c r="Q283" s="28">
        <f t="shared" si="16"/>
        <v>1.2681079876150747E-2</v>
      </c>
    </row>
    <row r="284" spans="1:17" ht="16.5">
      <c r="A284" s="11">
        <v>42460</v>
      </c>
      <c r="B284" s="12">
        <v>0.76570000000000005</v>
      </c>
      <c r="C284" s="4">
        <f t="shared" si="17"/>
        <v>-0.26696483086305922</v>
      </c>
      <c r="E284" s="13">
        <v>42401</v>
      </c>
      <c r="F284" s="14">
        <v>2.2799999999999998</v>
      </c>
      <c r="G284" s="4">
        <f t="shared" si="18"/>
        <v>0.82417544296634937</v>
      </c>
      <c r="I284" s="17">
        <v>42401</v>
      </c>
      <c r="J284" s="18">
        <v>5.7</v>
      </c>
      <c r="K284" s="4">
        <f t="shared" si="19"/>
        <v>1.7404661748405046</v>
      </c>
      <c r="P284" s="27">
        <v>6241.89</v>
      </c>
      <c r="Q284" s="28">
        <f t="shared" si="16"/>
        <v>1.0790333085507697E-2</v>
      </c>
    </row>
    <row r="285" spans="1:17" ht="16.5">
      <c r="A285" s="11">
        <v>42489</v>
      </c>
      <c r="B285" s="12">
        <v>0.76549999999999996</v>
      </c>
      <c r="C285" s="4">
        <f t="shared" si="17"/>
        <v>-0.26722606388439868</v>
      </c>
      <c r="E285" s="13">
        <v>42430</v>
      </c>
      <c r="F285" s="14">
        <v>2.31</v>
      </c>
      <c r="G285" s="4">
        <f t="shared" si="18"/>
        <v>0.83724752453370221</v>
      </c>
      <c r="I285" s="17">
        <v>42430</v>
      </c>
      <c r="J285" s="18">
        <v>5.7</v>
      </c>
      <c r="K285" s="4">
        <f t="shared" si="19"/>
        <v>1.7404661748405046</v>
      </c>
      <c r="P285" s="27">
        <v>6230.79</v>
      </c>
      <c r="Q285" s="28">
        <f t="shared" si="16"/>
        <v>-1.7798905977564061E-3</v>
      </c>
    </row>
    <row r="286" spans="1:17" ht="16.5">
      <c r="A286" s="11">
        <v>42521</v>
      </c>
      <c r="B286" s="12">
        <v>0.72419999999999995</v>
      </c>
      <c r="C286" s="4">
        <f t="shared" si="17"/>
        <v>-0.3226876816505963</v>
      </c>
      <c r="E286" s="13">
        <v>42461</v>
      </c>
      <c r="F286" s="14">
        <v>2.2599999999999998</v>
      </c>
      <c r="G286" s="4">
        <f t="shared" si="18"/>
        <v>0.81536481328419441</v>
      </c>
      <c r="I286" s="17">
        <v>42461</v>
      </c>
      <c r="J286" s="18">
        <v>5.7</v>
      </c>
      <c r="K286" s="4">
        <f t="shared" si="19"/>
        <v>1.7404661748405046</v>
      </c>
      <c r="P286" s="27">
        <v>6504.33</v>
      </c>
      <c r="Q286" s="28">
        <f t="shared" si="16"/>
        <v>4.2964978427081135E-2</v>
      </c>
    </row>
    <row r="287" spans="1:17" ht="16.5">
      <c r="A287" s="11">
        <v>42551</v>
      </c>
      <c r="B287" s="12">
        <v>0.74260000000000004</v>
      </c>
      <c r="C287" s="4">
        <f t="shared" si="17"/>
        <v>-0.29759773723915728</v>
      </c>
      <c r="E287" s="13">
        <v>42491</v>
      </c>
      <c r="F287" s="14">
        <v>2.0099999999999998</v>
      </c>
      <c r="G287" s="4">
        <f t="shared" si="18"/>
        <v>0.69813472207098426</v>
      </c>
      <c r="I287" s="17">
        <v>42491</v>
      </c>
      <c r="J287" s="18">
        <v>5.7</v>
      </c>
      <c r="K287" s="4">
        <f t="shared" si="19"/>
        <v>1.7404661748405046</v>
      </c>
      <c r="P287" s="27">
        <v>6724.43</v>
      </c>
      <c r="Q287" s="28">
        <f t="shared" si="16"/>
        <v>3.3279054565637622E-2</v>
      </c>
    </row>
    <row r="288" spans="1:17" ht="16.5">
      <c r="A288" s="11">
        <v>42580</v>
      </c>
      <c r="B288" s="12">
        <v>0.75219999999999998</v>
      </c>
      <c r="C288" s="4">
        <f t="shared" si="17"/>
        <v>-0.28475303294590104</v>
      </c>
      <c r="E288" s="13">
        <v>42522</v>
      </c>
      <c r="F288" s="14">
        <v>1.99</v>
      </c>
      <c r="G288" s="4">
        <f t="shared" si="18"/>
        <v>0.68813463873640102</v>
      </c>
      <c r="I288" s="17">
        <v>42522</v>
      </c>
      <c r="J288" s="18">
        <v>5.8</v>
      </c>
      <c r="K288" s="4">
        <f t="shared" si="19"/>
        <v>1.7578579175523736</v>
      </c>
      <c r="P288" s="27">
        <v>6781.51</v>
      </c>
      <c r="Q288" s="28">
        <f t="shared" si="16"/>
        <v>8.4526274881628893E-3</v>
      </c>
    </row>
    <row r="289" spans="1:17" ht="16.5">
      <c r="A289" s="11">
        <v>42613</v>
      </c>
      <c r="B289" s="12">
        <v>0.75139999999999996</v>
      </c>
      <c r="C289" s="4">
        <f t="shared" si="17"/>
        <v>-0.28581714584226858</v>
      </c>
      <c r="E289" s="13">
        <v>42552</v>
      </c>
      <c r="F289" s="14">
        <v>1.93</v>
      </c>
      <c r="G289" s="4">
        <f t="shared" si="18"/>
        <v>0.65752000291679413</v>
      </c>
      <c r="I289" s="17">
        <v>42552</v>
      </c>
      <c r="J289" s="18">
        <v>5.8</v>
      </c>
      <c r="K289" s="4">
        <f t="shared" si="19"/>
        <v>1.7578579175523736</v>
      </c>
      <c r="P289" s="27">
        <v>6899.33</v>
      </c>
      <c r="Q289" s="28">
        <f t="shared" si="16"/>
        <v>1.7224514419726944E-2</v>
      </c>
    </row>
    <row r="290" spans="1:17" ht="16.5">
      <c r="A290" s="11">
        <v>42643</v>
      </c>
      <c r="B290" s="12">
        <v>0.76300000000000001</v>
      </c>
      <c r="C290" s="4">
        <f t="shared" si="17"/>
        <v>-0.27049724769768002</v>
      </c>
      <c r="E290" s="13">
        <v>42583</v>
      </c>
      <c r="F290" s="14">
        <v>1.76</v>
      </c>
      <c r="G290" s="4">
        <f t="shared" si="18"/>
        <v>0.56531380905006046</v>
      </c>
      <c r="I290" s="17">
        <v>42583</v>
      </c>
      <c r="J290" s="18">
        <v>5.7</v>
      </c>
      <c r="K290" s="4">
        <f t="shared" si="19"/>
        <v>1.7404661748405046</v>
      </c>
      <c r="P290" s="27">
        <v>6954.22</v>
      </c>
      <c r="Q290" s="28">
        <f t="shared" si="16"/>
        <v>7.9243641141797383E-3</v>
      </c>
    </row>
    <row r="291" spans="1:17" ht="16.5">
      <c r="A291" s="11">
        <v>42674</v>
      </c>
      <c r="B291" s="12">
        <v>0.76129999999999998</v>
      </c>
      <c r="C291" s="4">
        <f t="shared" si="17"/>
        <v>-0.27272778066997017</v>
      </c>
      <c r="E291" s="13">
        <v>42614</v>
      </c>
      <c r="F291" s="14">
        <v>1.73</v>
      </c>
      <c r="G291" s="4">
        <f t="shared" si="18"/>
        <v>0.5481214085096876</v>
      </c>
      <c r="I291" s="17">
        <v>42614</v>
      </c>
      <c r="J291" s="18">
        <v>5.6</v>
      </c>
      <c r="K291" s="4">
        <f t="shared" si="19"/>
        <v>1.7227665977411035</v>
      </c>
      <c r="P291" s="27">
        <v>6783.79</v>
      </c>
      <c r="Q291" s="28">
        <f t="shared" si="16"/>
        <v>-2.4812726731665791E-2</v>
      </c>
    </row>
    <row r="292" spans="1:17" ht="16.5">
      <c r="A292" s="11">
        <v>42704</v>
      </c>
      <c r="B292" s="12">
        <v>0.74739999999999995</v>
      </c>
      <c r="C292" s="4">
        <f t="shared" si="17"/>
        <v>-0.29115476193075357</v>
      </c>
      <c r="E292" s="13">
        <v>42644</v>
      </c>
      <c r="F292" s="14">
        <v>1.75</v>
      </c>
      <c r="G292" s="4">
        <f t="shared" si="18"/>
        <v>0.55961578793542266</v>
      </c>
      <c r="I292" s="17">
        <v>42644</v>
      </c>
      <c r="J292" s="18">
        <v>5.6</v>
      </c>
      <c r="K292" s="4">
        <f t="shared" si="19"/>
        <v>1.7227665977411035</v>
      </c>
      <c r="P292" s="27">
        <v>7142.83</v>
      </c>
      <c r="Q292" s="28">
        <f t="shared" si="16"/>
        <v>5.1573113543811999E-2</v>
      </c>
    </row>
    <row r="293" spans="1:17" ht="16.5">
      <c r="A293" s="11">
        <v>42734</v>
      </c>
      <c r="B293" s="12">
        <v>0.72360000000000002</v>
      </c>
      <c r="C293" s="4">
        <f t="shared" si="17"/>
        <v>-0.32351652546099696</v>
      </c>
      <c r="E293" s="13">
        <v>42675</v>
      </c>
      <c r="F293" s="14">
        <v>1.76</v>
      </c>
      <c r="G293" s="4">
        <f t="shared" si="18"/>
        <v>0.56531380905006046</v>
      </c>
      <c r="I293" s="17">
        <v>42675</v>
      </c>
      <c r="J293" s="18">
        <v>5.7</v>
      </c>
      <c r="K293" s="4">
        <f t="shared" si="19"/>
        <v>1.7404661748405046</v>
      </c>
      <c r="P293" s="27">
        <v>7099.15</v>
      </c>
      <c r="Q293" s="28">
        <f t="shared" si="16"/>
        <v>-6.1339977950112257E-3</v>
      </c>
    </row>
    <row r="294" spans="1:17" ht="16.5">
      <c r="A294" s="11">
        <v>42766</v>
      </c>
      <c r="B294" s="12">
        <v>0.75670000000000004</v>
      </c>
      <c r="C294" s="4">
        <f t="shared" si="17"/>
        <v>-0.2787884052816611</v>
      </c>
      <c r="E294" s="13">
        <v>42705</v>
      </c>
      <c r="F294" s="14">
        <v>1.78</v>
      </c>
      <c r="G294" s="4">
        <f t="shared" si="18"/>
        <v>0.57661336430399379</v>
      </c>
      <c r="I294" s="17">
        <v>42705</v>
      </c>
      <c r="J294" s="18">
        <v>5.8</v>
      </c>
      <c r="K294" s="4">
        <f t="shared" si="19"/>
        <v>1.7578579175523736</v>
      </c>
      <c r="P294" s="27">
        <v>7263.44</v>
      </c>
      <c r="Q294" s="28">
        <f t="shared" si="16"/>
        <v>2.287848724559538E-2</v>
      </c>
    </row>
    <row r="295" spans="1:17" ht="16.5">
      <c r="A295" s="11">
        <v>42794</v>
      </c>
      <c r="B295" s="12">
        <v>0.76880000000000004</v>
      </c>
      <c r="C295" s="4">
        <f t="shared" si="17"/>
        <v>-0.26292442132605426</v>
      </c>
      <c r="E295" s="13">
        <v>42736</v>
      </c>
      <c r="F295" s="14">
        <v>1.78</v>
      </c>
      <c r="G295" s="4">
        <f t="shared" si="18"/>
        <v>0.57661336430399379</v>
      </c>
      <c r="I295" s="17">
        <v>42736</v>
      </c>
      <c r="J295" s="18">
        <v>5.7</v>
      </c>
      <c r="K295" s="4">
        <f t="shared" si="19"/>
        <v>1.7404661748405046</v>
      </c>
      <c r="P295" s="27">
        <v>7322.92</v>
      </c>
      <c r="Q295" s="28">
        <f t="shared" si="16"/>
        <v>8.1556097185622178E-3</v>
      </c>
    </row>
    <row r="296" spans="1:17" ht="16.5">
      <c r="A296" s="11">
        <v>42825</v>
      </c>
      <c r="B296" s="12">
        <v>0.76439999999999997</v>
      </c>
      <c r="C296" s="4">
        <f t="shared" si="17"/>
        <v>-0.2686640666160191</v>
      </c>
      <c r="E296" s="13">
        <v>42767</v>
      </c>
      <c r="F296" s="14">
        <v>1.78</v>
      </c>
      <c r="G296" s="4">
        <f t="shared" si="18"/>
        <v>0.57661336430399379</v>
      </c>
      <c r="I296" s="17">
        <v>42767</v>
      </c>
      <c r="J296" s="18">
        <v>5.9</v>
      </c>
      <c r="K296" s="4">
        <f t="shared" si="19"/>
        <v>1.7749523509116738</v>
      </c>
      <c r="P296" s="27">
        <v>7203.94</v>
      </c>
      <c r="Q296" s="28">
        <f t="shared" si="16"/>
        <v>-1.638105696200931E-2</v>
      </c>
    </row>
    <row r="297" spans="1:17" ht="16.5">
      <c r="A297" s="11">
        <v>42853</v>
      </c>
      <c r="B297" s="12">
        <v>0.74750000000000005</v>
      </c>
      <c r="C297" s="4">
        <f t="shared" si="17"/>
        <v>-0.29102097371729546</v>
      </c>
      <c r="E297" s="13">
        <v>42795</v>
      </c>
      <c r="F297" s="14">
        <v>1.79</v>
      </c>
      <c r="G297" s="4">
        <f t="shared" si="18"/>
        <v>0.58221561985266368</v>
      </c>
      <c r="I297" s="17">
        <v>42795</v>
      </c>
      <c r="J297" s="18">
        <v>5.9</v>
      </c>
      <c r="K297" s="4">
        <f t="shared" si="19"/>
        <v>1.7749523509116738</v>
      </c>
      <c r="P297" s="27">
        <v>7519.95</v>
      </c>
      <c r="Q297" s="28">
        <f t="shared" si="16"/>
        <v>4.2931390430723582E-2</v>
      </c>
    </row>
    <row r="298" spans="1:17" ht="16.5">
      <c r="A298" s="11">
        <v>42886</v>
      </c>
      <c r="B298" s="12">
        <v>0.745</v>
      </c>
      <c r="C298" s="4">
        <f t="shared" si="17"/>
        <v>-0.29437106060257756</v>
      </c>
      <c r="E298" s="13">
        <v>42826</v>
      </c>
      <c r="F298" s="14">
        <v>1.77</v>
      </c>
      <c r="G298" s="4">
        <f t="shared" si="18"/>
        <v>0.5709795465857378</v>
      </c>
      <c r="I298" s="17">
        <v>42826</v>
      </c>
      <c r="J298" s="18">
        <v>5.7</v>
      </c>
      <c r="K298" s="4">
        <f t="shared" si="19"/>
        <v>1.7404661748405046</v>
      </c>
      <c r="P298" s="27">
        <v>7312.72</v>
      </c>
      <c r="Q298" s="28">
        <f t="shared" si="16"/>
        <v>-2.7944191427971887E-2</v>
      </c>
    </row>
    <row r="299" spans="1:17" ht="16.5">
      <c r="A299" s="11">
        <v>42916</v>
      </c>
      <c r="B299" s="12">
        <v>0.76919999999999999</v>
      </c>
      <c r="C299" s="4">
        <f t="shared" si="17"/>
        <v>-0.26240426526751237</v>
      </c>
      <c r="E299" s="13">
        <v>42856</v>
      </c>
      <c r="F299" s="14">
        <v>1.73</v>
      </c>
      <c r="G299" s="4">
        <f t="shared" si="18"/>
        <v>0.5481214085096876</v>
      </c>
      <c r="P299" s="27">
        <v>7372</v>
      </c>
      <c r="Q299" s="28">
        <f t="shared" si="16"/>
        <v>8.0737422320744656E-3</v>
      </c>
    </row>
    <row r="300" spans="1:17" ht="16.5">
      <c r="A300" s="11">
        <v>42947</v>
      </c>
      <c r="B300" s="12">
        <v>0.79869999999999997</v>
      </c>
      <c r="C300" s="4">
        <f t="shared" si="17"/>
        <v>-0.22476987305879384</v>
      </c>
      <c r="P300" s="27">
        <v>7430.62</v>
      </c>
      <c r="Q300" s="28">
        <f t="shared" si="16"/>
        <v>7.9202609319608541E-3</v>
      </c>
    </row>
    <row r="301" spans="1:17">
      <c r="A301" s="11">
        <v>42978</v>
      </c>
      <c r="B301" s="12">
        <v>0.78979999999999995</v>
      </c>
      <c r="C301" s="4">
        <f t="shared" si="17"/>
        <v>-0.23597553012958808</v>
      </c>
      <c r="Q301" s="28"/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trail</vt:lpstr>
      <vt:lpstr>working area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 MAO</dc:creator>
  <cp:lastModifiedBy>Yuwen MAO</cp:lastModifiedBy>
  <dcterms:created xsi:type="dcterms:W3CDTF">2017-09-17T00:43:27Z</dcterms:created>
  <dcterms:modified xsi:type="dcterms:W3CDTF">2017-09-18T06:15:36Z</dcterms:modified>
</cp:coreProperties>
</file>