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0cc747742e83e3c/Excel/"/>
    </mc:Choice>
  </mc:AlternateContent>
  <xr:revisionPtr revIDLastSave="0" documentId="3691B7FE723DBB04268764B69BB39F8AFE6DFA92" xr6:coauthVersionLast="24" xr6:coauthVersionMax="24" xr10:uidLastSave="{00000000-0000-0000-0000-000000000000}"/>
  <bookViews>
    <workbookView xWindow="0" yWindow="43" windowWidth="31560" windowHeight="18557" tabRatio="500" xr2:uid="{00000000-000D-0000-FFFF-FFFF00000000}"/>
  </bookViews>
  <sheets>
    <sheet name="Calculator" sheetId="1" r:id="rId1"/>
    <sheet name="Priors" sheetId="2" state="hidden" r:id="rId2"/>
    <sheet name="Likelihood" sheetId="3" state="hidden" r:id="rId3"/>
    <sheet name="Samples" sheetId="4" r:id="rId4"/>
    <sheet name="Histogram" sheetId="8" r:id="rId5"/>
  </sheets>
  <definedNames>
    <definedName name="CONTROL_ALPHA">Calculator!$E$20</definedName>
    <definedName name="CONTROL_MEAN">Calculator!$F$20</definedName>
    <definedName name="CONTROL_N">Calculator!$D$20</definedName>
    <definedName name="CONTROL_PRIOR_ALPHA">Calculator!$D$8</definedName>
    <definedName name="CONTROL_PRIOR_BETA">Calculator!$E$8</definedName>
    <definedName name="PLOT_X_DELTA">Priors!$D$4</definedName>
    <definedName name="PLOT_X_MAX">Priors!$C$4</definedName>
    <definedName name="PLOT_X_MIN">Priors!$B$4</definedName>
    <definedName name="SIGNIFICANCE">Calculator!$G$26</definedName>
    <definedName name="SIGNIFICANCE_LEVEL">Calculator!$E$13</definedName>
    <definedName name="SIGNIFICANCE2">Calculator!$G$26</definedName>
    <definedName name="STAT_POWER">Calculator!$E$14</definedName>
    <definedName name="TEST_ALPHA">Calculator!$E$21</definedName>
    <definedName name="TEST_MEAN">Calculator!$F$21</definedName>
    <definedName name="TEST_N">Calculator!$D$21</definedName>
    <definedName name="TEST_PRIOR_ALPHA">Calculator!$D$9</definedName>
    <definedName name="TEST_PRIOR_BETA">Calculator!$E$9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 l="1"/>
  <c r="B2" i="4"/>
  <c r="D2" i="4"/>
  <c r="C3" i="4"/>
  <c r="B3" i="4"/>
  <c r="D3" i="4"/>
  <c r="C4" i="4"/>
  <c r="B4" i="4"/>
  <c r="D4" i="4"/>
  <c r="C5" i="4"/>
  <c r="B5" i="4"/>
  <c r="D5" i="4"/>
  <c r="C6" i="4"/>
  <c r="B6" i="4"/>
  <c r="D6" i="4"/>
  <c r="C7" i="4"/>
  <c r="B7" i="4"/>
  <c r="D7" i="4"/>
  <c r="C8" i="4"/>
  <c r="B8" i="4"/>
  <c r="D8" i="4"/>
  <c r="C9" i="4"/>
  <c r="B9" i="4"/>
  <c r="D9" i="4"/>
  <c r="C10" i="4"/>
  <c r="B10" i="4"/>
  <c r="D10" i="4"/>
  <c r="C11" i="4"/>
  <c r="B11" i="4"/>
  <c r="D11" i="4"/>
  <c r="C12" i="4"/>
  <c r="B12" i="4"/>
  <c r="D12" i="4"/>
  <c r="C13" i="4"/>
  <c r="B13" i="4"/>
  <c r="D13" i="4"/>
  <c r="C14" i="4"/>
  <c r="B14" i="4"/>
  <c r="D14" i="4"/>
  <c r="C15" i="4"/>
  <c r="B15" i="4"/>
  <c r="D15" i="4"/>
  <c r="C16" i="4"/>
  <c r="B16" i="4"/>
  <c r="D16" i="4"/>
  <c r="C17" i="4"/>
  <c r="B17" i="4"/>
  <c r="D17" i="4"/>
  <c r="C18" i="4"/>
  <c r="B18" i="4"/>
  <c r="D18" i="4"/>
  <c r="C19" i="4"/>
  <c r="B19" i="4"/>
  <c r="D19" i="4"/>
  <c r="C20" i="4"/>
  <c r="B20" i="4"/>
  <c r="D20" i="4"/>
  <c r="C21" i="4"/>
  <c r="B21" i="4"/>
  <c r="D21" i="4"/>
  <c r="C22" i="4"/>
  <c r="B22" i="4"/>
  <c r="D22" i="4"/>
  <c r="C23" i="4"/>
  <c r="B23" i="4"/>
  <c r="D23" i="4"/>
  <c r="C24" i="4"/>
  <c r="B24" i="4"/>
  <c r="D24" i="4"/>
  <c r="C25" i="4"/>
  <c r="B25" i="4"/>
  <c r="D25" i="4"/>
  <c r="C26" i="4"/>
  <c r="B26" i="4"/>
  <c r="D26" i="4"/>
  <c r="C27" i="4"/>
  <c r="B27" i="4"/>
  <c r="D27" i="4"/>
  <c r="C28" i="4"/>
  <c r="B28" i="4"/>
  <c r="D28" i="4"/>
  <c r="C29" i="4"/>
  <c r="B29" i="4"/>
  <c r="D29" i="4"/>
  <c r="C30" i="4"/>
  <c r="B30" i="4"/>
  <c r="D30" i="4"/>
  <c r="C31" i="4"/>
  <c r="B31" i="4"/>
  <c r="D31" i="4"/>
  <c r="C32" i="4"/>
  <c r="B32" i="4"/>
  <c r="D32" i="4"/>
  <c r="C33" i="4"/>
  <c r="B33" i="4"/>
  <c r="D33" i="4"/>
  <c r="C34" i="4"/>
  <c r="B34" i="4"/>
  <c r="D34" i="4"/>
  <c r="C35" i="4"/>
  <c r="B35" i="4"/>
  <c r="D35" i="4"/>
  <c r="C36" i="4"/>
  <c r="B36" i="4"/>
  <c r="D36" i="4"/>
  <c r="C37" i="4"/>
  <c r="B37" i="4"/>
  <c r="D37" i="4"/>
  <c r="C38" i="4"/>
  <c r="B38" i="4"/>
  <c r="D38" i="4"/>
  <c r="C39" i="4"/>
  <c r="B39" i="4"/>
  <c r="D39" i="4"/>
  <c r="C40" i="4"/>
  <c r="B40" i="4"/>
  <c r="D40" i="4"/>
  <c r="C41" i="4"/>
  <c r="B41" i="4"/>
  <c r="D41" i="4"/>
  <c r="C42" i="4"/>
  <c r="B42" i="4"/>
  <c r="D42" i="4"/>
  <c r="C43" i="4"/>
  <c r="B43" i="4"/>
  <c r="D43" i="4"/>
  <c r="C44" i="4"/>
  <c r="B44" i="4"/>
  <c r="D44" i="4"/>
  <c r="C45" i="4"/>
  <c r="B45" i="4"/>
  <c r="D45" i="4"/>
  <c r="C46" i="4"/>
  <c r="B46" i="4"/>
  <c r="D46" i="4"/>
  <c r="C47" i="4"/>
  <c r="B47" i="4"/>
  <c r="D47" i="4"/>
  <c r="C48" i="4"/>
  <c r="B48" i="4"/>
  <c r="D48" i="4"/>
  <c r="C49" i="4"/>
  <c r="B49" i="4"/>
  <c r="D49" i="4"/>
  <c r="C50" i="4"/>
  <c r="B50" i="4"/>
  <c r="D50" i="4"/>
  <c r="C51" i="4"/>
  <c r="B51" i="4"/>
  <c r="D51" i="4"/>
  <c r="C52" i="4"/>
  <c r="B52" i="4"/>
  <c r="D52" i="4"/>
  <c r="C53" i="4"/>
  <c r="B53" i="4"/>
  <c r="D53" i="4"/>
  <c r="C54" i="4"/>
  <c r="B54" i="4"/>
  <c r="D54" i="4"/>
  <c r="C55" i="4"/>
  <c r="B55" i="4"/>
  <c r="D55" i="4"/>
  <c r="C56" i="4"/>
  <c r="B56" i="4"/>
  <c r="D56" i="4"/>
  <c r="C57" i="4"/>
  <c r="B57" i="4"/>
  <c r="D57" i="4"/>
  <c r="C58" i="4"/>
  <c r="B58" i="4"/>
  <c r="D58" i="4"/>
  <c r="C59" i="4"/>
  <c r="B59" i="4"/>
  <c r="D59" i="4"/>
  <c r="C60" i="4"/>
  <c r="B60" i="4"/>
  <c r="D60" i="4"/>
  <c r="C61" i="4"/>
  <c r="B61" i="4"/>
  <c r="D61" i="4"/>
  <c r="C62" i="4"/>
  <c r="B62" i="4"/>
  <c r="D62" i="4"/>
  <c r="C63" i="4"/>
  <c r="B63" i="4"/>
  <c r="D63" i="4"/>
  <c r="C64" i="4"/>
  <c r="B64" i="4"/>
  <c r="D64" i="4"/>
  <c r="C65" i="4"/>
  <c r="B65" i="4"/>
  <c r="D65" i="4"/>
  <c r="C66" i="4"/>
  <c r="B66" i="4"/>
  <c r="D66" i="4"/>
  <c r="C67" i="4"/>
  <c r="B67" i="4"/>
  <c r="D67" i="4"/>
  <c r="C68" i="4"/>
  <c r="B68" i="4"/>
  <c r="D68" i="4"/>
  <c r="C69" i="4"/>
  <c r="B69" i="4"/>
  <c r="D69" i="4"/>
  <c r="C70" i="4"/>
  <c r="B70" i="4"/>
  <c r="D70" i="4"/>
  <c r="C71" i="4"/>
  <c r="B71" i="4"/>
  <c r="D71" i="4"/>
  <c r="C72" i="4"/>
  <c r="B72" i="4"/>
  <c r="D72" i="4"/>
  <c r="C73" i="4"/>
  <c r="B73" i="4"/>
  <c r="D73" i="4"/>
  <c r="C74" i="4"/>
  <c r="B74" i="4"/>
  <c r="D74" i="4"/>
  <c r="C75" i="4"/>
  <c r="B75" i="4"/>
  <c r="D75" i="4"/>
  <c r="C76" i="4"/>
  <c r="B76" i="4"/>
  <c r="D76" i="4"/>
  <c r="C77" i="4"/>
  <c r="B77" i="4"/>
  <c r="D77" i="4"/>
  <c r="C78" i="4"/>
  <c r="B78" i="4"/>
  <c r="D78" i="4"/>
  <c r="C79" i="4"/>
  <c r="B79" i="4"/>
  <c r="D79" i="4"/>
  <c r="C80" i="4"/>
  <c r="B80" i="4"/>
  <c r="D80" i="4"/>
  <c r="C81" i="4"/>
  <c r="B81" i="4"/>
  <c r="D81" i="4"/>
  <c r="C82" i="4"/>
  <c r="B82" i="4"/>
  <c r="D82" i="4"/>
  <c r="C83" i="4"/>
  <c r="B83" i="4"/>
  <c r="D83" i="4"/>
  <c r="C84" i="4"/>
  <c r="B84" i="4"/>
  <c r="D84" i="4"/>
  <c r="C85" i="4"/>
  <c r="B85" i="4"/>
  <c r="D85" i="4"/>
  <c r="C86" i="4"/>
  <c r="B86" i="4"/>
  <c r="D86" i="4"/>
  <c r="C87" i="4"/>
  <c r="B87" i="4"/>
  <c r="D87" i="4"/>
  <c r="C88" i="4"/>
  <c r="B88" i="4"/>
  <c r="D88" i="4"/>
  <c r="C89" i="4"/>
  <c r="B89" i="4"/>
  <c r="D89" i="4"/>
  <c r="C90" i="4"/>
  <c r="B90" i="4"/>
  <c r="D90" i="4"/>
  <c r="C91" i="4"/>
  <c r="B91" i="4"/>
  <c r="D91" i="4"/>
  <c r="C92" i="4"/>
  <c r="B92" i="4"/>
  <c r="D92" i="4"/>
  <c r="C93" i="4"/>
  <c r="B93" i="4"/>
  <c r="D93" i="4"/>
  <c r="C94" i="4"/>
  <c r="B94" i="4"/>
  <c r="D94" i="4"/>
  <c r="C95" i="4"/>
  <c r="B95" i="4"/>
  <c r="D95" i="4"/>
  <c r="C96" i="4"/>
  <c r="B96" i="4"/>
  <c r="D96" i="4"/>
  <c r="C97" i="4"/>
  <c r="B97" i="4"/>
  <c r="D97" i="4"/>
  <c r="C98" i="4"/>
  <c r="B98" i="4"/>
  <c r="D98" i="4"/>
  <c r="C99" i="4"/>
  <c r="B99" i="4"/>
  <c r="D99" i="4"/>
  <c r="C100" i="4"/>
  <c r="B100" i="4"/>
  <c r="D100" i="4"/>
  <c r="C101" i="4"/>
  <c r="B101" i="4"/>
  <c r="D101" i="4"/>
  <c r="C102" i="4"/>
  <c r="B102" i="4"/>
  <c r="D102" i="4"/>
  <c r="C103" i="4"/>
  <c r="B103" i="4"/>
  <c r="D103" i="4"/>
  <c r="C104" i="4"/>
  <c r="B104" i="4"/>
  <c r="D104" i="4"/>
  <c r="C105" i="4"/>
  <c r="B105" i="4"/>
  <c r="D105" i="4"/>
  <c r="C106" i="4"/>
  <c r="B106" i="4"/>
  <c r="D106" i="4"/>
  <c r="C107" i="4"/>
  <c r="B107" i="4"/>
  <c r="D107" i="4"/>
  <c r="C108" i="4"/>
  <c r="B108" i="4"/>
  <c r="D108" i="4"/>
  <c r="C109" i="4"/>
  <c r="B109" i="4"/>
  <c r="D109" i="4"/>
  <c r="C110" i="4"/>
  <c r="B110" i="4"/>
  <c r="D110" i="4"/>
  <c r="C111" i="4"/>
  <c r="B111" i="4"/>
  <c r="D111" i="4"/>
  <c r="C112" i="4"/>
  <c r="B112" i="4"/>
  <c r="D112" i="4"/>
  <c r="C113" i="4"/>
  <c r="B113" i="4"/>
  <c r="D113" i="4"/>
  <c r="C114" i="4"/>
  <c r="B114" i="4"/>
  <c r="D114" i="4"/>
  <c r="C115" i="4"/>
  <c r="B115" i="4"/>
  <c r="D115" i="4"/>
  <c r="C116" i="4"/>
  <c r="B116" i="4"/>
  <c r="D116" i="4"/>
  <c r="C117" i="4"/>
  <c r="B117" i="4"/>
  <c r="D117" i="4"/>
  <c r="C118" i="4"/>
  <c r="B118" i="4"/>
  <c r="D118" i="4"/>
  <c r="C119" i="4"/>
  <c r="B119" i="4"/>
  <c r="D119" i="4"/>
  <c r="C120" i="4"/>
  <c r="B120" i="4"/>
  <c r="D120" i="4"/>
  <c r="C121" i="4"/>
  <c r="B121" i="4"/>
  <c r="D121" i="4"/>
  <c r="C122" i="4"/>
  <c r="B122" i="4"/>
  <c r="D122" i="4"/>
  <c r="C123" i="4"/>
  <c r="B123" i="4"/>
  <c r="D123" i="4"/>
  <c r="C124" i="4"/>
  <c r="B124" i="4"/>
  <c r="D124" i="4"/>
  <c r="C125" i="4"/>
  <c r="B125" i="4"/>
  <c r="D125" i="4"/>
  <c r="C126" i="4"/>
  <c r="B126" i="4"/>
  <c r="D126" i="4"/>
  <c r="C127" i="4"/>
  <c r="B127" i="4"/>
  <c r="D127" i="4"/>
  <c r="C128" i="4"/>
  <c r="B128" i="4"/>
  <c r="D128" i="4"/>
  <c r="C129" i="4"/>
  <c r="B129" i="4"/>
  <c r="D129" i="4"/>
  <c r="C130" i="4"/>
  <c r="B130" i="4"/>
  <c r="D130" i="4"/>
  <c r="C131" i="4"/>
  <c r="B131" i="4"/>
  <c r="D131" i="4"/>
  <c r="C132" i="4"/>
  <c r="B132" i="4"/>
  <c r="D132" i="4"/>
  <c r="C133" i="4"/>
  <c r="B133" i="4"/>
  <c r="D133" i="4"/>
  <c r="C134" i="4"/>
  <c r="B134" i="4"/>
  <c r="D134" i="4"/>
  <c r="C135" i="4"/>
  <c r="B135" i="4"/>
  <c r="D135" i="4"/>
  <c r="C136" i="4"/>
  <c r="B136" i="4"/>
  <c r="D136" i="4"/>
  <c r="C137" i="4"/>
  <c r="B137" i="4"/>
  <c r="D137" i="4"/>
  <c r="C138" i="4"/>
  <c r="B138" i="4"/>
  <c r="D138" i="4"/>
  <c r="C139" i="4"/>
  <c r="B139" i="4"/>
  <c r="D139" i="4"/>
  <c r="C140" i="4"/>
  <c r="B140" i="4"/>
  <c r="D140" i="4"/>
  <c r="C141" i="4"/>
  <c r="B141" i="4"/>
  <c r="D141" i="4"/>
  <c r="C142" i="4"/>
  <c r="B142" i="4"/>
  <c r="D142" i="4"/>
  <c r="C143" i="4"/>
  <c r="B143" i="4"/>
  <c r="D143" i="4"/>
  <c r="C144" i="4"/>
  <c r="B144" i="4"/>
  <c r="D144" i="4"/>
  <c r="C145" i="4"/>
  <c r="B145" i="4"/>
  <c r="D145" i="4"/>
  <c r="C146" i="4"/>
  <c r="B146" i="4"/>
  <c r="D146" i="4"/>
  <c r="C147" i="4"/>
  <c r="B147" i="4"/>
  <c r="D147" i="4"/>
  <c r="C148" i="4"/>
  <c r="B148" i="4"/>
  <c r="D148" i="4"/>
  <c r="C149" i="4"/>
  <c r="B149" i="4"/>
  <c r="D149" i="4"/>
  <c r="C150" i="4"/>
  <c r="B150" i="4"/>
  <c r="D150" i="4"/>
  <c r="C151" i="4"/>
  <c r="B151" i="4"/>
  <c r="D151" i="4"/>
  <c r="C152" i="4"/>
  <c r="B152" i="4"/>
  <c r="D152" i="4"/>
  <c r="C153" i="4"/>
  <c r="B153" i="4"/>
  <c r="D153" i="4"/>
  <c r="C154" i="4"/>
  <c r="B154" i="4"/>
  <c r="D154" i="4"/>
  <c r="C155" i="4"/>
  <c r="B155" i="4"/>
  <c r="D155" i="4"/>
  <c r="C156" i="4"/>
  <c r="B156" i="4"/>
  <c r="D156" i="4"/>
  <c r="C157" i="4"/>
  <c r="B157" i="4"/>
  <c r="D157" i="4"/>
  <c r="C158" i="4"/>
  <c r="B158" i="4"/>
  <c r="D158" i="4"/>
  <c r="C159" i="4"/>
  <c r="B159" i="4"/>
  <c r="D159" i="4"/>
  <c r="C160" i="4"/>
  <c r="B160" i="4"/>
  <c r="D160" i="4"/>
  <c r="C161" i="4"/>
  <c r="B161" i="4"/>
  <c r="D161" i="4"/>
  <c r="C162" i="4"/>
  <c r="B162" i="4"/>
  <c r="D162" i="4"/>
  <c r="C163" i="4"/>
  <c r="B163" i="4"/>
  <c r="D163" i="4"/>
  <c r="C164" i="4"/>
  <c r="B164" i="4"/>
  <c r="D164" i="4"/>
  <c r="C165" i="4"/>
  <c r="B165" i="4"/>
  <c r="D165" i="4"/>
  <c r="C166" i="4"/>
  <c r="B166" i="4"/>
  <c r="D166" i="4"/>
  <c r="C167" i="4"/>
  <c r="B167" i="4"/>
  <c r="D167" i="4"/>
  <c r="C168" i="4"/>
  <c r="B168" i="4"/>
  <c r="D168" i="4"/>
  <c r="C169" i="4"/>
  <c r="B169" i="4"/>
  <c r="D169" i="4"/>
  <c r="C170" i="4"/>
  <c r="B170" i="4"/>
  <c r="D170" i="4"/>
  <c r="C171" i="4"/>
  <c r="B171" i="4"/>
  <c r="D171" i="4"/>
  <c r="C172" i="4"/>
  <c r="B172" i="4"/>
  <c r="D172" i="4"/>
  <c r="C173" i="4"/>
  <c r="B173" i="4"/>
  <c r="D173" i="4"/>
  <c r="C174" i="4"/>
  <c r="B174" i="4"/>
  <c r="D174" i="4"/>
  <c r="C175" i="4"/>
  <c r="B175" i="4"/>
  <c r="D175" i="4"/>
  <c r="C176" i="4"/>
  <c r="B176" i="4"/>
  <c r="D176" i="4"/>
  <c r="C177" i="4"/>
  <c r="B177" i="4"/>
  <c r="D177" i="4"/>
  <c r="C178" i="4"/>
  <c r="B178" i="4"/>
  <c r="D178" i="4"/>
  <c r="C179" i="4"/>
  <c r="B179" i="4"/>
  <c r="D179" i="4"/>
  <c r="C180" i="4"/>
  <c r="B180" i="4"/>
  <c r="D180" i="4"/>
  <c r="C181" i="4"/>
  <c r="B181" i="4"/>
  <c r="D181" i="4"/>
  <c r="C182" i="4"/>
  <c r="B182" i="4"/>
  <c r="D182" i="4"/>
  <c r="C183" i="4"/>
  <c r="B183" i="4"/>
  <c r="D183" i="4"/>
  <c r="C184" i="4"/>
  <c r="B184" i="4"/>
  <c r="D184" i="4"/>
  <c r="C185" i="4"/>
  <c r="B185" i="4"/>
  <c r="D185" i="4"/>
  <c r="C186" i="4"/>
  <c r="B186" i="4"/>
  <c r="D186" i="4"/>
  <c r="C187" i="4"/>
  <c r="B187" i="4"/>
  <c r="D187" i="4"/>
  <c r="C188" i="4"/>
  <c r="B188" i="4"/>
  <c r="D188" i="4"/>
  <c r="C189" i="4"/>
  <c r="B189" i="4"/>
  <c r="D189" i="4"/>
  <c r="C190" i="4"/>
  <c r="B190" i="4"/>
  <c r="D190" i="4"/>
  <c r="C191" i="4"/>
  <c r="B191" i="4"/>
  <c r="D191" i="4"/>
  <c r="C192" i="4"/>
  <c r="B192" i="4"/>
  <c r="D192" i="4"/>
  <c r="C193" i="4"/>
  <c r="B193" i="4"/>
  <c r="D193" i="4"/>
  <c r="C194" i="4"/>
  <c r="B194" i="4"/>
  <c r="D194" i="4"/>
  <c r="C195" i="4"/>
  <c r="B195" i="4"/>
  <c r="D195" i="4"/>
  <c r="C196" i="4"/>
  <c r="B196" i="4"/>
  <c r="D196" i="4"/>
  <c r="C197" i="4"/>
  <c r="B197" i="4"/>
  <c r="D197" i="4"/>
  <c r="C198" i="4"/>
  <c r="B198" i="4"/>
  <c r="D198" i="4"/>
  <c r="C199" i="4"/>
  <c r="B199" i="4"/>
  <c r="D199" i="4"/>
  <c r="C200" i="4"/>
  <c r="B200" i="4"/>
  <c r="D200" i="4"/>
  <c r="C201" i="4"/>
  <c r="B201" i="4"/>
  <c r="D201" i="4"/>
  <c r="C202" i="4"/>
  <c r="B202" i="4"/>
  <c r="D202" i="4"/>
  <c r="C203" i="4"/>
  <c r="B203" i="4"/>
  <c r="D203" i="4"/>
  <c r="C204" i="4"/>
  <c r="B204" i="4"/>
  <c r="D204" i="4"/>
  <c r="C205" i="4"/>
  <c r="B205" i="4"/>
  <c r="D205" i="4"/>
  <c r="C206" i="4"/>
  <c r="B206" i="4"/>
  <c r="D206" i="4"/>
  <c r="C207" i="4"/>
  <c r="B207" i="4"/>
  <c r="D207" i="4"/>
  <c r="C208" i="4"/>
  <c r="B208" i="4"/>
  <c r="D208" i="4"/>
  <c r="C209" i="4"/>
  <c r="B209" i="4"/>
  <c r="D209" i="4"/>
  <c r="C210" i="4"/>
  <c r="B210" i="4"/>
  <c r="D210" i="4"/>
  <c r="C211" i="4"/>
  <c r="B211" i="4"/>
  <c r="D211" i="4"/>
  <c r="C212" i="4"/>
  <c r="B212" i="4"/>
  <c r="D212" i="4"/>
  <c r="C213" i="4"/>
  <c r="B213" i="4"/>
  <c r="D213" i="4"/>
  <c r="C214" i="4"/>
  <c r="B214" i="4"/>
  <c r="D214" i="4"/>
  <c r="C215" i="4"/>
  <c r="B215" i="4"/>
  <c r="D215" i="4"/>
  <c r="C216" i="4"/>
  <c r="B216" i="4"/>
  <c r="D216" i="4"/>
  <c r="C217" i="4"/>
  <c r="B217" i="4"/>
  <c r="D217" i="4"/>
  <c r="C218" i="4"/>
  <c r="B218" i="4"/>
  <c r="D218" i="4"/>
  <c r="C219" i="4"/>
  <c r="B219" i="4"/>
  <c r="D219" i="4"/>
  <c r="C220" i="4"/>
  <c r="B220" i="4"/>
  <c r="D220" i="4"/>
  <c r="C221" i="4"/>
  <c r="B221" i="4"/>
  <c r="D221" i="4"/>
  <c r="C222" i="4"/>
  <c r="B222" i="4"/>
  <c r="D222" i="4"/>
  <c r="C223" i="4"/>
  <c r="B223" i="4"/>
  <c r="D223" i="4"/>
  <c r="C224" i="4"/>
  <c r="B224" i="4"/>
  <c r="D224" i="4"/>
  <c r="C225" i="4"/>
  <c r="B225" i="4"/>
  <c r="D225" i="4"/>
  <c r="C226" i="4"/>
  <c r="B226" i="4"/>
  <c r="D226" i="4"/>
  <c r="C227" i="4"/>
  <c r="B227" i="4"/>
  <c r="D227" i="4"/>
  <c r="C228" i="4"/>
  <c r="B228" i="4"/>
  <c r="D228" i="4"/>
  <c r="C229" i="4"/>
  <c r="B229" i="4"/>
  <c r="D229" i="4"/>
  <c r="C230" i="4"/>
  <c r="B230" i="4"/>
  <c r="D230" i="4"/>
  <c r="C231" i="4"/>
  <c r="B231" i="4"/>
  <c r="D231" i="4"/>
  <c r="C232" i="4"/>
  <c r="B232" i="4"/>
  <c r="D232" i="4"/>
  <c r="C233" i="4"/>
  <c r="B233" i="4"/>
  <c r="D233" i="4"/>
  <c r="C234" i="4"/>
  <c r="B234" i="4"/>
  <c r="D234" i="4"/>
  <c r="C235" i="4"/>
  <c r="B235" i="4"/>
  <c r="D235" i="4"/>
  <c r="C236" i="4"/>
  <c r="B236" i="4"/>
  <c r="D236" i="4"/>
  <c r="C237" i="4"/>
  <c r="B237" i="4"/>
  <c r="D237" i="4"/>
  <c r="C238" i="4"/>
  <c r="B238" i="4"/>
  <c r="D238" i="4"/>
  <c r="C239" i="4"/>
  <c r="B239" i="4"/>
  <c r="D239" i="4"/>
  <c r="C240" i="4"/>
  <c r="B240" i="4"/>
  <c r="D240" i="4"/>
  <c r="C241" i="4"/>
  <c r="B241" i="4"/>
  <c r="D241" i="4"/>
  <c r="C242" i="4"/>
  <c r="B242" i="4"/>
  <c r="D242" i="4"/>
  <c r="C243" i="4"/>
  <c r="B243" i="4"/>
  <c r="D243" i="4"/>
  <c r="C244" i="4"/>
  <c r="B244" i="4"/>
  <c r="D244" i="4"/>
  <c r="C245" i="4"/>
  <c r="B245" i="4"/>
  <c r="D245" i="4"/>
  <c r="C246" i="4"/>
  <c r="B246" i="4"/>
  <c r="D246" i="4"/>
  <c r="C247" i="4"/>
  <c r="B247" i="4"/>
  <c r="D247" i="4"/>
  <c r="C248" i="4"/>
  <c r="B248" i="4"/>
  <c r="D248" i="4"/>
  <c r="C249" i="4"/>
  <c r="B249" i="4"/>
  <c r="D249" i="4"/>
  <c r="C250" i="4"/>
  <c r="B250" i="4"/>
  <c r="D250" i="4"/>
  <c r="C251" i="4"/>
  <c r="B251" i="4"/>
  <c r="D251" i="4"/>
  <c r="C252" i="4"/>
  <c r="B252" i="4"/>
  <c r="D252" i="4"/>
  <c r="C253" i="4"/>
  <c r="B253" i="4"/>
  <c r="D253" i="4"/>
  <c r="C254" i="4"/>
  <c r="B254" i="4"/>
  <c r="D254" i="4"/>
  <c r="C255" i="4"/>
  <c r="B255" i="4"/>
  <c r="D255" i="4"/>
  <c r="C256" i="4"/>
  <c r="B256" i="4"/>
  <c r="D256" i="4"/>
  <c r="C257" i="4"/>
  <c r="B257" i="4"/>
  <c r="D257" i="4"/>
  <c r="C258" i="4"/>
  <c r="B258" i="4"/>
  <c r="D258" i="4"/>
  <c r="C259" i="4"/>
  <c r="B259" i="4"/>
  <c r="D259" i="4"/>
  <c r="C260" i="4"/>
  <c r="B260" i="4"/>
  <c r="D260" i="4"/>
  <c r="C261" i="4"/>
  <c r="B261" i="4"/>
  <c r="D261" i="4"/>
  <c r="C262" i="4"/>
  <c r="B262" i="4"/>
  <c r="D262" i="4"/>
  <c r="C263" i="4"/>
  <c r="B263" i="4"/>
  <c r="D263" i="4"/>
  <c r="C264" i="4"/>
  <c r="B264" i="4"/>
  <c r="D264" i="4"/>
  <c r="C265" i="4"/>
  <c r="B265" i="4"/>
  <c r="D265" i="4"/>
  <c r="C266" i="4"/>
  <c r="B266" i="4"/>
  <c r="D266" i="4"/>
  <c r="C267" i="4"/>
  <c r="B267" i="4"/>
  <c r="D267" i="4"/>
  <c r="C268" i="4"/>
  <c r="B268" i="4"/>
  <c r="D268" i="4"/>
  <c r="C269" i="4"/>
  <c r="B269" i="4"/>
  <c r="D269" i="4"/>
  <c r="C270" i="4"/>
  <c r="B270" i="4"/>
  <c r="D270" i="4"/>
  <c r="C271" i="4"/>
  <c r="B271" i="4"/>
  <c r="D271" i="4"/>
  <c r="C272" i="4"/>
  <c r="B272" i="4"/>
  <c r="D272" i="4"/>
  <c r="C273" i="4"/>
  <c r="B273" i="4"/>
  <c r="D273" i="4"/>
  <c r="C274" i="4"/>
  <c r="B274" i="4"/>
  <c r="D274" i="4"/>
  <c r="C275" i="4"/>
  <c r="B275" i="4"/>
  <c r="D275" i="4"/>
  <c r="C276" i="4"/>
  <c r="B276" i="4"/>
  <c r="D276" i="4"/>
  <c r="C277" i="4"/>
  <c r="B277" i="4"/>
  <c r="D277" i="4"/>
  <c r="C278" i="4"/>
  <c r="B278" i="4"/>
  <c r="D278" i="4"/>
  <c r="C279" i="4"/>
  <c r="B279" i="4"/>
  <c r="D279" i="4"/>
  <c r="C280" i="4"/>
  <c r="B280" i="4"/>
  <c r="D280" i="4"/>
  <c r="C281" i="4"/>
  <c r="B281" i="4"/>
  <c r="D281" i="4"/>
  <c r="C282" i="4"/>
  <c r="B282" i="4"/>
  <c r="D282" i="4"/>
  <c r="C283" i="4"/>
  <c r="B283" i="4"/>
  <c r="D283" i="4"/>
  <c r="C284" i="4"/>
  <c r="B284" i="4"/>
  <c r="D284" i="4"/>
  <c r="C285" i="4"/>
  <c r="B285" i="4"/>
  <c r="D285" i="4"/>
  <c r="C286" i="4"/>
  <c r="B286" i="4"/>
  <c r="D286" i="4"/>
  <c r="C287" i="4"/>
  <c r="B287" i="4"/>
  <c r="D287" i="4"/>
  <c r="C288" i="4"/>
  <c r="B288" i="4"/>
  <c r="D288" i="4"/>
  <c r="C289" i="4"/>
  <c r="B289" i="4"/>
  <c r="D289" i="4"/>
  <c r="C290" i="4"/>
  <c r="B290" i="4"/>
  <c r="D290" i="4"/>
  <c r="C291" i="4"/>
  <c r="B291" i="4"/>
  <c r="D291" i="4"/>
  <c r="C292" i="4"/>
  <c r="B292" i="4"/>
  <c r="D292" i="4"/>
  <c r="C293" i="4"/>
  <c r="B293" i="4"/>
  <c r="D293" i="4"/>
  <c r="C294" i="4"/>
  <c r="B294" i="4"/>
  <c r="D294" i="4"/>
  <c r="C295" i="4"/>
  <c r="B295" i="4"/>
  <c r="D295" i="4"/>
  <c r="C296" i="4"/>
  <c r="B296" i="4"/>
  <c r="D296" i="4"/>
  <c r="C297" i="4"/>
  <c r="B297" i="4"/>
  <c r="D297" i="4"/>
  <c r="C298" i="4"/>
  <c r="B298" i="4"/>
  <c r="D298" i="4"/>
  <c r="C299" i="4"/>
  <c r="B299" i="4"/>
  <c r="D299" i="4"/>
  <c r="C300" i="4"/>
  <c r="B300" i="4"/>
  <c r="D300" i="4"/>
  <c r="C301" i="4"/>
  <c r="B301" i="4"/>
  <c r="D301" i="4"/>
  <c r="C302" i="4"/>
  <c r="B302" i="4"/>
  <c r="D302" i="4"/>
  <c r="C303" i="4"/>
  <c r="B303" i="4"/>
  <c r="D303" i="4"/>
  <c r="C304" i="4"/>
  <c r="B304" i="4"/>
  <c r="D304" i="4"/>
  <c r="C305" i="4"/>
  <c r="B305" i="4"/>
  <c r="D305" i="4"/>
  <c r="C306" i="4"/>
  <c r="B306" i="4"/>
  <c r="D306" i="4"/>
  <c r="C307" i="4"/>
  <c r="B307" i="4"/>
  <c r="D307" i="4"/>
  <c r="C308" i="4"/>
  <c r="B308" i="4"/>
  <c r="D308" i="4"/>
  <c r="C309" i="4"/>
  <c r="B309" i="4"/>
  <c r="D309" i="4"/>
  <c r="C310" i="4"/>
  <c r="B310" i="4"/>
  <c r="D310" i="4"/>
  <c r="C311" i="4"/>
  <c r="B311" i="4"/>
  <c r="D311" i="4"/>
  <c r="C312" i="4"/>
  <c r="B312" i="4"/>
  <c r="D312" i="4"/>
  <c r="C313" i="4"/>
  <c r="B313" i="4"/>
  <c r="D313" i="4"/>
  <c r="C314" i="4"/>
  <c r="B314" i="4"/>
  <c r="D314" i="4"/>
  <c r="C315" i="4"/>
  <c r="B315" i="4"/>
  <c r="D315" i="4"/>
  <c r="C316" i="4"/>
  <c r="B316" i="4"/>
  <c r="D316" i="4"/>
  <c r="C317" i="4"/>
  <c r="B317" i="4"/>
  <c r="D317" i="4"/>
  <c r="C318" i="4"/>
  <c r="B318" i="4"/>
  <c r="D318" i="4"/>
  <c r="C319" i="4"/>
  <c r="B319" i="4"/>
  <c r="D319" i="4"/>
  <c r="C320" i="4"/>
  <c r="B320" i="4"/>
  <c r="D320" i="4"/>
  <c r="C321" i="4"/>
  <c r="B321" i="4"/>
  <c r="D321" i="4"/>
  <c r="C322" i="4"/>
  <c r="B322" i="4"/>
  <c r="D322" i="4"/>
  <c r="C323" i="4"/>
  <c r="B323" i="4"/>
  <c r="D323" i="4"/>
  <c r="C324" i="4"/>
  <c r="B324" i="4"/>
  <c r="D324" i="4"/>
  <c r="C325" i="4"/>
  <c r="B325" i="4"/>
  <c r="D325" i="4"/>
  <c r="C326" i="4"/>
  <c r="B326" i="4"/>
  <c r="D326" i="4"/>
  <c r="C327" i="4"/>
  <c r="B327" i="4"/>
  <c r="D327" i="4"/>
  <c r="C328" i="4"/>
  <c r="B328" i="4"/>
  <c r="D328" i="4"/>
  <c r="C329" i="4"/>
  <c r="B329" i="4"/>
  <c r="D329" i="4"/>
  <c r="C330" i="4"/>
  <c r="B330" i="4"/>
  <c r="D330" i="4"/>
  <c r="C331" i="4"/>
  <c r="B331" i="4"/>
  <c r="D331" i="4"/>
  <c r="C332" i="4"/>
  <c r="B332" i="4"/>
  <c r="D332" i="4"/>
  <c r="C333" i="4"/>
  <c r="B333" i="4"/>
  <c r="D333" i="4"/>
  <c r="C334" i="4"/>
  <c r="B334" i="4"/>
  <c r="D334" i="4"/>
  <c r="C335" i="4"/>
  <c r="B335" i="4"/>
  <c r="D335" i="4"/>
  <c r="C336" i="4"/>
  <c r="B336" i="4"/>
  <c r="D336" i="4"/>
  <c r="C337" i="4"/>
  <c r="B337" i="4"/>
  <c r="D337" i="4"/>
  <c r="C338" i="4"/>
  <c r="B338" i="4"/>
  <c r="D338" i="4"/>
  <c r="C339" i="4"/>
  <c r="B339" i="4"/>
  <c r="D339" i="4"/>
  <c r="C340" i="4"/>
  <c r="B340" i="4"/>
  <c r="D340" i="4"/>
  <c r="C341" i="4"/>
  <c r="B341" i="4"/>
  <c r="D341" i="4"/>
  <c r="C342" i="4"/>
  <c r="B342" i="4"/>
  <c r="D342" i="4"/>
  <c r="C343" i="4"/>
  <c r="B343" i="4"/>
  <c r="D343" i="4"/>
  <c r="C344" i="4"/>
  <c r="B344" i="4"/>
  <c r="D344" i="4"/>
  <c r="C345" i="4"/>
  <c r="B345" i="4"/>
  <c r="D345" i="4"/>
  <c r="C346" i="4"/>
  <c r="B346" i="4"/>
  <c r="D346" i="4"/>
  <c r="C347" i="4"/>
  <c r="B347" i="4"/>
  <c r="D347" i="4"/>
  <c r="C348" i="4"/>
  <c r="B348" i="4"/>
  <c r="D348" i="4"/>
  <c r="C349" i="4"/>
  <c r="B349" i="4"/>
  <c r="D349" i="4"/>
  <c r="C350" i="4"/>
  <c r="B350" i="4"/>
  <c r="D350" i="4"/>
  <c r="C351" i="4"/>
  <c r="B351" i="4"/>
  <c r="D351" i="4"/>
  <c r="C352" i="4"/>
  <c r="B352" i="4"/>
  <c r="D352" i="4"/>
  <c r="C353" i="4"/>
  <c r="B353" i="4"/>
  <c r="D353" i="4"/>
  <c r="C354" i="4"/>
  <c r="B354" i="4"/>
  <c r="D354" i="4"/>
  <c r="C355" i="4"/>
  <c r="B355" i="4"/>
  <c r="D355" i="4"/>
  <c r="C356" i="4"/>
  <c r="B356" i="4"/>
  <c r="D356" i="4"/>
  <c r="C357" i="4"/>
  <c r="B357" i="4"/>
  <c r="D357" i="4"/>
  <c r="C358" i="4"/>
  <c r="B358" i="4"/>
  <c r="D358" i="4"/>
  <c r="C359" i="4"/>
  <c r="B359" i="4"/>
  <c r="D359" i="4"/>
  <c r="C360" i="4"/>
  <c r="B360" i="4"/>
  <c r="D360" i="4"/>
  <c r="C361" i="4"/>
  <c r="B361" i="4"/>
  <c r="D361" i="4"/>
  <c r="C362" i="4"/>
  <c r="B362" i="4"/>
  <c r="D362" i="4"/>
  <c r="C363" i="4"/>
  <c r="B363" i="4"/>
  <c r="D363" i="4"/>
  <c r="C364" i="4"/>
  <c r="B364" i="4"/>
  <c r="D364" i="4"/>
  <c r="C365" i="4"/>
  <c r="B365" i="4"/>
  <c r="D365" i="4"/>
  <c r="C366" i="4"/>
  <c r="B366" i="4"/>
  <c r="D366" i="4"/>
  <c r="C367" i="4"/>
  <c r="B367" i="4"/>
  <c r="D367" i="4"/>
  <c r="C368" i="4"/>
  <c r="B368" i="4"/>
  <c r="D368" i="4"/>
  <c r="C369" i="4"/>
  <c r="B369" i="4"/>
  <c r="D369" i="4"/>
  <c r="C370" i="4"/>
  <c r="B370" i="4"/>
  <c r="D370" i="4"/>
  <c r="C371" i="4"/>
  <c r="B371" i="4"/>
  <c r="D371" i="4"/>
  <c r="C372" i="4"/>
  <c r="B372" i="4"/>
  <c r="D372" i="4"/>
  <c r="C373" i="4"/>
  <c r="B373" i="4"/>
  <c r="D373" i="4"/>
  <c r="C374" i="4"/>
  <c r="B374" i="4"/>
  <c r="D374" i="4"/>
  <c r="C375" i="4"/>
  <c r="B375" i="4"/>
  <c r="D375" i="4"/>
  <c r="C376" i="4"/>
  <c r="B376" i="4"/>
  <c r="D376" i="4"/>
  <c r="C377" i="4"/>
  <c r="B377" i="4"/>
  <c r="D377" i="4"/>
  <c r="C378" i="4"/>
  <c r="B378" i="4"/>
  <c r="D378" i="4"/>
  <c r="C379" i="4"/>
  <c r="B379" i="4"/>
  <c r="D379" i="4"/>
  <c r="C380" i="4"/>
  <c r="B380" i="4"/>
  <c r="D380" i="4"/>
  <c r="C381" i="4"/>
  <c r="B381" i="4"/>
  <c r="D381" i="4"/>
  <c r="C382" i="4"/>
  <c r="B382" i="4"/>
  <c r="D382" i="4"/>
  <c r="C383" i="4"/>
  <c r="B383" i="4"/>
  <c r="D383" i="4"/>
  <c r="C384" i="4"/>
  <c r="B384" i="4"/>
  <c r="D384" i="4"/>
  <c r="C385" i="4"/>
  <c r="B385" i="4"/>
  <c r="D385" i="4"/>
  <c r="C386" i="4"/>
  <c r="B386" i="4"/>
  <c r="D386" i="4"/>
  <c r="C387" i="4"/>
  <c r="B387" i="4"/>
  <c r="D387" i="4"/>
  <c r="C388" i="4"/>
  <c r="B388" i="4"/>
  <c r="D388" i="4"/>
  <c r="C389" i="4"/>
  <c r="B389" i="4"/>
  <c r="D389" i="4"/>
  <c r="C390" i="4"/>
  <c r="B390" i="4"/>
  <c r="D390" i="4"/>
  <c r="C391" i="4"/>
  <c r="B391" i="4"/>
  <c r="D391" i="4"/>
  <c r="C392" i="4"/>
  <c r="B392" i="4"/>
  <c r="D392" i="4"/>
  <c r="C393" i="4"/>
  <c r="B393" i="4"/>
  <c r="D393" i="4"/>
  <c r="C394" i="4"/>
  <c r="B394" i="4"/>
  <c r="D394" i="4"/>
  <c r="C395" i="4"/>
  <c r="B395" i="4"/>
  <c r="D395" i="4"/>
  <c r="C396" i="4"/>
  <c r="B396" i="4"/>
  <c r="D396" i="4"/>
  <c r="C397" i="4"/>
  <c r="B397" i="4"/>
  <c r="D397" i="4"/>
  <c r="C398" i="4"/>
  <c r="B398" i="4"/>
  <c r="D398" i="4"/>
  <c r="C399" i="4"/>
  <c r="B399" i="4"/>
  <c r="D399" i="4"/>
  <c r="C400" i="4"/>
  <c r="B400" i="4"/>
  <c r="D400" i="4"/>
  <c r="C401" i="4"/>
  <c r="B401" i="4"/>
  <c r="D401" i="4"/>
  <c r="C402" i="4"/>
  <c r="B402" i="4"/>
  <c r="D402" i="4"/>
  <c r="C403" i="4"/>
  <c r="B403" i="4"/>
  <c r="D403" i="4"/>
  <c r="C404" i="4"/>
  <c r="B404" i="4"/>
  <c r="D404" i="4"/>
  <c r="C405" i="4"/>
  <c r="B405" i="4"/>
  <c r="D405" i="4"/>
  <c r="C406" i="4"/>
  <c r="B406" i="4"/>
  <c r="D406" i="4"/>
  <c r="C407" i="4"/>
  <c r="B407" i="4"/>
  <c r="D407" i="4"/>
  <c r="C408" i="4"/>
  <c r="B408" i="4"/>
  <c r="D408" i="4"/>
  <c r="C409" i="4"/>
  <c r="B409" i="4"/>
  <c r="D409" i="4"/>
  <c r="C410" i="4"/>
  <c r="B410" i="4"/>
  <c r="D410" i="4"/>
  <c r="C411" i="4"/>
  <c r="B411" i="4"/>
  <c r="D411" i="4"/>
  <c r="C412" i="4"/>
  <c r="B412" i="4"/>
  <c r="D412" i="4"/>
  <c r="C413" i="4"/>
  <c r="B413" i="4"/>
  <c r="D413" i="4"/>
  <c r="C414" i="4"/>
  <c r="B414" i="4"/>
  <c r="D414" i="4"/>
  <c r="C415" i="4"/>
  <c r="B415" i="4"/>
  <c r="D415" i="4"/>
  <c r="C416" i="4"/>
  <c r="B416" i="4"/>
  <c r="D416" i="4"/>
  <c r="C417" i="4"/>
  <c r="B417" i="4"/>
  <c r="D417" i="4"/>
  <c r="C418" i="4"/>
  <c r="B418" i="4"/>
  <c r="D418" i="4"/>
  <c r="C419" i="4"/>
  <c r="B419" i="4"/>
  <c r="D419" i="4"/>
  <c r="C420" i="4"/>
  <c r="B420" i="4"/>
  <c r="D420" i="4"/>
  <c r="C421" i="4"/>
  <c r="B421" i="4"/>
  <c r="D421" i="4"/>
  <c r="C422" i="4"/>
  <c r="B422" i="4"/>
  <c r="D422" i="4"/>
  <c r="C423" i="4"/>
  <c r="B423" i="4"/>
  <c r="D423" i="4"/>
  <c r="C424" i="4"/>
  <c r="B424" i="4"/>
  <c r="D424" i="4"/>
  <c r="C425" i="4"/>
  <c r="B425" i="4"/>
  <c r="D425" i="4"/>
  <c r="C426" i="4"/>
  <c r="B426" i="4"/>
  <c r="D426" i="4"/>
  <c r="C427" i="4"/>
  <c r="B427" i="4"/>
  <c r="D427" i="4"/>
  <c r="C428" i="4"/>
  <c r="B428" i="4"/>
  <c r="D428" i="4"/>
  <c r="C429" i="4"/>
  <c r="B429" i="4"/>
  <c r="D429" i="4"/>
  <c r="C430" i="4"/>
  <c r="B430" i="4"/>
  <c r="D430" i="4"/>
  <c r="C431" i="4"/>
  <c r="B431" i="4"/>
  <c r="D431" i="4"/>
  <c r="C432" i="4"/>
  <c r="B432" i="4"/>
  <c r="D432" i="4"/>
  <c r="C433" i="4"/>
  <c r="B433" i="4"/>
  <c r="D433" i="4"/>
  <c r="C434" i="4"/>
  <c r="B434" i="4"/>
  <c r="D434" i="4"/>
  <c r="C435" i="4"/>
  <c r="B435" i="4"/>
  <c r="D435" i="4"/>
  <c r="C436" i="4"/>
  <c r="B436" i="4"/>
  <c r="D436" i="4"/>
  <c r="C437" i="4"/>
  <c r="B437" i="4"/>
  <c r="D437" i="4"/>
  <c r="C438" i="4"/>
  <c r="B438" i="4"/>
  <c r="D438" i="4"/>
  <c r="C439" i="4"/>
  <c r="B439" i="4"/>
  <c r="D439" i="4"/>
  <c r="C440" i="4"/>
  <c r="B440" i="4"/>
  <c r="D440" i="4"/>
  <c r="C441" i="4"/>
  <c r="B441" i="4"/>
  <c r="D441" i="4"/>
  <c r="C442" i="4"/>
  <c r="B442" i="4"/>
  <c r="D442" i="4"/>
  <c r="C443" i="4"/>
  <c r="B443" i="4"/>
  <c r="D443" i="4"/>
  <c r="C444" i="4"/>
  <c r="B444" i="4"/>
  <c r="D444" i="4"/>
  <c r="C445" i="4"/>
  <c r="B445" i="4"/>
  <c r="D445" i="4"/>
  <c r="C446" i="4"/>
  <c r="B446" i="4"/>
  <c r="D446" i="4"/>
  <c r="C447" i="4"/>
  <c r="B447" i="4"/>
  <c r="D447" i="4"/>
  <c r="C448" i="4"/>
  <c r="B448" i="4"/>
  <c r="D448" i="4"/>
  <c r="C449" i="4"/>
  <c r="B449" i="4"/>
  <c r="D449" i="4"/>
  <c r="C450" i="4"/>
  <c r="B450" i="4"/>
  <c r="D450" i="4"/>
  <c r="C451" i="4"/>
  <c r="B451" i="4"/>
  <c r="D451" i="4"/>
  <c r="C452" i="4"/>
  <c r="B452" i="4"/>
  <c r="D452" i="4"/>
  <c r="C453" i="4"/>
  <c r="B453" i="4"/>
  <c r="D453" i="4"/>
  <c r="C454" i="4"/>
  <c r="B454" i="4"/>
  <c r="D454" i="4"/>
  <c r="C455" i="4"/>
  <c r="B455" i="4"/>
  <c r="D455" i="4"/>
  <c r="C456" i="4"/>
  <c r="B456" i="4"/>
  <c r="D456" i="4"/>
  <c r="C457" i="4"/>
  <c r="B457" i="4"/>
  <c r="D457" i="4"/>
  <c r="C458" i="4"/>
  <c r="B458" i="4"/>
  <c r="D458" i="4"/>
  <c r="C459" i="4"/>
  <c r="B459" i="4"/>
  <c r="D459" i="4"/>
  <c r="C460" i="4"/>
  <c r="B460" i="4"/>
  <c r="D460" i="4"/>
  <c r="C461" i="4"/>
  <c r="B461" i="4"/>
  <c r="D461" i="4"/>
  <c r="C462" i="4"/>
  <c r="B462" i="4"/>
  <c r="D462" i="4"/>
  <c r="C463" i="4"/>
  <c r="B463" i="4"/>
  <c r="D463" i="4"/>
  <c r="C464" i="4"/>
  <c r="B464" i="4"/>
  <c r="D464" i="4"/>
  <c r="C465" i="4"/>
  <c r="B465" i="4"/>
  <c r="D465" i="4"/>
  <c r="C466" i="4"/>
  <c r="B466" i="4"/>
  <c r="D466" i="4"/>
  <c r="C467" i="4"/>
  <c r="B467" i="4"/>
  <c r="D467" i="4"/>
  <c r="C468" i="4"/>
  <c r="B468" i="4"/>
  <c r="D468" i="4"/>
  <c r="C469" i="4"/>
  <c r="B469" i="4"/>
  <c r="D469" i="4"/>
  <c r="C470" i="4"/>
  <c r="B470" i="4"/>
  <c r="D470" i="4"/>
  <c r="C471" i="4"/>
  <c r="B471" i="4"/>
  <c r="D471" i="4"/>
  <c r="C472" i="4"/>
  <c r="B472" i="4"/>
  <c r="D472" i="4"/>
  <c r="C473" i="4"/>
  <c r="B473" i="4"/>
  <c r="D473" i="4"/>
  <c r="C474" i="4"/>
  <c r="B474" i="4"/>
  <c r="D474" i="4"/>
  <c r="C475" i="4"/>
  <c r="B475" i="4"/>
  <c r="D475" i="4"/>
  <c r="C476" i="4"/>
  <c r="B476" i="4"/>
  <c r="D476" i="4"/>
  <c r="C477" i="4"/>
  <c r="B477" i="4"/>
  <c r="D477" i="4"/>
  <c r="C478" i="4"/>
  <c r="B478" i="4"/>
  <c r="D478" i="4"/>
  <c r="C479" i="4"/>
  <c r="B479" i="4"/>
  <c r="D479" i="4"/>
  <c r="C480" i="4"/>
  <c r="B480" i="4"/>
  <c r="D480" i="4"/>
  <c r="C481" i="4"/>
  <c r="B481" i="4"/>
  <c r="D481" i="4"/>
  <c r="C482" i="4"/>
  <c r="B482" i="4"/>
  <c r="D482" i="4"/>
  <c r="C483" i="4"/>
  <c r="B483" i="4"/>
  <c r="D483" i="4"/>
  <c r="C484" i="4"/>
  <c r="B484" i="4"/>
  <c r="D484" i="4"/>
  <c r="C485" i="4"/>
  <c r="B485" i="4"/>
  <c r="D485" i="4"/>
  <c r="C486" i="4"/>
  <c r="B486" i="4"/>
  <c r="D486" i="4"/>
  <c r="C487" i="4"/>
  <c r="B487" i="4"/>
  <c r="D487" i="4"/>
  <c r="C488" i="4"/>
  <c r="B488" i="4"/>
  <c r="D488" i="4"/>
  <c r="C489" i="4"/>
  <c r="B489" i="4"/>
  <c r="D489" i="4"/>
  <c r="C490" i="4"/>
  <c r="B490" i="4"/>
  <c r="D490" i="4"/>
  <c r="C491" i="4"/>
  <c r="B491" i="4"/>
  <c r="D491" i="4"/>
  <c r="C492" i="4"/>
  <c r="B492" i="4"/>
  <c r="D492" i="4"/>
  <c r="C493" i="4"/>
  <c r="B493" i="4"/>
  <c r="D493" i="4"/>
  <c r="C494" i="4"/>
  <c r="B494" i="4"/>
  <c r="D494" i="4"/>
  <c r="C495" i="4"/>
  <c r="B495" i="4"/>
  <c r="D495" i="4"/>
  <c r="C496" i="4"/>
  <c r="B496" i="4"/>
  <c r="D496" i="4"/>
  <c r="C497" i="4"/>
  <c r="B497" i="4"/>
  <c r="D497" i="4"/>
  <c r="C498" i="4"/>
  <c r="B498" i="4"/>
  <c r="D498" i="4"/>
  <c r="C499" i="4"/>
  <c r="B499" i="4"/>
  <c r="D499" i="4"/>
  <c r="C500" i="4"/>
  <c r="B500" i="4"/>
  <c r="D500" i="4"/>
  <c r="C501" i="4"/>
  <c r="B501" i="4"/>
  <c r="D501" i="4"/>
  <c r="C502" i="4"/>
  <c r="B502" i="4"/>
  <c r="D502" i="4"/>
  <c r="C503" i="4"/>
  <c r="B503" i="4"/>
  <c r="D503" i="4"/>
  <c r="C504" i="4"/>
  <c r="B504" i="4"/>
  <c r="D504" i="4"/>
  <c r="C505" i="4"/>
  <c r="B505" i="4"/>
  <c r="D505" i="4"/>
  <c r="C506" i="4"/>
  <c r="B506" i="4"/>
  <c r="D506" i="4"/>
  <c r="C507" i="4"/>
  <c r="B507" i="4"/>
  <c r="D507" i="4"/>
  <c r="C508" i="4"/>
  <c r="B508" i="4"/>
  <c r="D508" i="4"/>
  <c r="C509" i="4"/>
  <c r="B509" i="4"/>
  <c r="D509" i="4"/>
  <c r="C510" i="4"/>
  <c r="B510" i="4"/>
  <c r="D510" i="4"/>
  <c r="C511" i="4"/>
  <c r="B511" i="4"/>
  <c r="D511" i="4"/>
  <c r="C512" i="4"/>
  <c r="B512" i="4"/>
  <c r="D512" i="4"/>
  <c r="C513" i="4"/>
  <c r="B513" i="4"/>
  <c r="D513" i="4"/>
  <c r="C514" i="4"/>
  <c r="B514" i="4"/>
  <c r="D514" i="4"/>
  <c r="C515" i="4"/>
  <c r="B515" i="4"/>
  <c r="D515" i="4"/>
  <c r="C516" i="4"/>
  <c r="B516" i="4"/>
  <c r="D516" i="4"/>
  <c r="C517" i="4"/>
  <c r="B517" i="4"/>
  <c r="D517" i="4"/>
  <c r="C518" i="4"/>
  <c r="B518" i="4"/>
  <c r="D518" i="4"/>
  <c r="C519" i="4"/>
  <c r="B519" i="4"/>
  <c r="D519" i="4"/>
  <c r="C520" i="4"/>
  <c r="B520" i="4"/>
  <c r="D520" i="4"/>
  <c r="C521" i="4"/>
  <c r="B521" i="4"/>
  <c r="D521" i="4"/>
  <c r="C522" i="4"/>
  <c r="B522" i="4"/>
  <c r="D522" i="4"/>
  <c r="C523" i="4"/>
  <c r="B523" i="4"/>
  <c r="D523" i="4"/>
  <c r="C524" i="4"/>
  <c r="B524" i="4"/>
  <c r="D524" i="4"/>
  <c r="C525" i="4"/>
  <c r="B525" i="4"/>
  <c r="D525" i="4"/>
  <c r="C526" i="4"/>
  <c r="B526" i="4"/>
  <c r="D526" i="4"/>
  <c r="C527" i="4"/>
  <c r="B527" i="4"/>
  <c r="D527" i="4"/>
  <c r="C528" i="4"/>
  <c r="B528" i="4"/>
  <c r="D528" i="4"/>
  <c r="C529" i="4"/>
  <c r="B529" i="4"/>
  <c r="D529" i="4"/>
  <c r="C530" i="4"/>
  <c r="B530" i="4"/>
  <c r="D530" i="4"/>
  <c r="C531" i="4"/>
  <c r="B531" i="4"/>
  <c r="D531" i="4"/>
  <c r="C532" i="4"/>
  <c r="B532" i="4"/>
  <c r="D532" i="4"/>
  <c r="C533" i="4"/>
  <c r="B533" i="4"/>
  <c r="D533" i="4"/>
  <c r="C534" i="4"/>
  <c r="B534" i="4"/>
  <c r="D534" i="4"/>
  <c r="C535" i="4"/>
  <c r="B535" i="4"/>
  <c r="D535" i="4"/>
  <c r="C536" i="4"/>
  <c r="B536" i="4"/>
  <c r="D536" i="4"/>
  <c r="C537" i="4"/>
  <c r="B537" i="4"/>
  <c r="D537" i="4"/>
  <c r="C538" i="4"/>
  <c r="B538" i="4"/>
  <c r="D538" i="4"/>
  <c r="C539" i="4"/>
  <c r="B539" i="4"/>
  <c r="D539" i="4"/>
  <c r="C540" i="4"/>
  <c r="B540" i="4"/>
  <c r="D540" i="4"/>
  <c r="C541" i="4"/>
  <c r="B541" i="4"/>
  <c r="D541" i="4"/>
  <c r="C542" i="4"/>
  <c r="B542" i="4"/>
  <c r="D542" i="4"/>
  <c r="C543" i="4"/>
  <c r="B543" i="4"/>
  <c r="D543" i="4"/>
  <c r="C544" i="4"/>
  <c r="B544" i="4"/>
  <c r="D544" i="4"/>
  <c r="C545" i="4"/>
  <c r="B545" i="4"/>
  <c r="D545" i="4"/>
  <c r="C546" i="4"/>
  <c r="B546" i="4"/>
  <c r="D546" i="4"/>
  <c r="C547" i="4"/>
  <c r="B547" i="4"/>
  <c r="D547" i="4"/>
  <c r="C548" i="4"/>
  <c r="B548" i="4"/>
  <c r="D548" i="4"/>
  <c r="C549" i="4"/>
  <c r="B549" i="4"/>
  <c r="D549" i="4"/>
  <c r="C550" i="4"/>
  <c r="B550" i="4"/>
  <c r="D550" i="4"/>
  <c r="C551" i="4"/>
  <c r="B551" i="4"/>
  <c r="D551" i="4"/>
  <c r="C552" i="4"/>
  <c r="B552" i="4"/>
  <c r="D552" i="4"/>
  <c r="C553" i="4"/>
  <c r="B553" i="4"/>
  <c r="D553" i="4"/>
  <c r="C554" i="4"/>
  <c r="B554" i="4"/>
  <c r="D554" i="4"/>
  <c r="C555" i="4"/>
  <c r="B555" i="4"/>
  <c r="D555" i="4"/>
  <c r="C556" i="4"/>
  <c r="B556" i="4"/>
  <c r="D556" i="4"/>
  <c r="C557" i="4"/>
  <c r="B557" i="4"/>
  <c r="D557" i="4"/>
  <c r="C558" i="4"/>
  <c r="B558" i="4"/>
  <c r="D558" i="4"/>
  <c r="C559" i="4"/>
  <c r="B559" i="4"/>
  <c r="D559" i="4"/>
  <c r="C560" i="4"/>
  <c r="B560" i="4"/>
  <c r="D560" i="4"/>
  <c r="C561" i="4"/>
  <c r="B561" i="4"/>
  <c r="D561" i="4"/>
  <c r="C562" i="4"/>
  <c r="B562" i="4"/>
  <c r="D562" i="4"/>
  <c r="C563" i="4"/>
  <c r="B563" i="4"/>
  <c r="D563" i="4"/>
  <c r="C564" i="4"/>
  <c r="B564" i="4"/>
  <c r="D564" i="4"/>
  <c r="C565" i="4"/>
  <c r="B565" i="4"/>
  <c r="D565" i="4"/>
  <c r="C566" i="4"/>
  <c r="B566" i="4"/>
  <c r="D566" i="4"/>
  <c r="C567" i="4"/>
  <c r="B567" i="4"/>
  <c r="D567" i="4"/>
  <c r="C568" i="4"/>
  <c r="B568" i="4"/>
  <c r="D568" i="4"/>
  <c r="C569" i="4"/>
  <c r="B569" i="4"/>
  <c r="D569" i="4"/>
  <c r="C570" i="4"/>
  <c r="B570" i="4"/>
  <c r="D570" i="4"/>
  <c r="C571" i="4"/>
  <c r="B571" i="4"/>
  <c r="D571" i="4"/>
  <c r="C572" i="4"/>
  <c r="B572" i="4"/>
  <c r="D572" i="4"/>
  <c r="C573" i="4"/>
  <c r="B573" i="4"/>
  <c r="D573" i="4"/>
  <c r="C574" i="4"/>
  <c r="B574" i="4"/>
  <c r="D574" i="4"/>
  <c r="C575" i="4"/>
  <c r="B575" i="4"/>
  <c r="D575" i="4"/>
  <c r="C576" i="4"/>
  <c r="B576" i="4"/>
  <c r="D576" i="4"/>
  <c r="C577" i="4"/>
  <c r="B577" i="4"/>
  <c r="D577" i="4"/>
  <c r="C578" i="4"/>
  <c r="B578" i="4"/>
  <c r="D578" i="4"/>
  <c r="C579" i="4"/>
  <c r="B579" i="4"/>
  <c r="D579" i="4"/>
  <c r="C580" i="4"/>
  <c r="B580" i="4"/>
  <c r="D580" i="4"/>
  <c r="C581" i="4"/>
  <c r="B581" i="4"/>
  <c r="D581" i="4"/>
  <c r="C582" i="4"/>
  <c r="B582" i="4"/>
  <c r="D582" i="4"/>
  <c r="C583" i="4"/>
  <c r="B583" i="4"/>
  <c r="D583" i="4"/>
  <c r="C584" i="4"/>
  <c r="B584" i="4"/>
  <c r="D584" i="4"/>
  <c r="C585" i="4"/>
  <c r="B585" i="4"/>
  <c r="D585" i="4"/>
  <c r="C586" i="4"/>
  <c r="B586" i="4"/>
  <c r="D586" i="4"/>
  <c r="C587" i="4"/>
  <c r="B587" i="4"/>
  <c r="D587" i="4"/>
  <c r="C588" i="4"/>
  <c r="B588" i="4"/>
  <c r="D588" i="4"/>
  <c r="C589" i="4"/>
  <c r="B589" i="4"/>
  <c r="D589" i="4"/>
  <c r="C590" i="4"/>
  <c r="B590" i="4"/>
  <c r="D590" i="4"/>
  <c r="C591" i="4"/>
  <c r="B591" i="4"/>
  <c r="D591" i="4"/>
  <c r="C592" i="4"/>
  <c r="B592" i="4"/>
  <c r="D592" i="4"/>
  <c r="C593" i="4"/>
  <c r="B593" i="4"/>
  <c r="D593" i="4"/>
  <c r="C594" i="4"/>
  <c r="B594" i="4"/>
  <c r="D594" i="4"/>
  <c r="C595" i="4"/>
  <c r="B595" i="4"/>
  <c r="D595" i="4"/>
  <c r="C596" i="4"/>
  <c r="B596" i="4"/>
  <c r="D596" i="4"/>
  <c r="C597" i="4"/>
  <c r="B597" i="4"/>
  <c r="D597" i="4"/>
  <c r="C598" i="4"/>
  <c r="B598" i="4"/>
  <c r="D598" i="4"/>
  <c r="C599" i="4"/>
  <c r="B599" i="4"/>
  <c r="D599" i="4"/>
  <c r="C600" i="4"/>
  <c r="B600" i="4"/>
  <c r="D600" i="4"/>
  <c r="C601" i="4"/>
  <c r="B601" i="4"/>
  <c r="D601" i="4"/>
  <c r="C602" i="4"/>
  <c r="B602" i="4"/>
  <c r="D602" i="4"/>
  <c r="C603" i="4"/>
  <c r="B603" i="4"/>
  <c r="D603" i="4"/>
  <c r="C604" i="4"/>
  <c r="B604" i="4"/>
  <c r="D604" i="4"/>
  <c r="C605" i="4"/>
  <c r="B605" i="4"/>
  <c r="D605" i="4"/>
  <c r="C606" i="4"/>
  <c r="B606" i="4"/>
  <c r="D606" i="4"/>
  <c r="C607" i="4"/>
  <c r="B607" i="4"/>
  <c r="D607" i="4"/>
  <c r="C608" i="4"/>
  <c r="B608" i="4"/>
  <c r="D608" i="4"/>
  <c r="C609" i="4"/>
  <c r="B609" i="4"/>
  <c r="D609" i="4"/>
  <c r="C610" i="4"/>
  <c r="B610" i="4"/>
  <c r="D610" i="4"/>
  <c r="C611" i="4"/>
  <c r="B611" i="4"/>
  <c r="D611" i="4"/>
  <c r="C612" i="4"/>
  <c r="B612" i="4"/>
  <c r="D612" i="4"/>
  <c r="C613" i="4"/>
  <c r="B613" i="4"/>
  <c r="D613" i="4"/>
  <c r="C614" i="4"/>
  <c r="B614" i="4"/>
  <c r="D614" i="4"/>
  <c r="C615" i="4"/>
  <c r="B615" i="4"/>
  <c r="D615" i="4"/>
  <c r="C616" i="4"/>
  <c r="B616" i="4"/>
  <c r="D616" i="4"/>
  <c r="C617" i="4"/>
  <c r="B617" i="4"/>
  <c r="D617" i="4"/>
  <c r="C618" i="4"/>
  <c r="B618" i="4"/>
  <c r="D618" i="4"/>
  <c r="C619" i="4"/>
  <c r="B619" i="4"/>
  <c r="D619" i="4"/>
  <c r="C620" i="4"/>
  <c r="B620" i="4"/>
  <c r="D620" i="4"/>
  <c r="C621" i="4"/>
  <c r="B621" i="4"/>
  <c r="D621" i="4"/>
  <c r="C622" i="4"/>
  <c r="B622" i="4"/>
  <c r="D622" i="4"/>
  <c r="C623" i="4"/>
  <c r="B623" i="4"/>
  <c r="D623" i="4"/>
  <c r="C624" i="4"/>
  <c r="B624" i="4"/>
  <c r="D624" i="4"/>
  <c r="C625" i="4"/>
  <c r="B625" i="4"/>
  <c r="D625" i="4"/>
  <c r="C626" i="4"/>
  <c r="B626" i="4"/>
  <c r="D626" i="4"/>
  <c r="C627" i="4"/>
  <c r="B627" i="4"/>
  <c r="D627" i="4"/>
  <c r="C628" i="4"/>
  <c r="B628" i="4"/>
  <c r="D628" i="4"/>
  <c r="C629" i="4"/>
  <c r="B629" i="4"/>
  <c r="D629" i="4"/>
  <c r="C630" i="4"/>
  <c r="B630" i="4"/>
  <c r="D630" i="4"/>
  <c r="C631" i="4"/>
  <c r="B631" i="4"/>
  <c r="D631" i="4"/>
  <c r="C632" i="4"/>
  <c r="B632" i="4"/>
  <c r="D632" i="4"/>
  <c r="C633" i="4"/>
  <c r="B633" i="4"/>
  <c r="D633" i="4"/>
  <c r="C634" i="4"/>
  <c r="B634" i="4"/>
  <c r="D634" i="4"/>
  <c r="C635" i="4"/>
  <c r="B635" i="4"/>
  <c r="D635" i="4"/>
  <c r="C636" i="4"/>
  <c r="B636" i="4"/>
  <c r="D636" i="4"/>
  <c r="C637" i="4"/>
  <c r="B637" i="4"/>
  <c r="D637" i="4"/>
  <c r="C638" i="4"/>
  <c r="B638" i="4"/>
  <c r="D638" i="4"/>
  <c r="C639" i="4"/>
  <c r="B639" i="4"/>
  <c r="D639" i="4"/>
  <c r="C640" i="4"/>
  <c r="B640" i="4"/>
  <c r="D640" i="4"/>
  <c r="C641" i="4"/>
  <c r="B641" i="4"/>
  <c r="D641" i="4"/>
  <c r="C642" i="4"/>
  <c r="B642" i="4"/>
  <c r="D642" i="4"/>
  <c r="C643" i="4"/>
  <c r="B643" i="4"/>
  <c r="D643" i="4"/>
  <c r="C644" i="4"/>
  <c r="B644" i="4"/>
  <c r="D644" i="4"/>
  <c r="C645" i="4"/>
  <c r="B645" i="4"/>
  <c r="D645" i="4"/>
  <c r="C646" i="4"/>
  <c r="B646" i="4"/>
  <c r="D646" i="4"/>
  <c r="C647" i="4"/>
  <c r="B647" i="4"/>
  <c r="D647" i="4"/>
  <c r="C648" i="4"/>
  <c r="B648" i="4"/>
  <c r="D648" i="4"/>
  <c r="C649" i="4"/>
  <c r="B649" i="4"/>
  <c r="D649" i="4"/>
  <c r="C650" i="4"/>
  <c r="B650" i="4"/>
  <c r="D650" i="4"/>
  <c r="C651" i="4"/>
  <c r="B651" i="4"/>
  <c r="D651" i="4"/>
  <c r="C652" i="4"/>
  <c r="B652" i="4"/>
  <c r="D652" i="4"/>
  <c r="C653" i="4"/>
  <c r="B653" i="4"/>
  <c r="D653" i="4"/>
  <c r="C654" i="4"/>
  <c r="B654" i="4"/>
  <c r="D654" i="4"/>
  <c r="C655" i="4"/>
  <c r="B655" i="4"/>
  <c r="D655" i="4"/>
  <c r="C656" i="4"/>
  <c r="B656" i="4"/>
  <c r="D656" i="4"/>
  <c r="C657" i="4"/>
  <c r="B657" i="4"/>
  <c r="D657" i="4"/>
  <c r="C658" i="4"/>
  <c r="B658" i="4"/>
  <c r="D658" i="4"/>
  <c r="C659" i="4"/>
  <c r="B659" i="4"/>
  <c r="D659" i="4"/>
  <c r="C660" i="4"/>
  <c r="B660" i="4"/>
  <c r="D660" i="4"/>
  <c r="C661" i="4"/>
  <c r="B661" i="4"/>
  <c r="D661" i="4"/>
  <c r="C662" i="4"/>
  <c r="B662" i="4"/>
  <c r="D662" i="4"/>
  <c r="C663" i="4"/>
  <c r="B663" i="4"/>
  <c r="D663" i="4"/>
  <c r="C664" i="4"/>
  <c r="B664" i="4"/>
  <c r="D664" i="4"/>
  <c r="C665" i="4"/>
  <c r="B665" i="4"/>
  <c r="D665" i="4"/>
  <c r="C666" i="4"/>
  <c r="B666" i="4"/>
  <c r="D666" i="4"/>
  <c r="C667" i="4"/>
  <c r="B667" i="4"/>
  <c r="D667" i="4"/>
  <c r="C668" i="4"/>
  <c r="B668" i="4"/>
  <c r="D668" i="4"/>
  <c r="C669" i="4"/>
  <c r="B669" i="4"/>
  <c r="D669" i="4"/>
  <c r="C670" i="4"/>
  <c r="B670" i="4"/>
  <c r="D670" i="4"/>
  <c r="C671" i="4"/>
  <c r="B671" i="4"/>
  <c r="D671" i="4"/>
  <c r="C672" i="4"/>
  <c r="B672" i="4"/>
  <c r="D672" i="4"/>
  <c r="C673" i="4"/>
  <c r="B673" i="4"/>
  <c r="D673" i="4"/>
  <c r="C674" i="4"/>
  <c r="B674" i="4"/>
  <c r="D674" i="4"/>
  <c r="C675" i="4"/>
  <c r="B675" i="4"/>
  <c r="D675" i="4"/>
  <c r="C676" i="4"/>
  <c r="B676" i="4"/>
  <c r="D676" i="4"/>
  <c r="C677" i="4"/>
  <c r="B677" i="4"/>
  <c r="D677" i="4"/>
  <c r="C678" i="4"/>
  <c r="B678" i="4"/>
  <c r="D678" i="4"/>
  <c r="C679" i="4"/>
  <c r="B679" i="4"/>
  <c r="D679" i="4"/>
  <c r="C680" i="4"/>
  <c r="B680" i="4"/>
  <c r="D680" i="4"/>
  <c r="C681" i="4"/>
  <c r="B681" i="4"/>
  <c r="D681" i="4"/>
  <c r="C682" i="4"/>
  <c r="B682" i="4"/>
  <c r="D682" i="4"/>
  <c r="C683" i="4"/>
  <c r="B683" i="4"/>
  <c r="D683" i="4"/>
  <c r="C684" i="4"/>
  <c r="B684" i="4"/>
  <c r="D684" i="4"/>
  <c r="C685" i="4"/>
  <c r="B685" i="4"/>
  <c r="D685" i="4"/>
  <c r="C686" i="4"/>
  <c r="B686" i="4"/>
  <c r="D686" i="4"/>
  <c r="C687" i="4"/>
  <c r="B687" i="4"/>
  <c r="D687" i="4"/>
  <c r="C688" i="4"/>
  <c r="B688" i="4"/>
  <c r="D688" i="4"/>
  <c r="C689" i="4"/>
  <c r="B689" i="4"/>
  <c r="D689" i="4"/>
  <c r="C690" i="4"/>
  <c r="B690" i="4"/>
  <c r="D690" i="4"/>
  <c r="C691" i="4"/>
  <c r="B691" i="4"/>
  <c r="D691" i="4"/>
  <c r="C692" i="4"/>
  <c r="B692" i="4"/>
  <c r="D692" i="4"/>
  <c r="C693" i="4"/>
  <c r="B693" i="4"/>
  <c r="D693" i="4"/>
  <c r="C694" i="4"/>
  <c r="B694" i="4"/>
  <c r="D694" i="4"/>
  <c r="C695" i="4"/>
  <c r="B695" i="4"/>
  <c r="D695" i="4"/>
  <c r="C696" i="4"/>
  <c r="B696" i="4"/>
  <c r="D696" i="4"/>
  <c r="C697" i="4"/>
  <c r="B697" i="4"/>
  <c r="D697" i="4"/>
  <c r="C698" i="4"/>
  <c r="B698" i="4"/>
  <c r="D698" i="4"/>
  <c r="C699" i="4"/>
  <c r="B699" i="4"/>
  <c r="D699" i="4"/>
  <c r="C700" i="4"/>
  <c r="B700" i="4"/>
  <c r="D700" i="4"/>
  <c r="C701" i="4"/>
  <c r="B701" i="4"/>
  <c r="D701" i="4"/>
  <c r="C702" i="4"/>
  <c r="B702" i="4"/>
  <c r="D702" i="4"/>
  <c r="C703" i="4"/>
  <c r="B703" i="4"/>
  <c r="D703" i="4"/>
  <c r="C704" i="4"/>
  <c r="B704" i="4"/>
  <c r="D704" i="4"/>
  <c r="C705" i="4"/>
  <c r="B705" i="4"/>
  <c r="D705" i="4"/>
  <c r="C706" i="4"/>
  <c r="B706" i="4"/>
  <c r="D706" i="4"/>
  <c r="C707" i="4"/>
  <c r="B707" i="4"/>
  <c r="D707" i="4"/>
  <c r="C708" i="4"/>
  <c r="B708" i="4"/>
  <c r="D708" i="4"/>
  <c r="C709" i="4"/>
  <c r="B709" i="4"/>
  <c r="D709" i="4"/>
  <c r="C710" i="4"/>
  <c r="B710" i="4"/>
  <c r="D710" i="4"/>
  <c r="C711" i="4"/>
  <c r="B711" i="4"/>
  <c r="D711" i="4"/>
  <c r="C712" i="4"/>
  <c r="B712" i="4"/>
  <c r="D712" i="4"/>
  <c r="C713" i="4"/>
  <c r="B713" i="4"/>
  <c r="D713" i="4"/>
  <c r="C714" i="4"/>
  <c r="B714" i="4"/>
  <c r="D714" i="4"/>
  <c r="C715" i="4"/>
  <c r="B715" i="4"/>
  <c r="D715" i="4"/>
  <c r="C716" i="4"/>
  <c r="B716" i="4"/>
  <c r="D716" i="4"/>
  <c r="C717" i="4"/>
  <c r="B717" i="4"/>
  <c r="D717" i="4"/>
  <c r="C718" i="4"/>
  <c r="B718" i="4"/>
  <c r="D718" i="4"/>
  <c r="C719" i="4"/>
  <c r="B719" i="4"/>
  <c r="D719" i="4"/>
  <c r="C720" i="4"/>
  <c r="B720" i="4"/>
  <c r="D720" i="4"/>
  <c r="C721" i="4"/>
  <c r="B721" i="4"/>
  <c r="D721" i="4"/>
  <c r="C722" i="4"/>
  <c r="B722" i="4"/>
  <c r="D722" i="4"/>
  <c r="C723" i="4"/>
  <c r="B723" i="4"/>
  <c r="D723" i="4"/>
  <c r="C724" i="4"/>
  <c r="B724" i="4"/>
  <c r="D724" i="4"/>
  <c r="C725" i="4"/>
  <c r="B725" i="4"/>
  <c r="D725" i="4"/>
  <c r="C726" i="4"/>
  <c r="B726" i="4"/>
  <c r="D726" i="4"/>
  <c r="C727" i="4"/>
  <c r="B727" i="4"/>
  <c r="D727" i="4"/>
  <c r="C728" i="4"/>
  <c r="B728" i="4"/>
  <c r="D728" i="4"/>
  <c r="C729" i="4"/>
  <c r="B729" i="4"/>
  <c r="D729" i="4"/>
  <c r="C730" i="4"/>
  <c r="B730" i="4"/>
  <c r="D730" i="4"/>
  <c r="C731" i="4"/>
  <c r="B731" i="4"/>
  <c r="D731" i="4"/>
  <c r="C732" i="4"/>
  <c r="B732" i="4"/>
  <c r="D732" i="4"/>
  <c r="C733" i="4"/>
  <c r="B733" i="4"/>
  <c r="D733" i="4"/>
  <c r="C734" i="4"/>
  <c r="B734" i="4"/>
  <c r="D734" i="4"/>
  <c r="C735" i="4"/>
  <c r="B735" i="4"/>
  <c r="D735" i="4"/>
  <c r="C736" i="4"/>
  <c r="B736" i="4"/>
  <c r="D736" i="4"/>
  <c r="C737" i="4"/>
  <c r="B737" i="4"/>
  <c r="D737" i="4"/>
  <c r="C738" i="4"/>
  <c r="B738" i="4"/>
  <c r="D738" i="4"/>
  <c r="C739" i="4"/>
  <c r="B739" i="4"/>
  <c r="D739" i="4"/>
  <c r="C740" i="4"/>
  <c r="B740" i="4"/>
  <c r="D740" i="4"/>
  <c r="C741" i="4"/>
  <c r="B741" i="4"/>
  <c r="D741" i="4"/>
  <c r="C742" i="4"/>
  <c r="B742" i="4"/>
  <c r="D742" i="4"/>
  <c r="C743" i="4"/>
  <c r="B743" i="4"/>
  <c r="D743" i="4"/>
  <c r="C744" i="4"/>
  <c r="B744" i="4"/>
  <c r="D744" i="4"/>
  <c r="C745" i="4"/>
  <c r="B745" i="4"/>
  <c r="D745" i="4"/>
  <c r="C746" i="4"/>
  <c r="B746" i="4"/>
  <c r="D746" i="4"/>
  <c r="C747" i="4"/>
  <c r="B747" i="4"/>
  <c r="D747" i="4"/>
  <c r="C748" i="4"/>
  <c r="B748" i="4"/>
  <c r="D748" i="4"/>
  <c r="C749" i="4"/>
  <c r="B749" i="4"/>
  <c r="D749" i="4"/>
  <c r="C750" i="4"/>
  <c r="B750" i="4"/>
  <c r="D750" i="4"/>
  <c r="C751" i="4"/>
  <c r="B751" i="4"/>
  <c r="D751" i="4"/>
  <c r="C752" i="4"/>
  <c r="B752" i="4"/>
  <c r="D752" i="4"/>
  <c r="C753" i="4"/>
  <c r="B753" i="4"/>
  <c r="D753" i="4"/>
  <c r="C754" i="4"/>
  <c r="B754" i="4"/>
  <c r="D754" i="4"/>
  <c r="C755" i="4"/>
  <c r="B755" i="4"/>
  <c r="D755" i="4"/>
  <c r="C756" i="4"/>
  <c r="B756" i="4"/>
  <c r="D756" i="4"/>
  <c r="C757" i="4"/>
  <c r="B757" i="4"/>
  <c r="D757" i="4"/>
  <c r="C758" i="4"/>
  <c r="B758" i="4"/>
  <c r="D758" i="4"/>
  <c r="C759" i="4"/>
  <c r="B759" i="4"/>
  <c r="D759" i="4"/>
  <c r="C760" i="4"/>
  <c r="B760" i="4"/>
  <c r="D760" i="4"/>
  <c r="C761" i="4"/>
  <c r="B761" i="4"/>
  <c r="D761" i="4"/>
  <c r="C762" i="4"/>
  <c r="B762" i="4"/>
  <c r="D762" i="4"/>
  <c r="C763" i="4"/>
  <c r="B763" i="4"/>
  <c r="D763" i="4"/>
  <c r="C764" i="4"/>
  <c r="B764" i="4"/>
  <c r="D764" i="4"/>
  <c r="C765" i="4"/>
  <c r="B765" i="4"/>
  <c r="D765" i="4"/>
  <c r="C766" i="4"/>
  <c r="B766" i="4"/>
  <c r="D766" i="4"/>
  <c r="C767" i="4"/>
  <c r="B767" i="4"/>
  <c r="D767" i="4"/>
  <c r="C768" i="4"/>
  <c r="B768" i="4"/>
  <c r="D768" i="4"/>
  <c r="C769" i="4"/>
  <c r="B769" i="4"/>
  <c r="D769" i="4"/>
  <c r="C770" i="4"/>
  <c r="B770" i="4"/>
  <c r="D770" i="4"/>
  <c r="C771" i="4"/>
  <c r="B771" i="4"/>
  <c r="D771" i="4"/>
  <c r="C772" i="4"/>
  <c r="B772" i="4"/>
  <c r="D772" i="4"/>
  <c r="C773" i="4"/>
  <c r="B773" i="4"/>
  <c r="D773" i="4"/>
  <c r="C774" i="4"/>
  <c r="B774" i="4"/>
  <c r="D774" i="4"/>
  <c r="C775" i="4"/>
  <c r="B775" i="4"/>
  <c r="D775" i="4"/>
  <c r="C776" i="4"/>
  <c r="B776" i="4"/>
  <c r="D776" i="4"/>
  <c r="C777" i="4"/>
  <c r="B777" i="4"/>
  <c r="D777" i="4"/>
  <c r="C778" i="4"/>
  <c r="B778" i="4"/>
  <c r="D778" i="4"/>
  <c r="C779" i="4"/>
  <c r="B779" i="4"/>
  <c r="D779" i="4"/>
  <c r="C780" i="4"/>
  <c r="B780" i="4"/>
  <c r="D780" i="4"/>
  <c r="C781" i="4"/>
  <c r="B781" i="4"/>
  <c r="D781" i="4"/>
  <c r="C782" i="4"/>
  <c r="B782" i="4"/>
  <c r="D782" i="4"/>
  <c r="C783" i="4"/>
  <c r="B783" i="4"/>
  <c r="D783" i="4"/>
  <c r="C784" i="4"/>
  <c r="B784" i="4"/>
  <c r="D784" i="4"/>
  <c r="C785" i="4"/>
  <c r="B785" i="4"/>
  <c r="D785" i="4"/>
  <c r="C786" i="4"/>
  <c r="B786" i="4"/>
  <c r="D786" i="4"/>
  <c r="C787" i="4"/>
  <c r="B787" i="4"/>
  <c r="D787" i="4"/>
  <c r="C788" i="4"/>
  <c r="B788" i="4"/>
  <c r="D788" i="4"/>
  <c r="C789" i="4"/>
  <c r="B789" i="4"/>
  <c r="D789" i="4"/>
  <c r="C790" i="4"/>
  <c r="B790" i="4"/>
  <c r="D790" i="4"/>
  <c r="C791" i="4"/>
  <c r="B791" i="4"/>
  <c r="D791" i="4"/>
  <c r="C792" i="4"/>
  <c r="B792" i="4"/>
  <c r="D792" i="4"/>
  <c r="C793" i="4"/>
  <c r="B793" i="4"/>
  <c r="D793" i="4"/>
  <c r="C794" i="4"/>
  <c r="B794" i="4"/>
  <c r="D794" i="4"/>
  <c r="C795" i="4"/>
  <c r="B795" i="4"/>
  <c r="D795" i="4"/>
  <c r="C796" i="4"/>
  <c r="B796" i="4"/>
  <c r="D796" i="4"/>
  <c r="C797" i="4"/>
  <c r="B797" i="4"/>
  <c r="D797" i="4"/>
  <c r="C798" i="4"/>
  <c r="B798" i="4"/>
  <c r="D798" i="4"/>
  <c r="C799" i="4"/>
  <c r="B799" i="4"/>
  <c r="D799" i="4"/>
  <c r="C800" i="4"/>
  <c r="B800" i="4"/>
  <c r="D800" i="4"/>
  <c r="C801" i="4"/>
  <c r="B801" i="4"/>
  <c r="D801" i="4"/>
  <c r="C802" i="4"/>
  <c r="B802" i="4"/>
  <c r="D802" i="4"/>
  <c r="C803" i="4"/>
  <c r="B803" i="4"/>
  <c r="D803" i="4"/>
  <c r="C804" i="4"/>
  <c r="B804" i="4"/>
  <c r="D804" i="4"/>
  <c r="C805" i="4"/>
  <c r="B805" i="4"/>
  <c r="D805" i="4"/>
  <c r="C806" i="4"/>
  <c r="B806" i="4"/>
  <c r="D806" i="4"/>
  <c r="C807" i="4"/>
  <c r="B807" i="4"/>
  <c r="D807" i="4"/>
  <c r="C808" i="4"/>
  <c r="B808" i="4"/>
  <c r="D808" i="4"/>
  <c r="C809" i="4"/>
  <c r="B809" i="4"/>
  <c r="D809" i="4"/>
  <c r="C810" i="4"/>
  <c r="B810" i="4"/>
  <c r="D810" i="4"/>
  <c r="C811" i="4"/>
  <c r="B811" i="4"/>
  <c r="D811" i="4"/>
  <c r="C812" i="4"/>
  <c r="B812" i="4"/>
  <c r="D812" i="4"/>
  <c r="C813" i="4"/>
  <c r="B813" i="4"/>
  <c r="D813" i="4"/>
  <c r="C814" i="4"/>
  <c r="B814" i="4"/>
  <c r="D814" i="4"/>
  <c r="C815" i="4"/>
  <c r="B815" i="4"/>
  <c r="D815" i="4"/>
  <c r="C816" i="4"/>
  <c r="B816" i="4"/>
  <c r="D816" i="4"/>
  <c r="C817" i="4"/>
  <c r="B817" i="4"/>
  <c r="D817" i="4"/>
  <c r="C818" i="4"/>
  <c r="B818" i="4"/>
  <c r="D818" i="4"/>
  <c r="C819" i="4"/>
  <c r="B819" i="4"/>
  <c r="D819" i="4"/>
  <c r="C820" i="4"/>
  <c r="B820" i="4"/>
  <c r="D820" i="4"/>
  <c r="C821" i="4"/>
  <c r="B821" i="4"/>
  <c r="D821" i="4"/>
  <c r="C822" i="4"/>
  <c r="B822" i="4"/>
  <c r="D822" i="4"/>
  <c r="C823" i="4"/>
  <c r="B823" i="4"/>
  <c r="D823" i="4"/>
  <c r="C824" i="4"/>
  <c r="B824" i="4"/>
  <c r="D824" i="4"/>
  <c r="C825" i="4"/>
  <c r="B825" i="4"/>
  <c r="D825" i="4"/>
  <c r="C826" i="4"/>
  <c r="B826" i="4"/>
  <c r="D826" i="4"/>
  <c r="C827" i="4"/>
  <c r="B827" i="4"/>
  <c r="D827" i="4"/>
  <c r="C828" i="4"/>
  <c r="B828" i="4"/>
  <c r="D828" i="4"/>
  <c r="C829" i="4"/>
  <c r="B829" i="4"/>
  <c r="D829" i="4"/>
  <c r="C830" i="4"/>
  <c r="B830" i="4"/>
  <c r="D830" i="4"/>
  <c r="C831" i="4"/>
  <c r="B831" i="4"/>
  <c r="D831" i="4"/>
  <c r="C832" i="4"/>
  <c r="B832" i="4"/>
  <c r="D832" i="4"/>
  <c r="C833" i="4"/>
  <c r="B833" i="4"/>
  <c r="D833" i="4"/>
  <c r="C834" i="4"/>
  <c r="B834" i="4"/>
  <c r="D834" i="4"/>
  <c r="C835" i="4"/>
  <c r="B835" i="4"/>
  <c r="D835" i="4"/>
  <c r="C836" i="4"/>
  <c r="B836" i="4"/>
  <c r="D836" i="4"/>
  <c r="C837" i="4"/>
  <c r="B837" i="4"/>
  <c r="D837" i="4"/>
  <c r="C838" i="4"/>
  <c r="B838" i="4"/>
  <c r="D838" i="4"/>
  <c r="C839" i="4"/>
  <c r="B839" i="4"/>
  <c r="D839" i="4"/>
  <c r="C840" i="4"/>
  <c r="B840" i="4"/>
  <c r="D840" i="4"/>
  <c r="C841" i="4"/>
  <c r="B841" i="4"/>
  <c r="D841" i="4"/>
  <c r="C842" i="4"/>
  <c r="B842" i="4"/>
  <c r="D842" i="4"/>
  <c r="C843" i="4"/>
  <c r="B843" i="4"/>
  <c r="D843" i="4"/>
  <c r="C844" i="4"/>
  <c r="B844" i="4"/>
  <c r="D844" i="4"/>
  <c r="C845" i="4"/>
  <c r="B845" i="4"/>
  <c r="D845" i="4"/>
  <c r="C846" i="4"/>
  <c r="B846" i="4"/>
  <c r="D846" i="4"/>
  <c r="C847" i="4"/>
  <c r="B847" i="4"/>
  <c r="D847" i="4"/>
  <c r="C848" i="4"/>
  <c r="B848" i="4"/>
  <c r="D848" i="4"/>
  <c r="C849" i="4"/>
  <c r="B849" i="4"/>
  <c r="D849" i="4"/>
  <c r="C850" i="4"/>
  <c r="B850" i="4"/>
  <c r="D850" i="4"/>
  <c r="C851" i="4"/>
  <c r="B851" i="4"/>
  <c r="D851" i="4"/>
  <c r="C852" i="4"/>
  <c r="B852" i="4"/>
  <c r="D852" i="4"/>
  <c r="C853" i="4"/>
  <c r="B853" i="4"/>
  <c r="D853" i="4"/>
  <c r="C854" i="4"/>
  <c r="B854" i="4"/>
  <c r="D854" i="4"/>
  <c r="C855" i="4"/>
  <c r="B855" i="4"/>
  <c r="D855" i="4"/>
  <c r="C856" i="4"/>
  <c r="B856" i="4"/>
  <c r="D856" i="4"/>
  <c r="C857" i="4"/>
  <c r="B857" i="4"/>
  <c r="D857" i="4"/>
  <c r="C858" i="4"/>
  <c r="B858" i="4"/>
  <c r="D858" i="4"/>
  <c r="C859" i="4"/>
  <c r="B859" i="4"/>
  <c r="D859" i="4"/>
  <c r="C860" i="4"/>
  <c r="B860" i="4"/>
  <c r="D860" i="4"/>
  <c r="C861" i="4"/>
  <c r="B861" i="4"/>
  <c r="D861" i="4"/>
  <c r="C862" i="4"/>
  <c r="B862" i="4"/>
  <c r="D862" i="4"/>
  <c r="C863" i="4"/>
  <c r="B863" i="4"/>
  <c r="D863" i="4"/>
  <c r="C864" i="4"/>
  <c r="B864" i="4"/>
  <c r="D864" i="4"/>
  <c r="C865" i="4"/>
  <c r="B865" i="4"/>
  <c r="D865" i="4"/>
  <c r="C866" i="4"/>
  <c r="B866" i="4"/>
  <c r="D866" i="4"/>
  <c r="C867" i="4"/>
  <c r="B867" i="4"/>
  <c r="D867" i="4"/>
  <c r="C868" i="4"/>
  <c r="B868" i="4"/>
  <c r="D868" i="4"/>
  <c r="C869" i="4"/>
  <c r="B869" i="4"/>
  <c r="D869" i="4"/>
  <c r="C870" i="4"/>
  <c r="B870" i="4"/>
  <c r="D870" i="4"/>
  <c r="C871" i="4"/>
  <c r="B871" i="4"/>
  <c r="D871" i="4"/>
  <c r="C872" i="4"/>
  <c r="B872" i="4"/>
  <c r="D872" i="4"/>
  <c r="C873" i="4"/>
  <c r="B873" i="4"/>
  <c r="D873" i="4"/>
  <c r="C874" i="4"/>
  <c r="B874" i="4"/>
  <c r="D874" i="4"/>
  <c r="C875" i="4"/>
  <c r="B875" i="4"/>
  <c r="D875" i="4"/>
  <c r="C876" i="4"/>
  <c r="B876" i="4"/>
  <c r="D876" i="4"/>
  <c r="C877" i="4"/>
  <c r="B877" i="4"/>
  <c r="D877" i="4"/>
  <c r="C878" i="4"/>
  <c r="B878" i="4"/>
  <c r="D878" i="4"/>
  <c r="C879" i="4"/>
  <c r="B879" i="4"/>
  <c r="D879" i="4"/>
  <c r="C880" i="4"/>
  <c r="B880" i="4"/>
  <c r="D880" i="4"/>
  <c r="C881" i="4"/>
  <c r="B881" i="4"/>
  <c r="D881" i="4"/>
  <c r="C882" i="4"/>
  <c r="B882" i="4"/>
  <c r="D882" i="4"/>
  <c r="C883" i="4"/>
  <c r="B883" i="4"/>
  <c r="D883" i="4"/>
  <c r="C884" i="4"/>
  <c r="B884" i="4"/>
  <c r="D884" i="4"/>
  <c r="C885" i="4"/>
  <c r="B885" i="4"/>
  <c r="D885" i="4"/>
  <c r="C886" i="4"/>
  <c r="B886" i="4"/>
  <c r="D886" i="4"/>
  <c r="C887" i="4"/>
  <c r="B887" i="4"/>
  <c r="D887" i="4"/>
  <c r="C888" i="4"/>
  <c r="B888" i="4"/>
  <c r="D888" i="4"/>
  <c r="C889" i="4"/>
  <c r="B889" i="4"/>
  <c r="D889" i="4"/>
  <c r="C890" i="4"/>
  <c r="B890" i="4"/>
  <c r="D890" i="4"/>
  <c r="C891" i="4"/>
  <c r="B891" i="4"/>
  <c r="D891" i="4"/>
  <c r="C892" i="4"/>
  <c r="B892" i="4"/>
  <c r="D892" i="4"/>
  <c r="C893" i="4"/>
  <c r="B893" i="4"/>
  <c r="D893" i="4"/>
  <c r="C894" i="4"/>
  <c r="B894" i="4"/>
  <c r="D894" i="4"/>
  <c r="C895" i="4"/>
  <c r="B895" i="4"/>
  <c r="D895" i="4"/>
  <c r="C896" i="4"/>
  <c r="B896" i="4"/>
  <c r="D896" i="4"/>
  <c r="C897" i="4"/>
  <c r="B897" i="4"/>
  <c r="D897" i="4"/>
  <c r="C898" i="4"/>
  <c r="B898" i="4"/>
  <c r="D898" i="4"/>
  <c r="C899" i="4"/>
  <c r="B899" i="4"/>
  <c r="D899" i="4"/>
  <c r="C900" i="4"/>
  <c r="B900" i="4"/>
  <c r="D900" i="4"/>
  <c r="C901" i="4"/>
  <c r="B901" i="4"/>
  <c r="D901" i="4"/>
  <c r="C902" i="4"/>
  <c r="B902" i="4"/>
  <c r="D902" i="4"/>
  <c r="C903" i="4"/>
  <c r="B903" i="4"/>
  <c r="D903" i="4"/>
  <c r="C904" i="4"/>
  <c r="B904" i="4"/>
  <c r="D904" i="4"/>
  <c r="C905" i="4"/>
  <c r="B905" i="4"/>
  <c r="D905" i="4"/>
  <c r="C906" i="4"/>
  <c r="B906" i="4"/>
  <c r="D906" i="4"/>
  <c r="C907" i="4"/>
  <c r="B907" i="4"/>
  <c r="D907" i="4"/>
  <c r="C908" i="4"/>
  <c r="B908" i="4"/>
  <c r="D908" i="4"/>
  <c r="C909" i="4"/>
  <c r="B909" i="4"/>
  <c r="D909" i="4"/>
  <c r="C910" i="4"/>
  <c r="B910" i="4"/>
  <c r="D910" i="4"/>
  <c r="C911" i="4"/>
  <c r="B911" i="4"/>
  <c r="D911" i="4"/>
  <c r="C912" i="4"/>
  <c r="B912" i="4"/>
  <c r="D912" i="4"/>
  <c r="C913" i="4"/>
  <c r="B913" i="4"/>
  <c r="D913" i="4"/>
  <c r="C914" i="4"/>
  <c r="B914" i="4"/>
  <c r="D914" i="4"/>
  <c r="C915" i="4"/>
  <c r="B915" i="4"/>
  <c r="D915" i="4"/>
  <c r="C916" i="4"/>
  <c r="B916" i="4"/>
  <c r="D916" i="4"/>
  <c r="C917" i="4"/>
  <c r="B917" i="4"/>
  <c r="D917" i="4"/>
  <c r="C918" i="4"/>
  <c r="B918" i="4"/>
  <c r="D918" i="4"/>
  <c r="C919" i="4"/>
  <c r="B919" i="4"/>
  <c r="D919" i="4"/>
  <c r="C920" i="4"/>
  <c r="B920" i="4"/>
  <c r="D920" i="4"/>
  <c r="C921" i="4"/>
  <c r="B921" i="4"/>
  <c r="D921" i="4"/>
  <c r="C922" i="4"/>
  <c r="B922" i="4"/>
  <c r="D922" i="4"/>
  <c r="C923" i="4"/>
  <c r="B923" i="4"/>
  <c r="D923" i="4"/>
  <c r="C924" i="4"/>
  <c r="B924" i="4"/>
  <c r="D924" i="4"/>
  <c r="C925" i="4"/>
  <c r="B925" i="4"/>
  <c r="D925" i="4"/>
  <c r="C926" i="4"/>
  <c r="B926" i="4"/>
  <c r="D926" i="4"/>
  <c r="C927" i="4"/>
  <c r="B927" i="4"/>
  <c r="D927" i="4"/>
  <c r="C928" i="4"/>
  <c r="B928" i="4"/>
  <c r="D928" i="4"/>
  <c r="C929" i="4"/>
  <c r="B929" i="4"/>
  <c r="D929" i="4"/>
  <c r="C930" i="4"/>
  <c r="B930" i="4"/>
  <c r="D930" i="4"/>
  <c r="C931" i="4"/>
  <c r="B931" i="4"/>
  <c r="D931" i="4"/>
  <c r="C932" i="4"/>
  <c r="B932" i="4"/>
  <c r="D932" i="4"/>
  <c r="C933" i="4"/>
  <c r="B933" i="4"/>
  <c r="D933" i="4"/>
  <c r="C934" i="4"/>
  <c r="B934" i="4"/>
  <c r="D934" i="4"/>
  <c r="C935" i="4"/>
  <c r="B935" i="4"/>
  <c r="D935" i="4"/>
  <c r="C936" i="4"/>
  <c r="B936" i="4"/>
  <c r="D936" i="4"/>
  <c r="C937" i="4"/>
  <c r="B937" i="4"/>
  <c r="D937" i="4"/>
  <c r="C938" i="4"/>
  <c r="B938" i="4"/>
  <c r="D938" i="4"/>
  <c r="C939" i="4"/>
  <c r="B939" i="4"/>
  <c r="D939" i="4"/>
  <c r="C940" i="4"/>
  <c r="B940" i="4"/>
  <c r="D940" i="4"/>
  <c r="C941" i="4"/>
  <c r="B941" i="4"/>
  <c r="D941" i="4"/>
  <c r="C942" i="4"/>
  <c r="B942" i="4"/>
  <c r="D942" i="4"/>
  <c r="C943" i="4"/>
  <c r="B943" i="4"/>
  <c r="D943" i="4"/>
  <c r="C944" i="4"/>
  <c r="B944" i="4"/>
  <c r="D944" i="4"/>
  <c r="C945" i="4"/>
  <c r="B945" i="4"/>
  <c r="D945" i="4"/>
  <c r="C946" i="4"/>
  <c r="B946" i="4"/>
  <c r="D946" i="4"/>
  <c r="C947" i="4"/>
  <c r="B947" i="4"/>
  <c r="D947" i="4"/>
  <c r="C948" i="4"/>
  <c r="B948" i="4"/>
  <c r="D948" i="4"/>
  <c r="C949" i="4"/>
  <c r="B949" i="4"/>
  <c r="D949" i="4"/>
  <c r="C950" i="4"/>
  <c r="B950" i="4"/>
  <c r="D950" i="4"/>
  <c r="C951" i="4"/>
  <c r="B951" i="4"/>
  <c r="D951" i="4"/>
  <c r="C952" i="4"/>
  <c r="B952" i="4"/>
  <c r="D952" i="4"/>
  <c r="C953" i="4"/>
  <c r="B953" i="4"/>
  <c r="D953" i="4"/>
  <c r="C954" i="4"/>
  <c r="B954" i="4"/>
  <c r="D954" i="4"/>
  <c r="C955" i="4"/>
  <c r="B955" i="4"/>
  <c r="D955" i="4"/>
  <c r="C956" i="4"/>
  <c r="B956" i="4"/>
  <c r="D956" i="4"/>
  <c r="C957" i="4"/>
  <c r="B957" i="4"/>
  <c r="D957" i="4"/>
  <c r="C958" i="4"/>
  <c r="B958" i="4"/>
  <c r="D958" i="4"/>
  <c r="C959" i="4"/>
  <c r="B959" i="4"/>
  <c r="D959" i="4"/>
  <c r="C960" i="4"/>
  <c r="B960" i="4"/>
  <c r="D960" i="4"/>
  <c r="C961" i="4"/>
  <c r="B961" i="4"/>
  <c r="D961" i="4"/>
  <c r="C962" i="4"/>
  <c r="B962" i="4"/>
  <c r="D962" i="4"/>
  <c r="C963" i="4"/>
  <c r="B963" i="4"/>
  <c r="D963" i="4"/>
  <c r="C964" i="4"/>
  <c r="B964" i="4"/>
  <c r="D964" i="4"/>
  <c r="C965" i="4"/>
  <c r="B965" i="4"/>
  <c r="D965" i="4"/>
  <c r="C966" i="4"/>
  <c r="B966" i="4"/>
  <c r="D966" i="4"/>
  <c r="C967" i="4"/>
  <c r="B967" i="4"/>
  <c r="D967" i="4"/>
  <c r="C968" i="4"/>
  <c r="B968" i="4"/>
  <c r="D968" i="4"/>
  <c r="C969" i="4"/>
  <c r="B969" i="4"/>
  <c r="D969" i="4"/>
  <c r="C970" i="4"/>
  <c r="B970" i="4"/>
  <c r="D970" i="4"/>
  <c r="C971" i="4"/>
  <c r="B971" i="4"/>
  <c r="D971" i="4"/>
  <c r="C972" i="4"/>
  <c r="B972" i="4"/>
  <c r="D972" i="4"/>
  <c r="C973" i="4"/>
  <c r="B973" i="4"/>
  <c r="D973" i="4"/>
  <c r="C974" i="4"/>
  <c r="B974" i="4"/>
  <c r="D974" i="4"/>
  <c r="C975" i="4"/>
  <c r="B975" i="4"/>
  <c r="D975" i="4"/>
  <c r="C976" i="4"/>
  <c r="B976" i="4"/>
  <c r="D976" i="4"/>
  <c r="C977" i="4"/>
  <c r="B977" i="4"/>
  <c r="D977" i="4"/>
  <c r="C978" i="4"/>
  <c r="B978" i="4"/>
  <c r="D978" i="4"/>
  <c r="C979" i="4"/>
  <c r="B979" i="4"/>
  <c r="D979" i="4"/>
  <c r="C980" i="4"/>
  <c r="B980" i="4"/>
  <c r="D980" i="4"/>
  <c r="C981" i="4"/>
  <c r="B981" i="4"/>
  <c r="D981" i="4"/>
  <c r="C982" i="4"/>
  <c r="B982" i="4"/>
  <c r="D982" i="4"/>
  <c r="C983" i="4"/>
  <c r="B983" i="4"/>
  <c r="D983" i="4"/>
  <c r="C984" i="4"/>
  <c r="B984" i="4"/>
  <c r="D984" i="4"/>
  <c r="C985" i="4"/>
  <c r="B985" i="4"/>
  <c r="D985" i="4"/>
  <c r="C986" i="4"/>
  <c r="B986" i="4"/>
  <c r="D986" i="4"/>
  <c r="C987" i="4"/>
  <c r="B987" i="4"/>
  <c r="D987" i="4"/>
  <c r="C988" i="4"/>
  <c r="B988" i="4"/>
  <c r="D988" i="4"/>
  <c r="C989" i="4"/>
  <c r="B989" i="4"/>
  <c r="D989" i="4"/>
  <c r="C990" i="4"/>
  <c r="B990" i="4"/>
  <c r="D990" i="4"/>
  <c r="C991" i="4"/>
  <c r="B991" i="4"/>
  <c r="D991" i="4"/>
  <c r="C992" i="4"/>
  <c r="B992" i="4"/>
  <c r="D992" i="4"/>
  <c r="C993" i="4"/>
  <c r="B993" i="4"/>
  <c r="D993" i="4"/>
  <c r="C994" i="4"/>
  <c r="B994" i="4"/>
  <c r="D994" i="4"/>
  <c r="C995" i="4"/>
  <c r="B995" i="4"/>
  <c r="D995" i="4"/>
  <c r="C996" i="4"/>
  <c r="B996" i="4"/>
  <c r="D996" i="4"/>
  <c r="C997" i="4"/>
  <c r="B997" i="4"/>
  <c r="D997" i="4"/>
  <c r="C998" i="4"/>
  <c r="B998" i="4"/>
  <c r="D998" i="4"/>
  <c r="C999" i="4"/>
  <c r="B999" i="4"/>
  <c r="D999" i="4"/>
  <c r="C1000" i="4"/>
  <c r="B1000" i="4"/>
  <c r="D1000" i="4"/>
  <c r="C1001" i="4"/>
  <c r="B1001" i="4"/>
  <c r="D1001" i="4"/>
  <c r="C1002" i="4"/>
  <c r="B1002" i="4"/>
  <c r="D1002" i="4"/>
  <c r="C1003" i="4"/>
  <c r="B1003" i="4"/>
  <c r="D1003" i="4"/>
  <c r="C1004" i="4"/>
  <c r="B1004" i="4"/>
  <c r="D1004" i="4"/>
  <c r="C1005" i="4"/>
  <c r="B1005" i="4"/>
  <c r="D1005" i="4"/>
  <c r="C1006" i="4"/>
  <c r="B1006" i="4"/>
  <c r="D1006" i="4"/>
  <c r="C1007" i="4"/>
  <c r="B1007" i="4"/>
  <c r="D1007" i="4"/>
  <c r="C1008" i="4"/>
  <c r="B1008" i="4"/>
  <c r="D1008" i="4"/>
  <c r="C1009" i="4"/>
  <c r="B1009" i="4"/>
  <c r="D1009" i="4"/>
  <c r="C1010" i="4"/>
  <c r="B1010" i="4"/>
  <c r="D1010" i="4"/>
  <c r="C1011" i="4"/>
  <c r="B1011" i="4"/>
  <c r="D1011" i="4"/>
  <c r="C1012" i="4"/>
  <c r="B1012" i="4"/>
  <c r="D1012" i="4"/>
  <c r="C1013" i="4"/>
  <c r="B1013" i="4"/>
  <c r="D1013" i="4"/>
  <c r="C1014" i="4"/>
  <c r="B1014" i="4"/>
  <c r="D1014" i="4"/>
  <c r="C1015" i="4"/>
  <c r="B1015" i="4"/>
  <c r="D1015" i="4"/>
  <c r="C1016" i="4"/>
  <c r="B1016" i="4"/>
  <c r="D1016" i="4"/>
  <c r="C1017" i="4"/>
  <c r="B1017" i="4"/>
  <c r="D1017" i="4"/>
  <c r="C1018" i="4"/>
  <c r="B1018" i="4"/>
  <c r="D1018" i="4"/>
  <c r="C1019" i="4"/>
  <c r="B1019" i="4"/>
  <c r="D1019" i="4"/>
  <c r="C1020" i="4"/>
  <c r="B1020" i="4"/>
  <c r="D1020" i="4"/>
  <c r="C1021" i="4"/>
  <c r="B1021" i="4"/>
  <c r="D1021" i="4"/>
  <c r="C1022" i="4"/>
  <c r="B1022" i="4"/>
  <c r="D1022" i="4"/>
  <c r="C1023" i="4"/>
  <c r="B1023" i="4"/>
  <c r="D1023" i="4"/>
  <c r="C1024" i="4"/>
  <c r="B1024" i="4"/>
  <c r="D1024" i="4"/>
  <c r="C1025" i="4"/>
  <c r="B1025" i="4"/>
  <c r="D1025" i="4"/>
  <c r="C1026" i="4"/>
  <c r="B1026" i="4"/>
  <c r="D1026" i="4"/>
  <c r="C1027" i="4"/>
  <c r="B1027" i="4"/>
  <c r="D1027" i="4"/>
  <c r="C1028" i="4"/>
  <c r="B1028" i="4"/>
  <c r="D1028" i="4"/>
  <c r="C1029" i="4"/>
  <c r="B1029" i="4"/>
  <c r="D1029" i="4"/>
  <c r="C1030" i="4"/>
  <c r="B1030" i="4"/>
  <c r="D1030" i="4"/>
  <c r="C1031" i="4"/>
  <c r="B1031" i="4"/>
  <c r="D1031" i="4"/>
  <c r="C1032" i="4"/>
  <c r="B1032" i="4"/>
  <c r="D1032" i="4"/>
  <c r="C1033" i="4"/>
  <c r="B1033" i="4"/>
  <c r="D1033" i="4"/>
  <c r="C1034" i="4"/>
  <c r="B1034" i="4"/>
  <c r="D1034" i="4"/>
  <c r="C1035" i="4"/>
  <c r="B1035" i="4"/>
  <c r="D1035" i="4"/>
  <c r="C1036" i="4"/>
  <c r="B1036" i="4"/>
  <c r="D1036" i="4"/>
  <c r="C1037" i="4"/>
  <c r="B1037" i="4"/>
  <c r="D1037" i="4"/>
  <c r="C1038" i="4"/>
  <c r="B1038" i="4"/>
  <c r="D1038" i="4"/>
  <c r="C1039" i="4"/>
  <c r="B1039" i="4"/>
  <c r="D1039" i="4"/>
  <c r="C1040" i="4"/>
  <c r="B1040" i="4"/>
  <c r="D1040" i="4"/>
  <c r="C1041" i="4"/>
  <c r="B1041" i="4"/>
  <c r="D1041" i="4"/>
  <c r="C1042" i="4"/>
  <c r="B1042" i="4"/>
  <c r="D1042" i="4"/>
  <c r="C1043" i="4"/>
  <c r="B1043" i="4"/>
  <c r="D1043" i="4"/>
  <c r="C1044" i="4"/>
  <c r="B1044" i="4"/>
  <c r="D1044" i="4"/>
  <c r="C1045" i="4"/>
  <c r="B1045" i="4"/>
  <c r="D1045" i="4"/>
  <c r="C1046" i="4"/>
  <c r="B1046" i="4"/>
  <c r="D1046" i="4"/>
  <c r="C1047" i="4"/>
  <c r="B1047" i="4"/>
  <c r="D1047" i="4"/>
  <c r="C1048" i="4"/>
  <c r="B1048" i="4"/>
  <c r="D1048" i="4"/>
  <c r="C1049" i="4"/>
  <c r="B1049" i="4"/>
  <c r="D1049" i="4"/>
  <c r="C1050" i="4"/>
  <c r="B1050" i="4"/>
  <c r="D1050" i="4"/>
  <c r="C1051" i="4"/>
  <c r="B1051" i="4"/>
  <c r="D1051" i="4"/>
  <c r="C1052" i="4"/>
  <c r="B1052" i="4"/>
  <c r="D1052" i="4"/>
  <c r="C1053" i="4"/>
  <c r="B1053" i="4"/>
  <c r="D1053" i="4"/>
  <c r="C1054" i="4"/>
  <c r="B1054" i="4"/>
  <c r="D1054" i="4"/>
  <c r="C1055" i="4"/>
  <c r="B1055" i="4"/>
  <c r="D1055" i="4"/>
  <c r="C1056" i="4"/>
  <c r="B1056" i="4"/>
  <c r="D1056" i="4"/>
  <c r="C1057" i="4"/>
  <c r="B1057" i="4"/>
  <c r="D1057" i="4"/>
  <c r="C1058" i="4"/>
  <c r="B1058" i="4"/>
  <c r="D1058" i="4"/>
  <c r="C1059" i="4"/>
  <c r="B1059" i="4"/>
  <c r="D1059" i="4"/>
  <c r="C1060" i="4"/>
  <c r="B1060" i="4"/>
  <c r="D1060" i="4"/>
  <c r="C1061" i="4"/>
  <c r="B1061" i="4"/>
  <c r="D1061" i="4"/>
  <c r="C1062" i="4"/>
  <c r="B1062" i="4"/>
  <c r="D1062" i="4"/>
  <c r="C1063" i="4"/>
  <c r="B1063" i="4"/>
  <c r="D1063" i="4"/>
  <c r="C1064" i="4"/>
  <c r="B1064" i="4"/>
  <c r="D1064" i="4"/>
  <c r="C1065" i="4"/>
  <c r="B1065" i="4"/>
  <c r="D1065" i="4"/>
  <c r="C1066" i="4"/>
  <c r="B1066" i="4"/>
  <c r="D1066" i="4"/>
  <c r="C1067" i="4"/>
  <c r="B1067" i="4"/>
  <c r="D1067" i="4"/>
  <c r="C1068" i="4"/>
  <c r="B1068" i="4"/>
  <c r="D1068" i="4"/>
  <c r="C1069" i="4"/>
  <c r="B1069" i="4"/>
  <c r="D1069" i="4"/>
  <c r="C1070" i="4"/>
  <c r="B1070" i="4"/>
  <c r="D1070" i="4"/>
  <c r="C1071" i="4"/>
  <c r="B1071" i="4"/>
  <c r="D1071" i="4"/>
  <c r="C1072" i="4"/>
  <c r="B1072" i="4"/>
  <c r="D1072" i="4"/>
  <c r="C1073" i="4"/>
  <c r="B1073" i="4"/>
  <c r="D1073" i="4"/>
  <c r="C1074" i="4"/>
  <c r="B1074" i="4"/>
  <c r="D1074" i="4"/>
  <c r="C1075" i="4"/>
  <c r="B1075" i="4"/>
  <c r="D1075" i="4"/>
  <c r="C1076" i="4"/>
  <c r="B1076" i="4"/>
  <c r="D1076" i="4"/>
  <c r="C1077" i="4"/>
  <c r="B1077" i="4"/>
  <c r="D1077" i="4"/>
  <c r="C1078" i="4"/>
  <c r="B1078" i="4"/>
  <c r="D1078" i="4"/>
  <c r="C1079" i="4"/>
  <c r="B1079" i="4"/>
  <c r="D1079" i="4"/>
  <c r="C1080" i="4"/>
  <c r="B1080" i="4"/>
  <c r="D1080" i="4"/>
  <c r="C1081" i="4"/>
  <c r="B1081" i="4"/>
  <c r="D1081" i="4"/>
  <c r="C1082" i="4"/>
  <c r="B1082" i="4"/>
  <c r="D1082" i="4"/>
  <c r="C1083" i="4"/>
  <c r="B1083" i="4"/>
  <c r="D1083" i="4"/>
  <c r="C1084" i="4"/>
  <c r="B1084" i="4"/>
  <c r="D1084" i="4"/>
  <c r="C1085" i="4"/>
  <c r="B1085" i="4"/>
  <c r="D1085" i="4"/>
  <c r="C1086" i="4"/>
  <c r="B1086" i="4"/>
  <c r="D1086" i="4"/>
  <c r="C1087" i="4"/>
  <c r="B1087" i="4"/>
  <c r="D1087" i="4"/>
  <c r="C1088" i="4"/>
  <c r="B1088" i="4"/>
  <c r="D1088" i="4"/>
  <c r="C1089" i="4"/>
  <c r="B1089" i="4"/>
  <c r="D1089" i="4"/>
  <c r="C1090" i="4"/>
  <c r="B1090" i="4"/>
  <c r="D1090" i="4"/>
  <c r="C1091" i="4"/>
  <c r="B1091" i="4"/>
  <c r="D1091" i="4"/>
  <c r="C1092" i="4"/>
  <c r="B1092" i="4"/>
  <c r="D1092" i="4"/>
  <c r="C1093" i="4"/>
  <c r="B1093" i="4"/>
  <c r="D1093" i="4"/>
  <c r="C1094" i="4"/>
  <c r="B1094" i="4"/>
  <c r="D1094" i="4"/>
  <c r="C1095" i="4"/>
  <c r="B1095" i="4"/>
  <c r="D1095" i="4"/>
  <c r="C1096" i="4"/>
  <c r="B1096" i="4"/>
  <c r="D1096" i="4"/>
  <c r="C1097" i="4"/>
  <c r="B1097" i="4"/>
  <c r="D1097" i="4"/>
  <c r="C1098" i="4"/>
  <c r="B1098" i="4"/>
  <c r="D1098" i="4"/>
  <c r="C1099" i="4"/>
  <c r="B1099" i="4"/>
  <c r="D1099" i="4"/>
  <c r="C1100" i="4"/>
  <c r="B1100" i="4"/>
  <c r="D1100" i="4"/>
  <c r="C1101" i="4"/>
  <c r="B1101" i="4"/>
  <c r="D1101" i="4"/>
  <c r="C1102" i="4"/>
  <c r="B1102" i="4"/>
  <c r="D1102" i="4"/>
  <c r="C1103" i="4"/>
  <c r="B1103" i="4"/>
  <c r="D1103" i="4"/>
  <c r="C1104" i="4"/>
  <c r="B1104" i="4"/>
  <c r="D1104" i="4"/>
  <c r="C1105" i="4"/>
  <c r="B1105" i="4"/>
  <c r="D1105" i="4"/>
  <c r="C1106" i="4"/>
  <c r="B1106" i="4"/>
  <c r="D1106" i="4"/>
  <c r="C1107" i="4"/>
  <c r="B1107" i="4"/>
  <c r="D1107" i="4"/>
  <c r="C1108" i="4"/>
  <c r="B1108" i="4"/>
  <c r="D1108" i="4"/>
  <c r="C1109" i="4"/>
  <c r="B1109" i="4"/>
  <c r="D1109" i="4"/>
  <c r="C1110" i="4"/>
  <c r="B1110" i="4"/>
  <c r="D1110" i="4"/>
  <c r="C1111" i="4"/>
  <c r="B1111" i="4"/>
  <c r="D1111" i="4"/>
  <c r="C1112" i="4"/>
  <c r="B1112" i="4"/>
  <c r="D1112" i="4"/>
  <c r="C1113" i="4"/>
  <c r="B1113" i="4"/>
  <c r="D1113" i="4"/>
  <c r="C1114" i="4"/>
  <c r="B1114" i="4"/>
  <c r="D1114" i="4"/>
  <c r="C1115" i="4"/>
  <c r="B1115" i="4"/>
  <c r="D1115" i="4"/>
  <c r="C1116" i="4"/>
  <c r="B1116" i="4"/>
  <c r="D1116" i="4"/>
  <c r="C1117" i="4"/>
  <c r="B1117" i="4"/>
  <c r="D1117" i="4"/>
  <c r="C1118" i="4"/>
  <c r="B1118" i="4"/>
  <c r="D1118" i="4"/>
  <c r="C1119" i="4"/>
  <c r="B1119" i="4"/>
  <c r="D1119" i="4"/>
  <c r="C1120" i="4"/>
  <c r="B1120" i="4"/>
  <c r="D1120" i="4"/>
  <c r="C1121" i="4"/>
  <c r="B1121" i="4"/>
  <c r="D1121" i="4"/>
  <c r="C1122" i="4"/>
  <c r="B1122" i="4"/>
  <c r="D1122" i="4"/>
  <c r="C1123" i="4"/>
  <c r="B1123" i="4"/>
  <c r="D1123" i="4"/>
  <c r="C1124" i="4"/>
  <c r="B1124" i="4"/>
  <c r="D1124" i="4"/>
  <c r="C1125" i="4"/>
  <c r="B1125" i="4"/>
  <c r="D1125" i="4"/>
  <c r="C1126" i="4"/>
  <c r="B1126" i="4"/>
  <c r="D1126" i="4"/>
  <c r="C1127" i="4"/>
  <c r="B1127" i="4"/>
  <c r="D1127" i="4"/>
  <c r="C1128" i="4"/>
  <c r="B1128" i="4"/>
  <c r="D1128" i="4"/>
  <c r="C1129" i="4"/>
  <c r="B1129" i="4"/>
  <c r="D1129" i="4"/>
  <c r="C1130" i="4"/>
  <c r="B1130" i="4"/>
  <c r="D1130" i="4"/>
  <c r="C1131" i="4"/>
  <c r="B1131" i="4"/>
  <c r="D1131" i="4"/>
  <c r="C1132" i="4"/>
  <c r="B1132" i="4"/>
  <c r="D1132" i="4"/>
  <c r="C1133" i="4"/>
  <c r="B1133" i="4"/>
  <c r="D1133" i="4"/>
  <c r="C1134" i="4"/>
  <c r="B1134" i="4"/>
  <c r="D1134" i="4"/>
  <c r="C1135" i="4"/>
  <c r="B1135" i="4"/>
  <c r="D1135" i="4"/>
  <c r="C1136" i="4"/>
  <c r="B1136" i="4"/>
  <c r="D1136" i="4"/>
  <c r="C1137" i="4"/>
  <c r="B1137" i="4"/>
  <c r="D1137" i="4"/>
  <c r="C1138" i="4"/>
  <c r="B1138" i="4"/>
  <c r="D1138" i="4"/>
  <c r="C1139" i="4"/>
  <c r="B1139" i="4"/>
  <c r="D1139" i="4"/>
  <c r="C1140" i="4"/>
  <c r="B1140" i="4"/>
  <c r="D1140" i="4"/>
  <c r="C1141" i="4"/>
  <c r="B1141" i="4"/>
  <c r="D1141" i="4"/>
  <c r="C1142" i="4"/>
  <c r="B1142" i="4"/>
  <c r="D1142" i="4"/>
  <c r="C1143" i="4"/>
  <c r="B1143" i="4"/>
  <c r="D1143" i="4"/>
  <c r="C1144" i="4"/>
  <c r="B1144" i="4"/>
  <c r="D1144" i="4"/>
  <c r="C1145" i="4"/>
  <c r="B1145" i="4"/>
  <c r="D1145" i="4"/>
  <c r="C1146" i="4"/>
  <c r="B1146" i="4"/>
  <c r="D1146" i="4"/>
  <c r="C1147" i="4"/>
  <c r="B1147" i="4"/>
  <c r="D1147" i="4"/>
  <c r="C1148" i="4"/>
  <c r="B1148" i="4"/>
  <c r="D1148" i="4"/>
  <c r="C1149" i="4"/>
  <c r="B1149" i="4"/>
  <c r="D1149" i="4"/>
  <c r="C1150" i="4"/>
  <c r="B1150" i="4"/>
  <c r="D1150" i="4"/>
  <c r="C1151" i="4"/>
  <c r="B1151" i="4"/>
  <c r="D1151" i="4"/>
  <c r="C1152" i="4"/>
  <c r="B1152" i="4"/>
  <c r="D1152" i="4"/>
  <c r="C1153" i="4"/>
  <c r="B1153" i="4"/>
  <c r="D1153" i="4"/>
  <c r="C1154" i="4"/>
  <c r="B1154" i="4"/>
  <c r="D1154" i="4"/>
  <c r="C1155" i="4"/>
  <c r="B1155" i="4"/>
  <c r="D1155" i="4"/>
  <c r="C1156" i="4"/>
  <c r="B1156" i="4"/>
  <c r="D1156" i="4"/>
  <c r="C1157" i="4"/>
  <c r="B1157" i="4"/>
  <c r="D1157" i="4"/>
  <c r="C1158" i="4"/>
  <c r="B1158" i="4"/>
  <c r="D1158" i="4"/>
  <c r="C1159" i="4"/>
  <c r="B1159" i="4"/>
  <c r="D1159" i="4"/>
  <c r="C1160" i="4"/>
  <c r="B1160" i="4"/>
  <c r="D1160" i="4"/>
  <c r="C1161" i="4"/>
  <c r="B1161" i="4"/>
  <c r="D1161" i="4"/>
  <c r="C1162" i="4"/>
  <c r="B1162" i="4"/>
  <c r="D1162" i="4"/>
  <c r="C1163" i="4"/>
  <c r="B1163" i="4"/>
  <c r="D1163" i="4"/>
  <c r="C1164" i="4"/>
  <c r="B1164" i="4"/>
  <c r="D1164" i="4"/>
  <c r="C1165" i="4"/>
  <c r="B1165" i="4"/>
  <c r="D1165" i="4"/>
  <c r="C1166" i="4"/>
  <c r="B1166" i="4"/>
  <c r="D1166" i="4"/>
  <c r="C1167" i="4"/>
  <c r="B1167" i="4"/>
  <c r="D1167" i="4"/>
  <c r="C1168" i="4"/>
  <c r="B1168" i="4"/>
  <c r="D1168" i="4"/>
  <c r="C1169" i="4"/>
  <c r="B1169" i="4"/>
  <c r="D1169" i="4"/>
  <c r="C1170" i="4"/>
  <c r="B1170" i="4"/>
  <c r="D1170" i="4"/>
  <c r="C1171" i="4"/>
  <c r="B1171" i="4"/>
  <c r="D1171" i="4"/>
  <c r="C1172" i="4"/>
  <c r="B1172" i="4"/>
  <c r="D1172" i="4"/>
  <c r="C1173" i="4"/>
  <c r="B1173" i="4"/>
  <c r="D1173" i="4"/>
  <c r="C1174" i="4"/>
  <c r="B1174" i="4"/>
  <c r="D1174" i="4"/>
  <c r="C1175" i="4"/>
  <c r="B1175" i="4"/>
  <c r="D1175" i="4"/>
  <c r="C1176" i="4"/>
  <c r="B1176" i="4"/>
  <c r="D1176" i="4"/>
  <c r="C1177" i="4"/>
  <c r="B1177" i="4"/>
  <c r="D1177" i="4"/>
  <c r="C1178" i="4"/>
  <c r="B1178" i="4"/>
  <c r="D1178" i="4"/>
  <c r="C1179" i="4"/>
  <c r="B1179" i="4"/>
  <c r="D1179" i="4"/>
  <c r="C1180" i="4"/>
  <c r="B1180" i="4"/>
  <c r="D1180" i="4"/>
  <c r="C1181" i="4"/>
  <c r="B1181" i="4"/>
  <c r="D1181" i="4"/>
  <c r="C1182" i="4"/>
  <c r="B1182" i="4"/>
  <c r="D1182" i="4"/>
  <c r="C1183" i="4"/>
  <c r="B1183" i="4"/>
  <c r="D1183" i="4"/>
  <c r="C1184" i="4"/>
  <c r="B1184" i="4"/>
  <c r="D1184" i="4"/>
  <c r="C1185" i="4"/>
  <c r="B1185" i="4"/>
  <c r="D1185" i="4"/>
  <c r="C1186" i="4"/>
  <c r="B1186" i="4"/>
  <c r="D1186" i="4"/>
  <c r="C1187" i="4"/>
  <c r="B1187" i="4"/>
  <c r="D1187" i="4"/>
  <c r="C1188" i="4"/>
  <c r="B1188" i="4"/>
  <c r="D1188" i="4"/>
  <c r="C1189" i="4"/>
  <c r="B1189" i="4"/>
  <c r="D1189" i="4"/>
  <c r="C1190" i="4"/>
  <c r="B1190" i="4"/>
  <c r="D1190" i="4"/>
  <c r="C1191" i="4"/>
  <c r="B1191" i="4"/>
  <c r="D1191" i="4"/>
  <c r="C1192" i="4"/>
  <c r="B1192" i="4"/>
  <c r="D1192" i="4"/>
  <c r="C1193" i="4"/>
  <c r="B1193" i="4"/>
  <c r="D1193" i="4"/>
  <c r="C1194" i="4"/>
  <c r="B1194" i="4"/>
  <c r="D1194" i="4"/>
  <c r="C1195" i="4"/>
  <c r="B1195" i="4"/>
  <c r="D1195" i="4"/>
  <c r="C1196" i="4"/>
  <c r="B1196" i="4"/>
  <c r="D1196" i="4"/>
  <c r="C1197" i="4"/>
  <c r="B1197" i="4"/>
  <c r="D1197" i="4"/>
  <c r="C1198" i="4"/>
  <c r="B1198" i="4"/>
  <c r="D1198" i="4"/>
  <c r="C1199" i="4"/>
  <c r="B1199" i="4"/>
  <c r="D1199" i="4"/>
  <c r="C1200" i="4"/>
  <c r="B1200" i="4"/>
  <c r="D1200" i="4"/>
  <c r="C1201" i="4"/>
  <c r="B1201" i="4"/>
  <c r="D1201" i="4"/>
  <c r="C1202" i="4"/>
  <c r="B1202" i="4"/>
  <c r="D1202" i="4"/>
  <c r="C1203" i="4"/>
  <c r="B1203" i="4"/>
  <c r="D1203" i="4"/>
  <c r="C1204" i="4"/>
  <c r="B1204" i="4"/>
  <c r="D1204" i="4"/>
  <c r="C1205" i="4"/>
  <c r="B1205" i="4"/>
  <c r="D1205" i="4"/>
  <c r="C1206" i="4"/>
  <c r="B1206" i="4"/>
  <c r="D1206" i="4"/>
  <c r="C1207" i="4"/>
  <c r="B1207" i="4"/>
  <c r="D1207" i="4"/>
  <c r="C1208" i="4"/>
  <c r="B1208" i="4"/>
  <c r="D1208" i="4"/>
  <c r="C1209" i="4"/>
  <c r="B1209" i="4"/>
  <c r="D1209" i="4"/>
  <c r="C1210" i="4"/>
  <c r="B1210" i="4"/>
  <c r="D1210" i="4"/>
  <c r="C1211" i="4"/>
  <c r="B1211" i="4"/>
  <c r="D1211" i="4"/>
  <c r="C1212" i="4"/>
  <c r="B1212" i="4"/>
  <c r="D1212" i="4"/>
  <c r="C1213" i="4"/>
  <c r="B1213" i="4"/>
  <c r="D1213" i="4"/>
  <c r="C1214" i="4"/>
  <c r="B1214" i="4"/>
  <c r="D1214" i="4"/>
  <c r="C1215" i="4"/>
  <c r="B1215" i="4"/>
  <c r="D1215" i="4"/>
  <c r="C1216" i="4"/>
  <c r="B1216" i="4"/>
  <c r="D1216" i="4"/>
  <c r="C1217" i="4"/>
  <c r="B1217" i="4"/>
  <c r="D1217" i="4"/>
  <c r="C1218" i="4"/>
  <c r="B1218" i="4"/>
  <c r="D1218" i="4"/>
  <c r="C1219" i="4"/>
  <c r="B1219" i="4"/>
  <c r="D1219" i="4"/>
  <c r="C1220" i="4"/>
  <c r="B1220" i="4"/>
  <c r="D1220" i="4"/>
  <c r="C1221" i="4"/>
  <c r="B1221" i="4"/>
  <c r="D1221" i="4"/>
  <c r="C1222" i="4"/>
  <c r="B1222" i="4"/>
  <c r="D1222" i="4"/>
  <c r="C1223" i="4"/>
  <c r="B1223" i="4"/>
  <c r="D1223" i="4"/>
  <c r="C1224" i="4"/>
  <c r="B1224" i="4"/>
  <c r="D1224" i="4"/>
  <c r="C1225" i="4"/>
  <c r="B1225" i="4"/>
  <c r="D1225" i="4"/>
  <c r="C1226" i="4"/>
  <c r="B1226" i="4"/>
  <c r="D1226" i="4"/>
  <c r="C1227" i="4"/>
  <c r="B1227" i="4"/>
  <c r="D1227" i="4"/>
  <c r="C1228" i="4"/>
  <c r="B1228" i="4"/>
  <c r="D1228" i="4"/>
  <c r="C1229" i="4"/>
  <c r="B1229" i="4"/>
  <c r="D1229" i="4"/>
  <c r="C1230" i="4"/>
  <c r="B1230" i="4"/>
  <c r="D1230" i="4"/>
  <c r="C1231" i="4"/>
  <c r="B1231" i="4"/>
  <c r="D1231" i="4"/>
  <c r="C1232" i="4"/>
  <c r="B1232" i="4"/>
  <c r="D1232" i="4"/>
  <c r="C1233" i="4"/>
  <c r="B1233" i="4"/>
  <c r="D1233" i="4"/>
  <c r="C1234" i="4"/>
  <c r="B1234" i="4"/>
  <c r="D1234" i="4"/>
  <c r="C1235" i="4"/>
  <c r="B1235" i="4"/>
  <c r="D1235" i="4"/>
  <c r="C1236" i="4"/>
  <c r="B1236" i="4"/>
  <c r="D1236" i="4"/>
  <c r="C1237" i="4"/>
  <c r="B1237" i="4"/>
  <c r="D1237" i="4"/>
  <c r="C1238" i="4"/>
  <c r="B1238" i="4"/>
  <c r="D1238" i="4"/>
  <c r="C1239" i="4"/>
  <c r="B1239" i="4"/>
  <c r="D1239" i="4"/>
  <c r="C1240" i="4"/>
  <c r="B1240" i="4"/>
  <c r="D1240" i="4"/>
  <c r="C1241" i="4"/>
  <c r="B1241" i="4"/>
  <c r="D1241" i="4"/>
  <c r="C1242" i="4"/>
  <c r="B1242" i="4"/>
  <c r="D1242" i="4"/>
  <c r="C1243" i="4"/>
  <c r="B1243" i="4"/>
  <c r="D1243" i="4"/>
  <c r="C1244" i="4"/>
  <c r="B1244" i="4"/>
  <c r="D1244" i="4"/>
  <c r="C1245" i="4"/>
  <c r="B1245" i="4"/>
  <c r="D1245" i="4"/>
  <c r="C1246" i="4"/>
  <c r="B1246" i="4"/>
  <c r="D1246" i="4"/>
  <c r="C1247" i="4"/>
  <c r="B1247" i="4"/>
  <c r="D1247" i="4"/>
  <c r="C1248" i="4"/>
  <c r="B1248" i="4"/>
  <c r="D1248" i="4"/>
  <c r="C1249" i="4"/>
  <c r="B1249" i="4"/>
  <c r="D1249" i="4"/>
  <c r="C1250" i="4"/>
  <c r="B1250" i="4"/>
  <c r="D1250" i="4"/>
  <c r="C1251" i="4"/>
  <c r="B1251" i="4"/>
  <c r="D1251" i="4"/>
  <c r="C1252" i="4"/>
  <c r="B1252" i="4"/>
  <c r="D1252" i="4"/>
  <c r="C1253" i="4"/>
  <c r="B1253" i="4"/>
  <c r="D1253" i="4"/>
  <c r="C1254" i="4"/>
  <c r="B1254" i="4"/>
  <c r="D1254" i="4"/>
  <c r="C1255" i="4"/>
  <c r="B1255" i="4"/>
  <c r="D1255" i="4"/>
  <c r="C1256" i="4"/>
  <c r="B1256" i="4"/>
  <c r="D1256" i="4"/>
  <c r="C1257" i="4"/>
  <c r="B1257" i="4"/>
  <c r="D1257" i="4"/>
  <c r="C1258" i="4"/>
  <c r="B1258" i="4"/>
  <c r="D1258" i="4"/>
  <c r="C1259" i="4"/>
  <c r="B1259" i="4"/>
  <c r="D1259" i="4"/>
  <c r="C1260" i="4"/>
  <c r="B1260" i="4"/>
  <c r="D1260" i="4"/>
  <c r="C1261" i="4"/>
  <c r="B1261" i="4"/>
  <c r="D1261" i="4"/>
  <c r="C1262" i="4"/>
  <c r="B1262" i="4"/>
  <c r="D1262" i="4"/>
  <c r="C1263" i="4"/>
  <c r="B1263" i="4"/>
  <c r="D1263" i="4"/>
  <c r="C1264" i="4"/>
  <c r="B1264" i="4"/>
  <c r="D1264" i="4"/>
  <c r="C1265" i="4"/>
  <c r="B1265" i="4"/>
  <c r="D1265" i="4"/>
  <c r="C1266" i="4"/>
  <c r="B1266" i="4"/>
  <c r="D1266" i="4"/>
  <c r="C1267" i="4"/>
  <c r="B1267" i="4"/>
  <c r="D1267" i="4"/>
  <c r="C1268" i="4"/>
  <c r="B1268" i="4"/>
  <c r="D1268" i="4"/>
  <c r="C1269" i="4"/>
  <c r="B1269" i="4"/>
  <c r="D1269" i="4"/>
  <c r="C1270" i="4"/>
  <c r="B1270" i="4"/>
  <c r="D1270" i="4"/>
  <c r="C1271" i="4"/>
  <c r="B1271" i="4"/>
  <c r="D1271" i="4"/>
  <c r="C1272" i="4"/>
  <c r="B1272" i="4"/>
  <c r="D1272" i="4"/>
  <c r="C1273" i="4"/>
  <c r="B1273" i="4"/>
  <c r="D1273" i="4"/>
  <c r="C1274" i="4"/>
  <c r="B1274" i="4"/>
  <c r="D1274" i="4"/>
  <c r="C1275" i="4"/>
  <c r="B1275" i="4"/>
  <c r="D1275" i="4"/>
  <c r="C1276" i="4"/>
  <c r="B1276" i="4"/>
  <c r="D1276" i="4"/>
  <c r="C1277" i="4"/>
  <c r="B1277" i="4"/>
  <c r="D1277" i="4"/>
  <c r="C1278" i="4"/>
  <c r="B1278" i="4"/>
  <c r="D1278" i="4"/>
  <c r="C1279" i="4"/>
  <c r="B1279" i="4"/>
  <c r="D1279" i="4"/>
  <c r="C1280" i="4"/>
  <c r="B1280" i="4"/>
  <c r="D1280" i="4"/>
  <c r="C1281" i="4"/>
  <c r="B1281" i="4"/>
  <c r="D1281" i="4"/>
  <c r="C1282" i="4"/>
  <c r="B1282" i="4"/>
  <c r="D1282" i="4"/>
  <c r="C1283" i="4"/>
  <c r="B1283" i="4"/>
  <c r="D1283" i="4"/>
  <c r="C1284" i="4"/>
  <c r="B1284" i="4"/>
  <c r="D1284" i="4"/>
  <c r="C1285" i="4"/>
  <c r="B1285" i="4"/>
  <c r="D1285" i="4"/>
  <c r="C1286" i="4"/>
  <c r="B1286" i="4"/>
  <c r="D1286" i="4"/>
  <c r="C1287" i="4"/>
  <c r="B1287" i="4"/>
  <c r="D1287" i="4"/>
  <c r="C1288" i="4"/>
  <c r="B1288" i="4"/>
  <c r="D1288" i="4"/>
  <c r="C1289" i="4"/>
  <c r="B1289" i="4"/>
  <c r="D1289" i="4"/>
  <c r="C1290" i="4"/>
  <c r="B1290" i="4"/>
  <c r="D1290" i="4"/>
  <c r="C1291" i="4"/>
  <c r="B1291" i="4"/>
  <c r="D1291" i="4"/>
  <c r="C1292" i="4"/>
  <c r="B1292" i="4"/>
  <c r="D1292" i="4"/>
  <c r="C1293" i="4"/>
  <c r="B1293" i="4"/>
  <c r="D1293" i="4"/>
  <c r="C1294" i="4"/>
  <c r="B1294" i="4"/>
  <c r="D1294" i="4"/>
  <c r="C1295" i="4"/>
  <c r="B1295" i="4"/>
  <c r="D1295" i="4"/>
  <c r="C1296" i="4"/>
  <c r="B1296" i="4"/>
  <c r="D1296" i="4"/>
  <c r="C1297" i="4"/>
  <c r="B1297" i="4"/>
  <c r="D1297" i="4"/>
  <c r="C1298" i="4"/>
  <c r="B1298" i="4"/>
  <c r="D1298" i="4"/>
  <c r="C1299" i="4"/>
  <c r="B1299" i="4"/>
  <c r="D1299" i="4"/>
  <c r="C1300" i="4"/>
  <c r="B1300" i="4"/>
  <c r="D1300" i="4"/>
  <c r="C1301" i="4"/>
  <c r="B1301" i="4"/>
  <c r="D1301" i="4"/>
  <c r="C1302" i="4"/>
  <c r="B1302" i="4"/>
  <c r="D1302" i="4"/>
  <c r="C1303" i="4"/>
  <c r="B1303" i="4"/>
  <c r="D1303" i="4"/>
  <c r="C1304" i="4"/>
  <c r="B1304" i="4"/>
  <c r="D1304" i="4"/>
  <c r="C1305" i="4"/>
  <c r="B1305" i="4"/>
  <c r="D1305" i="4"/>
  <c r="C1306" i="4"/>
  <c r="B1306" i="4"/>
  <c r="D1306" i="4"/>
  <c r="C1307" i="4"/>
  <c r="B1307" i="4"/>
  <c r="D1307" i="4"/>
  <c r="C1308" i="4"/>
  <c r="B1308" i="4"/>
  <c r="D1308" i="4"/>
  <c r="C1309" i="4"/>
  <c r="B1309" i="4"/>
  <c r="D1309" i="4"/>
  <c r="C1310" i="4"/>
  <c r="B1310" i="4"/>
  <c r="D1310" i="4"/>
  <c r="C1311" i="4"/>
  <c r="B1311" i="4"/>
  <c r="D1311" i="4"/>
  <c r="C1312" i="4"/>
  <c r="B1312" i="4"/>
  <c r="D1312" i="4"/>
  <c r="C1313" i="4"/>
  <c r="B1313" i="4"/>
  <c r="D1313" i="4"/>
  <c r="C1314" i="4"/>
  <c r="B1314" i="4"/>
  <c r="D1314" i="4"/>
  <c r="C1315" i="4"/>
  <c r="B1315" i="4"/>
  <c r="D1315" i="4"/>
  <c r="C1316" i="4"/>
  <c r="B1316" i="4"/>
  <c r="D1316" i="4"/>
  <c r="C1317" i="4"/>
  <c r="B1317" i="4"/>
  <c r="D1317" i="4"/>
  <c r="C1318" i="4"/>
  <c r="B1318" i="4"/>
  <c r="D1318" i="4"/>
  <c r="C1319" i="4"/>
  <c r="B1319" i="4"/>
  <c r="D1319" i="4"/>
  <c r="C1320" i="4"/>
  <c r="B1320" i="4"/>
  <c r="D1320" i="4"/>
  <c r="C1321" i="4"/>
  <c r="B1321" i="4"/>
  <c r="D1321" i="4"/>
  <c r="C1322" i="4"/>
  <c r="B1322" i="4"/>
  <c r="D1322" i="4"/>
  <c r="C1323" i="4"/>
  <c r="B1323" i="4"/>
  <c r="D1323" i="4"/>
  <c r="C1324" i="4"/>
  <c r="B1324" i="4"/>
  <c r="D1324" i="4"/>
  <c r="C1325" i="4"/>
  <c r="B1325" i="4"/>
  <c r="D1325" i="4"/>
  <c r="C1326" i="4"/>
  <c r="B1326" i="4"/>
  <c r="D1326" i="4"/>
  <c r="C1327" i="4"/>
  <c r="B1327" i="4"/>
  <c r="D1327" i="4"/>
  <c r="C1328" i="4"/>
  <c r="B1328" i="4"/>
  <c r="D1328" i="4"/>
  <c r="C1329" i="4"/>
  <c r="B1329" i="4"/>
  <c r="D1329" i="4"/>
  <c r="C1330" i="4"/>
  <c r="B1330" i="4"/>
  <c r="D1330" i="4"/>
  <c r="C1331" i="4"/>
  <c r="B1331" i="4"/>
  <c r="D1331" i="4"/>
  <c r="C1332" i="4"/>
  <c r="B1332" i="4"/>
  <c r="D1332" i="4"/>
  <c r="C1333" i="4"/>
  <c r="B1333" i="4"/>
  <c r="D1333" i="4"/>
  <c r="C1334" i="4"/>
  <c r="B1334" i="4"/>
  <c r="D1334" i="4"/>
  <c r="C1335" i="4"/>
  <c r="B1335" i="4"/>
  <c r="D1335" i="4"/>
  <c r="C1336" i="4"/>
  <c r="B1336" i="4"/>
  <c r="D1336" i="4"/>
  <c r="C1337" i="4"/>
  <c r="B1337" i="4"/>
  <c r="D1337" i="4"/>
  <c r="C1338" i="4"/>
  <c r="B1338" i="4"/>
  <c r="D1338" i="4"/>
  <c r="C1339" i="4"/>
  <c r="B1339" i="4"/>
  <c r="D1339" i="4"/>
  <c r="C1340" i="4"/>
  <c r="B1340" i="4"/>
  <c r="D1340" i="4"/>
  <c r="C1341" i="4"/>
  <c r="B1341" i="4"/>
  <c r="D1341" i="4"/>
  <c r="C1342" i="4"/>
  <c r="B1342" i="4"/>
  <c r="D1342" i="4"/>
  <c r="C1343" i="4"/>
  <c r="B1343" i="4"/>
  <c r="D1343" i="4"/>
  <c r="C1344" i="4"/>
  <c r="B1344" i="4"/>
  <c r="D1344" i="4"/>
  <c r="C1345" i="4"/>
  <c r="B1345" i="4"/>
  <c r="D1345" i="4"/>
  <c r="C1346" i="4"/>
  <c r="B1346" i="4"/>
  <c r="D1346" i="4"/>
  <c r="C1347" i="4"/>
  <c r="B1347" i="4"/>
  <c r="D1347" i="4"/>
  <c r="C1348" i="4"/>
  <c r="B1348" i="4"/>
  <c r="D1348" i="4"/>
  <c r="C1349" i="4"/>
  <c r="B1349" i="4"/>
  <c r="D1349" i="4"/>
  <c r="C1350" i="4"/>
  <c r="B1350" i="4"/>
  <c r="D1350" i="4"/>
  <c r="C1351" i="4"/>
  <c r="B1351" i="4"/>
  <c r="D1351" i="4"/>
  <c r="C1352" i="4"/>
  <c r="B1352" i="4"/>
  <c r="D1352" i="4"/>
  <c r="C1353" i="4"/>
  <c r="B1353" i="4"/>
  <c r="D1353" i="4"/>
  <c r="C1354" i="4"/>
  <c r="B1354" i="4"/>
  <c r="D1354" i="4"/>
  <c r="C1355" i="4"/>
  <c r="B1355" i="4"/>
  <c r="D1355" i="4"/>
  <c r="C1356" i="4"/>
  <c r="B1356" i="4"/>
  <c r="D1356" i="4"/>
  <c r="C1357" i="4"/>
  <c r="B1357" i="4"/>
  <c r="D1357" i="4"/>
  <c r="C1358" i="4"/>
  <c r="B1358" i="4"/>
  <c r="D1358" i="4"/>
  <c r="C1359" i="4"/>
  <c r="B1359" i="4"/>
  <c r="D1359" i="4"/>
  <c r="C1360" i="4"/>
  <c r="B1360" i="4"/>
  <c r="D1360" i="4"/>
  <c r="C1361" i="4"/>
  <c r="B1361" i="4"/>
  <c r="D1361" i="4"/>
  <c r="C1362" i="4"/>
  <c r="B1362" i="4"/>
  <c r="D1362" i="4"/>
  <c r="C1363" i="4"/>
  <c r="B1363" i="4"/>
  <c r="D1363" i="4"/>
  <c r="C1364" i="4"/>
  <c r="B1364" i="4"/>
  <c r="D1364" i="4"/>
  <c r="C1365" i="4"/>
  <c r="B1365" i="4"/>
  <c r="D1365" i="4"/>
  <c r="C1366" i="4"/>
  <c r="B1366" i="4"/>
  <c r="D1366" i="4"/>
  <c r="C1367" i="4"/>
  <c r="B1367" i="4"/>
  <c r="D1367" i="4"/>
  <c r="C1368" i="4"/>
  <c r="B1368" i="4"/>
  <c r="D1368" i="4"/>
  <c r="C1369" i="4"/>
  <c r="B1369" i="4"/>
  <c r="D1369" i="4"/>
  <c r="C1370" i="4"/>
  <c r="B1370" i="4"/>
  <c r="D1370" i="4"/>
  <c r="C1371" i="4"/>
  <c r="B1371" i="4"/>
  <c r="D1371" i="4"/>
  <c r="C1372" i="4"/>
  <c r="B1372" i="4"/>
  <c r="D1372" i="4"/>
  <c r="C1373" i="4"/>
  <c r="B1373" i="4"/>
  <c r="D1373" i="4"/>
  <c r="C1374" i="4"/>
  <c r="B1374" i="4"/>
  <c r="D1374" i="4"/>
  <c r="C1375" i="4"/>
  <c r="B1375" i="4"/>
  <c r="D1375" i="4"/>
  <c r="C1376" i="4"/>
  <c r="B1376" i="4"/>
  <c r="D1376" i="4"/>
  <c r="C1377" i="4"/>
  <c r="B1377" i="4"/>
  <c r="D1377" i="4"/>
  <c r="C1378" i="4"/>
  <c r="B1378" i="4"/>
  <c r="D1378" i="4"/>
  <c r="C1379" i="4"/>
  <c r="B1379" i="4"/>
  <c r="D1379" i="4"/>
  <c r="C1380" i="4"/>
  <c r="B1380" i="4"/>
  <c r="D1380" i="4"/>
  <c r="C1381" i="4"/>
  <c r="B1381" i="4"/>
  <c r="D1381" i="4"/>
  <c r="C1382" i="4"/>
  <c r="B1382" i="4"/>
  <c r="D1382" i="4"/>
  <c r="C1383" i="4"/>
  <c r="B1383" i="4"/>
  <c r="D1383" i="4"/>
  <c r="C1384" i="4"/>
  <c r="B1384" i="4"/>
  <c r="D1384" i="4"/>
  <c r="C1385" i="4"/>
  <c r="B1385" i="4"/>
  <c r="D1385" i="4"/>
  <c r="C1386" i="4"/>
  <c r="B1386" i="4"/>
  <c r="D1386" i="4"/>
  <c r="C1387" i="4"/>
  <c r="B1387" i="4"/>
  <c r="D1387" i="4"/>
  <c r="C1388" i="4"/>
  <c r="B1388" i="4"/>
  <c r="D1388" i="4"/>
  <c r="C1389" i="4"/>
  <c r="B1389" i="4"/>
  <c r="D1389" i="4"/>
  <c r="C1390" i="4"/>
  <c r="B1390" i="4"/>
  <c r="D1390" i="4"/>
  <c r="C1391" i="4"/>
  <c r="B1391" i="4"/>
  <c r="D1391" i="4"/>
  <c r="C1392" i="4"/>
  <c r="B1392" i="4"/>
  <c r="D1392" i="4"/>
  <c r="C1393" i="4"/>
  <c r="B1393" i="4"/>
  <c r="D1393" i="4"/>
  <c r="C1394" i="4"/>
  <c r="B1394" i="4"/>
  <c r="D1394" i="4"/>
  <c r="C1395" i="4"/>
  <c r="B1395" i="4"/>
  <c r="D1395" i="4"/>
  <c r="C1396" i="4"/>
  <c r="B1396" i="4"/>
  <c r="D1396" i="4"/>
  <c r="C1397" i="4"/>
  <c r="B1397" i="4"/>
  <c r="D1397" i="4"/>
  <c r="C1398" i="4"/>
  <c r="B1398" i="4"/>
  <c r="D1398" i="4"/>
  <c r="C1399" i="4"/>
  <c r="B1399" i="4"/>
  <c r="D1399" i="4"/>
  <c r="C1400" i="4"/>
  <c r="B1400" i="4"/>
  <c r="D1400" i="4"/>
  <c r="C1401" i="4"/>
  <c r="B1401" i="4"/>
  <c r="D1401" i="4"/>
  <c r="C1402" i="4"/>
  <c r="B1402" i="4"/>
  <c r="D1402" i="4"/>
  <c r="C1403" i="4"/>
  <c r="B1403" i="4"/>
  <c r="D1403" i="4"/>
  <c r="C1404" i="4"/>
  <c r="B1404" i="4"/>
  <c r="D1404" i="4"/>
  <c r="C1405" i="4"/>
  <c r="B1405" i="4"/>
  <c r="D1405" i="4"/>
  <c r="C1406" i="4"/>
  <c r="B1406" i="4"/>
  <c r="D1406" i="4"/>
  <c r="C1407" i="4"/>
  <c r="B1407" i="4"/>
  <c r="D1407" i="4"/>
  <c r="C1408" i="4"/>
  <c r="B1408" i="4"/>
  <c r="D1408" i="4"/>
  <c r="C1409" i="4"/>
  <c r="B1409" i="4"/>
  <c r="D1409" i="4"/>
  <c r="C1410" i="4"/>
  <c r="B1410" i="4"/>
  <c r="D1410" i="4"/>
  <c r="C1411" i="4"/>
  <c r="B1411" i="4"/>
  <c r="D1411" i="4"/>
  <c r="C1412" i="4"/>
  <c r="B1412" i="4"/>
  <c r="D1412" i="4"/>
  <c r="C1413" i="4"/>
  <c r="B1413" i="4"/>
  <c r="D1413" i="4"/>
  <c r="C1414" i="4"/>
  <c r="B1414" i="4"/>
  <c r="D1414" i="4"/>
  <c r="C1415" i="4"/>
  <c r="B1415" i="4"/>
  <c r="D1415" i="4"/>
  <c r="C1416" i="4"/>
  <c r="B1416" i="4"/>
  <c r="D1416" i="4"/>
  <c r="C1417" i="4"/>
  <c r="B1417" i="4"/>
  <c r="D1417" i="4"/>
  <c r="C1418" i="4"/>
  <c r="B1418" i="4"/>
  <c r="D1418" i="4"/>
  <c r="C1419" i="4"/>
  <c r="B1419" i="4"/>
  <c r="D1419" i="4"/>
  <c r="C1420" i="4"/>
  <c r="B1420" i="4"/>
  <c r="D1420" i="4"/>
  <c r="C1421" i="4"/>
  <c r="B1421" i="4"/>
  <c r="D1421" i="4"/>
  <c r="C1422" i="4"/>
  <c r="B1422" i="4"/>
  <c r="D1422" i="4"/>
  <c r="C1423" i="4"/>
  <c r="B1423" i="4"/>
  <c r="D1423" i="4"/>
  <c r="C1424" i="4"/>
  <c r="B1424" i="4"/>
  <c r="D1424" i="4"/>
  <c r="C1425" i="4"/>
  <c r="B1425" i="4"/>
  <c r="D1425" i="4"/>
  <c r="C1426" i="4"/>
  <c r="B1426" i="4"/>
  <c r="D1426" i="4"/>
  <c r="C1427" i="4"/>
  <c r="B1427" i="4"/>
  <c r="D1427" i="4"/>
  <c r="C1428" i="4"/>
  <c r="B1428" i="4"/>
  <c r="D1428" i="4"/>
  <c r="C1429" i="4"/>
  <c r="B1429" i="4"/>
  <c r="D1429" i="4"/>
  <c r="C1430" i="4"/>
  <c r="B1430" i="4"/>
  <c r="D1430" i="4"/>
  <c r="C1431" i="4"/>
  <c r="B1431" i="4"/>
  <c r="D1431" i="4"/>
  <c r="C1432" i="4"/>
  <c r="B1432" i="4"/>
  <c r="D1432" i="4"/>
  <c r="C1433" i="4"/>
  <c r="B1433" i="4"/>
  <c r="D1433" i="4"/>
  <c r="C1434" i="4"/>
  <c r="B1434" i="4"/>
  <c r="D1434" i="4"/>
  <c r="C1435" i="4"/>
  <c r="B1435" i="4"/>
  <c r="D1435" i="4"/>
  <c r="C1436" i="4"/>
  <c r="B1436" i="4"/>
  <c r="D1436" i="4"/>
  <c r="C1437" i="4"/>
  <c r="B1437" i="4"/>
  <c r="D1437" i="4"/>
  <c r="C1438" i="4"/>
  <c r="B1438" i="4"/>
  <c r="D1438" i="4"/>
  <c r="C1439" i="4"/>
  <c r="B1439" i="4"/>
  <c r="D1439" i="4"/>
  <c r="C1440" i="4"/>
  <c r="B1440" i="4"/>
  <c r="D1440" i="4"/>
  <c r="C1441" i="4"/>
  <c r="B1441" i="4"/>
  <c r="D1441" i="4"/>
  <c r="C1442" i="4"/>
  <c r="B1442" i="4"/>
  <c r="D1442" i="4"/>
  <c r="C1443" i="4"/>
  <c r="B1443" i="4"/>
  <c r="D1443" i="4"/>
  <c r="C1444" i="4"/>
  <c r="B1444" i="4"/>
  <c r="D1444" i="4"/>
  <c r="C1445" i="4"/>
  <c r="B1445" i="4"/>
  <c r="D1445" i="4"/>
  <c r="C1446" i="4"/>
  <c r="B1446" i="4"/>
  <c r="D1446" i="4"/>
  <c r="C1447" i="4"/>
  <c r="B1447" i="4"/>
  <c r="D1447" i="4"/>
  <c r="C1448" i="4"/>
  <c r="B1448" i="4"/>
  <c r="D1448" i="4"/>
  <c r="C1449" i="4"/>
  <c r="B1449" i="4"/>
  <c r="D1449" i="4"/>
  <c r="C1450" i="4"/>
  <c r="B1450" i="4"/>
  <c r="D1450" i="4"/>
  <c r="C1451" i="4"/>
  <c r="B1451" i="4"/>
  <c r="D1451" i="4"/>
  <c r="C1452" i="4"/>
  <c r="B1452" i="4"/>
  <c r="D1452" i="4"/>
  <c r="C1453" i="4"/>
  <c r="B1453" i="4"/>
  <c r="D1453" i="4"/>
  <c r="C1454" i="4"/>
  <c r="B1454" i="4"/>
  <c r="D1454" i="4"/>
  <c r="C1455" i="4"/>
  <c r="B1455" i="4"/>
  <c r="D1455" i="4"/>
  <c r="C1456" i="4"/>
  <c r="B1456" i="4"/>
  <c r="D1456" i="4"/>
  <c r="C1457" i="4"/>
  <c r="B1457" i="4"/>
  <c r="D1457" i="4"/>
  <c r="C1458" i="4"/>
  <c r="B1458" i="4"/>
  <c r="D1458" i="4"/>
  <c r="C1459" i="4"/>
  <c r="B1459" i="4"/>
  <c r="D1459" i="4"/>
  <c r="C1460" i="4"/>
  <c r="B1460" i="4"/>
  <c r="D1460" i="4"/>
  <c r="C1461" i="4"/>
  <c r="B1461" i="4"/>
  <c r="D1461" i="4"/>
  <c r="C1462" i="4"/>
  <c r="B1462" i="4"/>
  <c r="D1462" i="4"/>
  <c r="C1463" i="4"/>
  <c r="B1463" i="4"/>
  <c r="D1463" i="4"/>
  <c r="C1464" i="4"/>
  <c r="B1464" i="4"/>
  <c r="D1464" i="4"/>
  <c r="C1465" i="4"/>
  <c r="B1465" i="4"/>
  <c r="D1465" i="4"/>
  <c r="C1466" i="4"/>
  <c r="B1466" i="4"/>
  <c r="D1466" i="4"/>
  <c r="C1467" i="4"/>
  <c r="B1467" i="4"/>
  <c r="D1467" i="4"/>
  <c r="C1468" i="4"/>
  <c r="B1468" i="4"/>
  <c r="D1468" i="4"/>
  <c r="C1469" i="4"/>
  <c r="B1469" i="4"/>
  <c r="D1469" i="4"/>
  <c r="C1470" i="4"/>
  <c r="B1470" i="4"/>
  <c r="D1470" i="4"/>
  <c r="C1471" i="4"/>
  <c r="B1471" i="4"/>
  <c r="D1471" i="4"/>
  <c r="C1472" i="4"/>
  <c r="B1472" i="4"/>
  <c r="D1472" i="4"/>
  <c r="C1473" i="4"/>
  <c r="B1473" i="4"/>
  <c r="D1473" i="4"/>
  <c r="C1474" i="4"/>
  <c r="B1474" i="4"/>
  <c r="D1474" i="4"/>
  <c r="C1475" i="4"/>
  <c r="B1475" i="4"/>
  <c r="D1475" i="4"/>
  <c r="C1476" i="4"/>
  <c r="B1476" i="4"/>
  <c r="D1476" i="4"/>
  <c r="C1477" i="4"/>
  <c r="B1477" i="4"/>
  <c r="D1477" i="4"/>
  <c r="C1478" i="4"/>
  <c r="B1478" i="4"/>
  <c r="D1478" i="4"/>
  <c r="C1479" i="4"/>
  <c r="B1479" i="4"/>
  <c r="D1479" i="4"/>
  <c r="C1480" i="4"/>
  <c r="B1480" i="4"/>
  <c r="D1480" i="4"/>
  <c r="C1481" i="4"/>
  <c r="B1481" i="4"/>
  <c r="D1481" i="4"/>
  <c r="C1482" i="4"/>
  <c r="B1482" i="4"/>
  <c r="D1482" i="4"/>
  <c r="C1483" i="4"/>
  <c r="B1483" i="4"/>
  <c r="D1483" i="4"/>
  <c r="C1484" i="4"/>
  <c r="B1484" i="4"/>
  <c r="D1484" i="4"/>
  <c r="C1485" i="4"/>
  <c r="B1485" i="4"/>
  <c r="D1485" i="4"/>
  <c r="C1486" i="4"/>
  <c r="B1486" i="4"/>
  <c r="D1486" i="4"/>
  <c r="C1487" i="4"/>
  <c r="B1487" i="4"/>
  <c r="D1487" i="4"/>
  <c r="C1488" i="4"/>
  <c r="B1488" i="4"/>
  <c r="D1488" i="4"/>
  <c r="C1489" i="4"/>
  <c r="B1489" i="4"/>
  <c r="D1489" i="4"/>
  <c r="C1490" i="4"/>
  <c r="B1490" i="4"/>
  <c r="D1490" i="4"/>
  <c r="C1491" i="4"/>
  <c r="B1491" i="4"/>
  <c r="D1491" i="4"/>
  <c r="C1492" i="4"/>
  <c r="B1492" i="4"/>
  <c r="D1492" i="4"/>
  <c r="C1493" i="4"/>
  <c r="B1493" i="4"/>
  <c r="D1493" i="4"/>
  <c r="C1494" i="4"/>
  <c r="B1494" i="4"/>
  <c r="D1494" i="4"/>
  <c r="C1495" i="4"/>
  <c r="B1495" i="4"/>
  <c r="D1495" i="4"/>
  <c r="C1496" i="4"/>
  <c r="B1496" i="4"/>
  <c r="D1496" i="4"/>
  <c r="C1497" i="4"/>
  <c r="B1497" i="4"/>
  <c r="D1497" i="4"/>
  <c r="C1498" i="4"/>
  <c r="B1498" i="4"/>
  <c r="D1498" i="4"/>
  <c r="C1499" i="4"/>
  <c r="B1499" i="4"/>
  <c r="D1499" i="4"/>
  <c r="C1500" i="4"/>
  <c r="B1500" i="4"/>
  <c r="D1500" i="4"/>
  <c r="C1501" i="4"/>
  <c r="B1501" i="4"/>
  <c r="D1501" i="4"/>
  <c r="C1502" i="4"/>
  <c r="B1502" i="4"/>
  <c r="D1502" i="4"/>
  <c r="C1503" i="4"/>
  <c r="B1503" i="4"/>
  <c r="D1503" i="4"/>
  <c r="C1504" i="4"/>
  <c r="B1504" i="4"/>
  <c r="D1504" i="4"/>
  <c r="C1505" i="4"/>
  <c r="B1505" i="4"/>
  <c r="D1505" i="4"/>
  <c r="C1506" i="4"/>
  <c r="B1506" i="4"/>
  <c r="D1506" i="4"/>
  <c r="C1507" i="4"/>
  <c r="B1507" i="4"/>
  <c r="D1507" i="4"/>
  <c r="C1508" i="4"/>
  <c r="B1508" i="4"/>
  <c r="D1508" i="4"/>
  <c r="C1509" i="4"/>
  <c r="B1509" i="4"/>
  <c r="D1509" i="4"/>
  <c r="C1510" i="4"/>
  <c r="B1510" i="4"/>
  <c r="D1510" i="4"/>
  <c r="C1511" i="4"/>
  <c r="B1511" i="4"/>
  <c r="D1511" i="4"/>
  <c r="C1512" i="4"/>
  <c r="B1512" i="4"/>
  <c r="D1512" i="4"/>
  <c r="C1513" i="4"/>
  <c r="B1513" i="4"/>
  <c r="D1513" i="4"/>
  <c r="C1514" i="4"/>
  <c r="B1514" i="4"/>
  <c r="D1514" i="4"/>
  <c r="C1515" i="4"/>
  <c r="B1515" i="4"/>
  <c r="D1515" i="4"/>
  <c r="C1516" i="4"/>
  <c r="B1516" i="4"/>
  <c r="D1516" i="4"/>
  <c r="C1517" i="4"/>
  <c r="B1517" i="4"/>
  <c r="D1517" i="4"/>
  <c r="C1518" i="4"/>
  <c r="B1518" i="4"/>
  <c r="D1518" i="4"/>
  <c r="C1519" i="4"/>
  <c r="B1519" i="4"/>
  <c r="D1519" i="4"/>
  <c r="C1520" i="4"/>
  <c r="B1520" i="4"/>
  <c r="D1520" i="4"/>
  <c r="C1521" i="4"/>
  <c r="B1521" i="4"/>
  <c r="D1521" i="4"/>
  <c r="C1522" i="4"/>
  <c r="B1522" i="4"/>
  <c r="D1522" i="4"/>
  <c r="C1523" i="4"/>
  <c r="B1523" i="4"/>
  <c r="D1523" i="4"/>
  <c r="C1524" i="4"/>
  <c r="B1524" i="4"/>
  <c r="D1524" i="4"/>
  <c r="C1525" i="4"/>
  <c r="B1525" i="4"/>
  <c r="D1525" i="4"/>
  <c r="C1526" i="4"/>
  <c r="B1526" i="4"/>
  <c r="D1526" i="4"/>
  <c r="C1527" i="4"/>
  <c r="B1527" i="4"/>
  <c r="D1527" i="4"/>
  <c r="C1528" i="4"/>
  <c r="B1528" i="4"/>
  <c r="D1528" i="4"/>
  <c r="C1529" i="4"/>
  <c r="B1529" i="4"/>
  <c r="D1529" i="4"/>
  <c r="C1530" i="4"/>
  <c r="B1530" i="4"/>
  <c r="D1530" i="4"/>
  <c r="C1531" i="4"/>
  <c r="B1531" i="4"/>
  <c r="D1531" i="4"/>
  <c r="C1532" i="4"/>
  <c r="B1532" i="4"/>
  <c r="D1532" i="4"/>
  <c r="C1533" i="4"/>
  <c r="B1533" i="4"/>
  <c r="D1533" i="4"/>
  <c r="C1534" i="4"/>
  <c r="B1534" i="4"/>
  <c r="D1534" i="4"/>
  <c r="C1535" i="4"/>
  <c r="B1535" i="4"/>
  <c r="D1535" i="4"/>
  <c r="C1536" i="4"/>
  <c r="B1536" i="4"/>
  <c r="D1536" i="4"/>
  <c r="C1537" i="4"/>
  <c r="B1537" i="4"/>
  <c r="D1537" i="4"/>
  <c r="C1538" i="4"/>
  <c r="B1538" i="4"/>
  <c r="D1538" i="4"/>
  <c r="C1539" i="4"/>
  <c r="B1539" i="4"/>
  <c r="D1539" i="4"/>
  <c r="C1540" i="4"/>
  <c r="B1540" i="4"/>
  <c r="D1540" i="4"/>
  <c r="C1541" i="4"/>
  <c r="B1541" i="4"/>
  <c r="D1541" i="4"/>
  <c r="C1542" i="4"/>
  <c r="B1542" i="4"/>
  <c r="D1542" i="4"/>
  <c r="C1543" i="4"/>
  <c r="B1543" i="4"/>
  <c r="D1543" i="4"/>
  <c r="C1544" i="4"/>
  <c r="B1544" i="4"/>
  <c r="D1544" i="4"/>
  <c r="C1545" i="4"/>
  <c r="B1545" i="4"/>
  <c r="D1545" i="4"/>
  <c r="C1546" i="4"/>
  <c r="B1546" i="4"/>
  <c r="D1546" i="4"/>
  <c r="C1547" i="4"/>
  <c r="B1547" i="4"/>
  <c r="D1547" i="4"/>
  <c r="C1548" i="4"/>
  <c r="B1548" i="4"/>
  <c r="D1548" i="4"/>
  <c r="C1549" i="4"/>
  <c r="B1549" i="4"/>
  <c r="D1549" i="4"/>
  <c r="C1550" i="4"/>
  <c r="B1550" i="4"/>
  <c r="D1550" i="4"/>
  <c r="C1551" i="4"/>
  <c r="B1551" i="4"/>
  <c r="D1551" i="4"/>
  <c r="C1552" i="4"/>
  <c r="B1552" i="4"/>
  <c r="D1552" i="4"/>
  <c r="C1553" i="4"/>
  <c r="B1553" i="4"/>
  <c r="D1553" i="4"/>
  <c r="C1554" i="4"/>
  <c r="B1554" i="4"/>
  <c r="D1554" i="4"/>
  <c r="C1555" i="4"/>
  <c r="B1555" i="4"/>
  <c r="D1555" i="4"/>
  <c r="C1556" i="4"/>
  <c r="B1556" i="4"/>
  <c r="D1556" i="4"/>
  <c r="C1557" i="4"/>
  <c r="B1557" i="4"/>
  <c r="D1557" i="4"/>
  <c r="C1558" i="4"/>
  <c r="B1558" i="4"/>
  <c r="D1558" i="4"/>
  <c r="C1559" i="4"/>
  <c r="B1559" i="4"/>
  <c r="D1559" i="4"/>
  <c r="C1560" i="4"/>
  <c r="B1560" i="4"/>
  <c r="D1560" i="4"/>
  <c r="C1561" i="4"/>
  <c r="B1561" i="4"/>
  <c r="D1561" i="4"/>
  <c r="C1562" i="4"/>
  <c r="B1562" i="4"/>
  <c r="D1562" i="4"/>
  <c r="C1563" i="4"/>
  <c r="B1563" i="4"/>
  <c r="D1563" i="4"/>
  <c r="C1564" i="4"/>
  <c r="B1564" i="4"/>
  <c r="D1564" i="4"/>
  <c r="C1565" i="4"/>
  <c r="B1565" i="4"/>
  <c r="D1565" i="4"/>
  <c r="C1566" i="4"/>
  <c r="B1566" i="4"/>
  <c r="D1566" i="4"/>
  <c r="C1567" i="4"/>
  <c r="B1567" i="4"/>
  <c r="D1567" i="4"/>
  <c r="C1568" i="4"/>
  <c r="B1568" i="4"/>
  <c r="D1568" i="4"/>
  <c r="C1569" i="4"/>
  <c r="B1569" i="4"/>
  <c r="D1569" i="4"/>
  <c r="C1570" i="4"/>
  <c r="B1570" i="4"/>
  <c r="D1570" i="4"/>
  <c r="C1571" i="4"/>
  <c r="B1571" i="4"/>
  <c r="D1571" i="4"/>
  <c r="C1572" i="4"/>
  <c r="B1572" i="4"/>
  <c r="D1572" i="4"/>
  <c r="C1573" i="4"/>
  <c r="B1573" i="4"/>
  <c r="D1573" i="4"/>
  <c r="C1574" i="4"/>
  <c r="B1574" i="4"/>
  <c r="D1574" i="4"/>
  <c r="C1575" i="4"/>
  <c r="B1575" i="4"/>
  <c r="D1575" i="4"/>
  <c r="C1576" i="4"/>
  <c r="B1576" i="4"/>
  <c r="D1576" i="4"/>
  <c r="C1577" i="4"/>
  <c r="B1577" i="4"/>
  <c r="D1577" i="4"/>
  <c r="C1578" i="4"/>
  <c r="B1578" i="4"/>
  <c r="D1578" i="4"/>
  <c r="C1579" i="4"/>
  <c r="B1579" i="4"/>
  <c r="D1579" i="4"/>
  <c r="C1580" i="4"/>
  <c r="B1580" i="4"/>
  <c r="D1580" i="4"/>
  <c r="C1581" i="4"/>
  <c r="B1581" i="4"/>
  <c r="D1581" i="4"/>
  <c r="C1582" i="4"/>
  <c r="B1582" i="4"/>
  <c r="D1582" i="4"/>
  <c r="C1583" i="4"/>
  <c r="B1583" i="4"/>
  <c r="D1583" i="4"/>
  <c r="C1584" i="4"/>
  <c r="B1584" i="4"/>
  <c r="D1584" i="4"/>
  <c r="C1585" i="4"/>
  <c r="B1585" i="4"/>
  <c r="D1585" i="4"/>
  <c r="C1586" i="4"/>
  <c r="B1586" i="4"/>
  <c r="D1586" i="4"/>
  <c r="C1587" i="4"/>
  <c r="B1587" i="4"/>
  <c r="D1587" i="4"/>
  <c r="C1588" i="4"/>
  <c r="B1588" i="4"/>
  <c r="D1588" i="4"/>
  <c r="C1589" i="4"/>
  <c r="B1589" i="4"/>
  <c r="D1589" i="4"/>
  <c r="C1590" i="4"/>
  <c r="B1590" i="4"/>
  <c r="D1590" i="4"/>
  <c r="C1591" i="4"/>
  <c r="B1591" i="4"/>
  <c r="D1591" i="4"/>
  <c r="C1592" i="4"/>
  <c r="B1592" i="4"/>
  <c r="D1592" i="4"/>
  <c r="C1593" i="4"/>
  <c r="B1593" i="4"/>
  <c r="D1593" i="4"/>
  <c r="C1594" i="4"/>
  <c r="B1594" i="4"/>
  <c r="D1594" i="4"/>
  <c r="C1595" i="4"/>
  <c r="B1595" i="4"/>
  <c r="D1595" i="4"/>
  <c r="C1596" i="4"/>
  <c r="B1596" i="4"/>
  <c r="D1596" i="4"/>
  <c r="C1597" i="4"/>
  <c r="B1597" i="4"/>
  <c r="D1597" i="4"/>
  <c r="C1598" i="4"/>
  <c r="B1598" i="4"/>
  <c r="D1598" i="4"/>
  <c r="C1599" i="4"/>
  <c r="B1599" i="4"/>
  <c r="D1599" i="4"/>
  <c r="C1600" i="4"/>
  <c r="B1600" i="4"/>
  <c r="D1600" i="4"/>
  <c r="C1601" i="4"/>
  <c r="B1601" i="4"/>
  <c r="D1601" i="4"/>
  <c r="C1602" i="4"/>
  <c r="B1602" i="4"/>
  <c r="D1602" i="4"/>
  <c r="C1603" i="4"/>
  <c r="B1603" i="4"/>
  <c r="D1603" i="4"/>
  <c r="C1604" i="4"/>
  <c r="B1604" i="4"/>
  <c r="D1604" i="4"/>
  <c r="C1605" i="4"/>
  <c r="B1605" i="4"/>
  <c r="D1605" i="4"/>
  <c r="C1606" i="4"/>
  <c r="B1606" i="4"/>
  <c r="D1606" i="4"/>
  <c r="C1607" i="4"/>
  <c r="B1607" i="4"/>
  <c r="D1607" i="4"/>
  <c r="C1608" i="4"/>
  <c r="B1608" i="4"/>
  <c r="D1608" i="4"/>
  <c r="C1609" i="4"/>
  <c r="B1609" i="4"/>
  <c r="D1609" i="4"/>
  <c r="C1610" i="4"/>
  <c r="B1610" i="4"/>
  <c r="D1610" i="4"/>
  <c r="C1611" i="4"/>
  <c r="B1611" i="4"/>
  <c r="D1611" i="4"/>
  <c r="C1612" i="4"/>
  <c r="B1612" i="4"/>
  <c r="D1612" i="4"/>
  <c r="C1613" i="4"/>
  <c r="B1613" i="4"/>
  <c r="D1613" i="4"/>
  <c r="C1614" i="4"/>
  <c r="B1614" i="4"/>
  <c r="D1614" i="4"/>
  <c r="C1615" i="4"/>
  <c r="B1615" i="4"/>
  <c r="D1615" i="4"/>
  <c r="C1616" i="4"/>
  <c r="B1616" i="4"/>
  <c r="D1616" i="4"/>
  <c r="C1617" i="4"/>
  <c r="B1617" i="4"/>
  <c r="D1617" i="4"/>
  <c r="C1618" i="4"/>
  <c r="B1618" i="4"/>
  <c r="D1618" i="4"/>
  <c r="C1619" i="4"/>
  <c r="B1619" i="4"/>
  <c r="D1619" i="4"/>
  <c r="C1620" i="4"/>
  <c r="B1620" i="4"/>
  <c r="D1620" i="4"/>
  <c r="C1621" i="4"/>
  <c r="B1621" i="4"/>
  <c r="D1621" i="4"/>
  <c r="C1622" i="4"/>
  <c r="B1622" i="4"/>
  <c r="D1622" i="4"/>
  <c r="C1623" i="4"/>
  <c r="B1623" i="4"/>
  <c r="D1623" i="4"/>
  <c r="C1624" i="4"/>
  <c r="B1624" i="4"/>
  <c r="D1624" i="4"/>
  <c r="C1625" i="4"/>
  <c r="B1625" i="4"/>
  <c r="D1625" i="4"/>
  <c r="C1626" i="4"/>
  <c r="B1626" i="4"/>
  <c r="D1626" i="4"/>
  <c r="C1627" i="4"/>
  <c r="B1627" i="4"/>
  <c r="D1627" i="4"/>
  <c r="C1628" i="4"/>
  <c r="B1628" i="4"/>
  <c r="D1628" i="4"/>
  <c r="C1629" i="4"/>
  <c r="B1629" i="4"/>
  <c r="D1629" i="4"/>
  <c r="C1630" i="4"/>
  <c r="B1630" i="4"/>
  <c r="D1630" i="4"/>
  <c r="C1631" i="4"/>
  <c r="B1631" i="4"/>
  <c r="D1631" i="4"/>
  <c r="C1632" i="4"/>
  <c r="B1632" i="4"/>
  <c r="D1632" i="4"/>
  <c r="C1633" i="4"/>
  <c r="B1633" i="4"/>
  <c r="D1633" i="4"/>
  <c r="C1634" i="4"/>
  <c r="B1634" i="4"/>
  <c r="D1634" i="4"/>
  <c r="C1635" i="4"/>
  <c r="B1635" i="4"/>
  <c r="D1635" i="4"/>
  <c r="C1636" i="4"/>
  <c r="B1636" i="4"/>
  <c r="D1636" i="4"/>
  <c r="C1637" i="4"/>
  <c r="B1637" i="4"/>
  <c r="D1637" i="4"/>
  <c r="C1638" i="4"/>
  <c r="B1638" i="4"/>
  <c r="D1638" i="4"/>
  <c r="C1639" i="4"/>
  <c r="B1639" i="4"/>
  <c r="D1639" i="4"/>
  <c r="C1640" i="4"/>
  <c r="B1640" i="4"/>
  <c r="D1640" i="4"/>
  <c r="C1641" i="4"/>
  <c r="B1641" i="4"/>
  <c r="D1641" i="4"/>
  <c r="C1642" i="4"/>
  <c r="B1642" i="4"/>
  <c r="D1642" i="4"/>
  <c r="C1643" i="4"/>
  <c r="B1643" i="4"/>
  <c r="D1643" i="4"/>
  <c r="C1644" i="4"/>
  <c r="B1644" i="4"/>
  <c r="D1644" i="4"/>
  <c r="C1645" i="4"/>
  <c r="B1645" i="4"/>
  <c r="D1645" i="4"/>
  <c r="C1646" i="4"/>
  <c r="B1646" i="4"/>
  <c r="D1646" i="4"/>
  <c r="C1647" i="4"/>
  <c r="B1647" i="4"/>
  <c r="D1647" i="4"/>
  <c r="C1648" i="4"/>
  <c r="B1648" i="4"/>
  <c r="D1648" i="4"/>
  <c r="C1649" i="4"/>
  <c r="B1649" i="4"/>
  <c r="D1649" i="4"/>
  <c r="C1650" i="4"/>
  <c r="B1650" i="4"/>
  <c r="D1650" i="4"/>
  <c r="C1651" i="4"/>
  <c r="B1651" i="4"/>
  <c r="D1651" i="4"/>
  <c r="C1652" i="4"/>
  <c r="B1652" i="4"/>
  <c r="D1652" i="4"/>
  <c r="C1653" i="4"/>
  <c r="B1653" i="4"/>
  <c r="D1653" i="4"/>
  <c r="C1654" i="4"/>
  <c r="B1654" i="4"/>
  <c r="D1654" i="4"/>
  <c r="C1655" i="4"/>
  <c r="B1655" i="4"/>
  <c r="D1655" i="4"/>
  <c r="C1656" i="4"/>
  <c r="B1656" i="4"/>
  <c r="D1656" i="4"/>
  <c r="C1657" i="4"/>
  <c r="B1657" i="4"/>
  <c r="D1657" i="4"/>
  <c r="C1658" i="4"/>
  <c r="B1658" i="4"/>
  <c r="D1658" i="4"/>
  <c r="C1659" i="4"/>
  <c r="B1659" i="4"/>
  <c r="D1659" i="4"/>
  <c r="C1660" i="4"/>
  <c r="B1660" i="4"/>
  <c r="D1660" i="4"/>
  <c r="C1661" i="4"/>
  <c r="B1661" i="4"/>
  <c r="D1661" i="4"/>
  <c r="C1662" i="4"/>
  <c r="B1662" i="4"/>
  <c r="D1662" i="4"/>
  <c r="C1663" i="4"/>
  <c r="B1663" i="4"/>
  <c r="D1663" i="4"/>
  <c r="C1664" i="4"/>
  <c r="B1664" i="4"/>
  <c r="D1664" i="4"/>
  <c r="C1665" i="4"/>
  <c r="B1665" i="4"/>
  <c r="D1665" i="4"/>
  <c r="C1666" i="4"/>
  <c r="B1666" i="4"/>
  <c r="D1666" i="4"/>
  <c r="C1667" i="4"/>
  <c r="B1667" i="4"/>
  <c r="D1667" i="4"/>
  <c r="C1668" i="4"/>
  <c r="B1668" i="4"/>
  <c r="D1668" i="4"/>
  <c r="C1669" i="4"/>
  <c r="B1669" i="4"/>
  <c r="D1669" i="4"/>
  <c r="C1670" i="4"/>
  <c r="B1670" i="4"/>
  <c r="D1670" i="4"/>
  <c r="C1671" i="4"/>
  <c r="B1671" i="4"/>
  <c r="D1671" i="4"/>
  <c r="C1672" i="4"/>
  <c r="B1672" i="4"/>
  <c r="D1672" i="4"/>
  <c r="C1673" i="4"/>
  <c r="B1673" i="4"/>
  <c r="D1673" i="4"/>
  <c r="C1674" i="4"/>
  <c r="B1674" i="4"/>
  <c r="D1674" i="4"/>
  <c r="C1675" i="4"/>
  <c r="B1675" i="4"/>
  <c r="D1675" i="4"/>
  <c r="C1676" i="4"/>
  <c r="B1676" i="4"/>
  <c r="D1676" i="4"/>
  <c r="C1677" i="4"/>
  <c r="B1677" i="4"/>
  <c r="D1677" i="4"/>
  <c r="C1678" i="4"/>
  <c r="B1678" i="4"/>
  <c r="D1678" i="4"/>
  <c r="C1679" i="4"/>
  <c r="B1679" i="4"/>
  <c r="D1679" i="4"/>
  <c r="C1680" i="4"/>
  <c r="B1680" i="4"/>
  <c r="D1680" i="4"/>
  <c r="C1681" i="4"/>
  <c r="B1681" i="4"/>
  <c r="D1681" i="4"/>
  <c r="C1682" i="4"/>
  <c r="B1682" i="4"/>
  <c r="D1682" i="4"/>
  <c r="C1683" i="4"/>
  <c r="B1683" i="4"/>
  <c r="D1683" i="4"/>
  <c r="C1684" i="4"/>
  <c r="B1684" i="4"/>
  <c r="D1684" i="4"/>
  <c r="C1685" i="4"/>
  <c r="B1685" i="4"/>
  <c r="D1685" i="4"/>
  <c r="C1686" i="4"/>
  <c r="B1686" i="4"/>
  <c r="D1686" i="4"/>
  <c r="C1687" i="4"/>
  <c r="B1687" i="4"/>
  <c r="D1687" i="4"/>
  <c r="C1688" i="4"/>
  <c r="B1688" i="4"/>
  <c r="D1688" i="4"/>
  <c r="C1689" i="4"/>
  <c r="B1689" i="4"/>
  <c r="D1689" i="4"/>
  <c r="C1690" i="4"/>
  <c r="B1690" i="4"/>
  <c r="D1690" i="4"/>
  <c r="C1691" i="4"/>
  <c r="B1691" i="4"/>
  <c r="D1691" i="4"/>
  <c r="C1692" i="4"/>
  <c r="B1692" i="4"/>
  <c r="D1692" i="4"/>
  <c r="C1693" i="4"/>
  <c r="B1693" i="4"/>
  <c r="D1693" i="4"/>
  <c r="C1694" i="4"/>
  <c r="B1694" i="4"/>
  <c r="D1694" i="4"/>
  <c r="C1695" i="4"/>
  <c r="B1695" i="4"/>
  <c r="D1695" i="4"/>
  <c r="C1696" i="4"/>
  <c r="B1696" i="4"/>
  <c r="D1696" i="4"/>
  <c r="C1697" i="4"/>
  <c r="B1697" i="4"/>
  <c r="D1697" i="4"/>
  <c r="C1698" i="4"/>
  <c r="B1698" i="4"/>
  <c r="D1698" i="4"/>
  <c r="C1699" i="4"/>
  <c r="B1699" i="4"/>
  <c r="D1699" i="4"/>
  <c r="C1700" i="4"/>
  <c r="B1700" i="4"/>
  <c r="D1700" i="4"/>
  <c r="C1701" i="4"/>
  <c r="B1701" i="4"/>
  <c r="D1701" i="4"/>
  <c r="C1702" i="4"/>
  <c r="B1702" i="4"/>
  <c r="D1702" i="4"/>
  <c r="C1703" i="4"/>
  <c r="B1703" i="4"/>
  <c r="D1703" i="4"/>
  <c r="C1704" i="4"/>
  <c r="B1704" i="4"/>
  <c r="D1704" i="4"/>
  <c r="C1705" i="4"/>
  <c r="B1705" i="4"/>
  <c r="D1705" i="4"/>
  <c r="C1706" i="4"/>
  <c r="B1706" i="4"/>
  <c r="D1706" i="4"/>
  <c r="C1707" i="4"/>
  <c r="B1707" i="4"/>
  <c r="D1707" i="4"/>
  <c r="C1708" i="4"/>
  <c r="B1708" i="4"/>
  <c r="D1708" i="4"/>
  <c r="C1709" i="4"/>
  <c r="B1709" i="4"/>
  <c r="D1709" i="4"/>
  <c r="C1710" i="4"/>
  <c r="B1710" i="4"/>
  <c r="D1710" i="4"/>
  <c r="C1711" i="4"/>
  <c r="B1711" i="4"/>
  <c r="D1711" i="4"/>
  <c r="C1712" i="4"/>
  <c r="B1712" i="4"/>
  <c r="D1712" i="4"/>
  <c r="C1713" i="4"/>
  <c r="B1713" i="4"/>
  <c r="D1713" i="4"/>
  <c r="C1714" i="4"/>
  <c r="B1714" i="4"/>
  <c r="D1714" i="4"/>
  <c r="C1715" i="4"/>
  <c r="B1715" i="4"/>
  <c r="D1715" i="4"/>
  <c r="C1716" i="4"/>
  <c r="B1716" i="4"/>
  <c r="D1716" i="4"/>
  <c r="C1717" i="4"/>
  <c r="B1717" i="4"/>
  <c r="D1717" i="4"/>
  <c r="C1718" i="4"/>
  <c r="B1718" i="4"/>
  <c r="D1718" i="4"/>
  <c r="C1719" i="4"/>
  <c r="B1719" i="4"/>
  <c r="D1719" i="4"/>
  <c r="C1720" i="4"/>
  <c r="B1720" i="4"/>
  <c r="D1720" i="4"/>
  <c r="C1721" i="4"/>
  <c r="B1721" i="4"/>
  <c r="D1721" i="4"/>
  <c r="C1722" i="4"/>
  <c r="B1722" i="4"/>
  <c r="D1722" i="4"/>
  <c r="C1723" i="4"/>
  <c r="B1723" i="4"/>
  <c r="D1723" i="4"/>
  <c r="C1724" i="4"/>
  <c r="B1724" i="4"/>
  <c r="D1724" i="4"/>
  <c r="C1725" i="4"/>
  <c r="B1725" i="4"/>
  <c r="D1725" i="4"/>
  <c r="C1726" i="4"/>
  <c r="B1726" i="4"/>
  <c r="D1726" i="4"/>
  <c r="C1727" i="4"/>
  <c r="B1727" i="4"/>
  <c r="D1727" i="4"/>
  <c r="C1728" i="4"/>
  <c r="B1728" i="4"/>
  <c r="D1728" i="4"/>
  <c r="C1729" i="4"/>
  <c r="B1729" i="4"/>
  <c r="D1729" i="4"/>
  <c r="C1730" i="4"/>
  <c r="B1730" i="4"/>
  <c r="D1730" i="4"/>
  <c r="C1731" i="4"/>
  <c r="B1731" i="4"/>
  <c r="D1731" i="4"/>
  <c r="C1732" i="4"/>
  <c r="B1732" i="4"/>
  <c r="D1732" i="4"/>
  <c r="C1733" i="4"/>
  <c r="B1733" i="4"/>
  <c r="D1733" i="4"/>
  <c r="C1734" i="4"/>
  <c r="B1734" i="4"/>
  <c r="D1734" i="4"/>
  <c r="C1735" i="4"/>
  <c r="B1735" i="4"/>
  <c r="D1735" i="4"/>
  <c r="C1736" i="4"/>
  <c r="B1736" i="4"/>
  <c r="D1736" i="4"/>
  <c r="C1737" i="4"/>
  <c r="B1737" i="4"/>
  <c r="D1737" i="4"/>
  <c r="C1738" i="4"/>
  <c r="B1738" i="4"/>
  <c r="D1738" i="4"/>
  <c r="C1739" i="4"/>
  <c r="B1739" i="4"/>
  <c r="D1739" i="4"/>
  <c r="C1740" i="4"/>
  <c r="B1740" i="4"/>
  <c r="D1740" i="4"/>
  <c r="C1741" i="4"/>
  <c r="B1741" i="4"/>
  <c r="D1741" i="4"/>
  <c r="C1742" i="4"/>
  <c r="B1742" i="4"/>
  <c r="D1742" i="4"/>
  <c r="C1743" i="4"/>
  <c r="B1743" i="4"/>
  <c r="D1743" i="4"/>
  <c r="C1744" i="4"/>
  <c r="B1744" i="4"/>
  <c r="D1744" i="4"/>
  <c r="C1745" i="4"/>
  <c r="B1745" i="4"/>
  <c r="D1745" i="4"/>
  <c r="C1746" i="4"/>
  <c r="B1746" i="4"/>
  <c r="D1746" i="4"/>
  <c r="C1747" i="4"/>
  <c r="B1747" i="4"/>
  <c r="D1747" i="4"/>
  <c r="C1748" i="4"/>
  <c r="B1748" i="4"/>
  <c r="D1748" i="4"/>
  <c r="C1749" i="4"/>
  <c r="B1749" i="4"/>
  <c r="D1749" i="4"/>
  <c r="C1750" i="4"/>
  <c r="B1750" i="4"/>
  <c r="D1750" i="4"/>
  <c r="C1751" i="4"/>
  <c r="B1751" i="4"/>
  <c r="D1751" i="4"/>
  <c r="C1752" i="4"/>
  <c r="B1752" i="4"/>
  <c r="D1752" i="4"/>
  <c r="C1753" i="4"/>
  <c r="B1753" i="4"/>
  <c r="D1753" i="4"/>
  <c r="C1754" i="4"/>
  <c r="B1754" i="4"/>
  <c r="D1754" i="4"/>
  <c r="C1755" i="4"/>
  <c r="B1755" i="4"/>
  <c r="D1755" i="4"/>
  <c r="C1756" i="4"/>
  <c r="B1756" i="4"/>
  <c r="D1756" i="4"/>
  <c r="C1757" i="4"/>
  <c r="B1757" i="4"/>
  <c r="D1757" i="4"/>
  <c r="C1758" i="4"/>
  <c r="B1758" i="4"/>
  <c r="D1758" i="4"/>
  <c r="C1759" i="4"/>
  <c r="B1759" i="4"/>
  <c r="D1759" i="4"/>
  <c r="C1760" i="4"/>
  <c r="B1760" i="4"/>
  <c r="D1760" i="4"/>
  <c r="C1761" i="4"/>
  <c r="B1761" i="4"/>
  <c r="D1761" i="4"/>
  <c r="C1762" i="4"/>
  <c r="B1762" i="4"/>
  <c r="D1762" i="4"/>
  <c r="C1763" i="4"/>
  <c r="B1763" i="4"/>
  <c r="D1763" i="4"/>
  <c r="C1764" i="4"/>
  <c r="B1764" i="4"/>
  <c r="D1764" i="4"/>
  <c r="C1765" i="4"/>
  <c r="B1765" i="4"/>
  <c r="D1765" i="4"/>
  <c r="C1766" i="4"/>
  <c r="B1766" i="4"/>
  <c r="D1766" i="4"/>
  <c r="C1767" i="4"/>
  <c r="B1767" i="4"/>
  <c r="D1767" i="4"/>
  <c r="C1768" i="4"/>
  <c r="B1768" i="4"/>
  <c r="D1768" i="4"/>
  <c r="C1769" i="4"/>
  <c r="B1769" i="4"/>
  <c r="D1769" i="4"/>
  <c r="C1770" i="4"/>
  <c r="B1770" i="4"/>
  <c r="D1770" i="4"/>
  <c r="C1771" i="4"/>
  <c r="B1771" i="4"/>
  <c r="D1771" i="4"/>
  <c r="C1772" i="4"/>
  <c r="B1772" i="4"/>
  <c r="D1772" i="4"/>
  <c r="C1773" i="4"/>
  <c r="B1773" i="4"/>
  <c r="D1773" i="4"/>
  <c r="C1774" i="4"/>
  <c r="B1774" i="4"/>
  <c r="D1774" i="4"/>
  <c r="C1775" i="4"/>
  <c r="B1775" i="4"/>
  <c r="D1775" i="4"/>
  <c r="C1776" i="4"/>
  <c r="B1776" i="4"/>
  <c r="D1776" i="4"/>
  <c r="C1777" i="4"/>
  <c r="B1777" i="4"/>
  <c r="D1777" i="4"/>
  <c r="C1778" i="4"/>
  <c r="B1778" i="4"/>
  <c r="D1778" i="4"/>
  <c r="C1779" i="4"/>
  <c r="B1779" i="4"/>
  <c r="D1779" i="4"/>
  <c r="C1780" i="4"/>
  <c r="B1780" i="4"/>
  <c r="D1780" i="4"/>
  <c r="C1781" i="4"/>
  <c r="B1781" i="4"/>
  <c r="D1781" i="4"/>
  <c r="C1782" i="4"/>
  <c r="B1782" i="4"/>
  <c r="D1782" i="4"/>
  <c r="C1783" i="4"/>
  <c r="B1783" i="4"/>
  <c r="D1783" i="4"/>
  <c r="C1784" i="4"/>
  <c r="B1784" i="4"/>
  <c r="D1784" i="4"/>
  <c r="C1785" i="4"/>
  <c r="B1785" i="4"/>
  <c r="D1785" i="4"/>
  <c r="C1786" i="4"/>
  <c r="B1786" i="4"/>
  <c r="D1786" i="4"/>
  <c r="C1787" i="4"/>
  <c r="B1787" i="4"/>
  <c r="D1787" i="4"/>
  <c r="C1788" i="4"/>
  <c r="B1788" i="4"/>
  <c r="D1788" i="4"/>
  <c r="C1789" i="4"/>
  <c r="B1789" i="4"/>
  <c r="D1789" i="4"/>
  <c r="C1790" i="4"/>
  <c r="B1790" i="4"/>
  <c r="D1790" i="4"/>
  <c r="C1791" i="4"/>
  <c r="B1791" i="4"/>
  <c r="D1791" i="4"/>
  <c r="C1792" i="4"/>
  <c r="B1792" i="4"/>
  <c r="D1792" i="4"/>
  <c r="C1793" i="4"/>
  <c r="B1793" i="4"/>
  <c r="D1793" i="4"/>
  <c r="C1794" i="4"/>
  <c r="B1794" i="4"/>
  <c r="D1794" i="4"/>
  <c r="C1795" i="4"/>
  <c r="B1795" i="4"/>
  <c r="D1795" i="4"/>
  <c r="C1796" i="4"/>
  <c r="B1796" i="4"/>
  <c r="D1796" i="4"/>
  <c r="C1797" i="4"/>
  <c r="B1797" i="4"/>
  <c r="D1797" i="4"/>
  <c r="C1798" i="4"/>
  <c r="B1798" i="4"/>
  <c r="D1798" i="4"/>
  <c r="C1799" i="4"/>
  <c r="B1799" i="4"/>
  <c r="D1799" i="4"/>
  <c r="C1800" i="4"/>
  <c r="B1800" i="4"/>
  <c r="D1800" i="4"/>
  <c r="C1801" i="4"/>
  <c r="B1801" i="4"/>
  <c r="D1801" i="4"/>
  <c r="C1802" i="4"/>
  <c r="B1802" i="4"/>
  <c r="D1802" i="4"/>
  <c r="C1803" i="4"/>
  <c r="B1803" i="4"/>
  <c r="D1803" i="4"/>
  <c r="C1804" i="4"/>
  <c r="B1804" i="4"/>
  <c r="D1804" i="4"/>
  <c r="C1805" i="4"/>
  <c r="B1805" i="4"/>
  <c r="D1805" i="4"/>
  <c r="C1806" i="4"/>
  <c r="B1806" i="4"/>
  <c r="D1806" i="4"/>
  <c r="C1807" i="4"/>
  <c r="B1807" i="4"/>
  <c r="D1807" i="4"/>
  <c r="C1808" i="4"/>
  <c r="B1808" i="4"/>
  <c r="D1808" i="4"/>
  <c r="C1809" i="4"/>
  <c r="B1809" i="4"/>
  <c r="D1809" i="4"/>
  <c r="C1810" i="4"/>
  <c r="B1810" i="4"/>
  <c r="D1810" i="4"/>
  <c r="C1811" i="4"/>
  <c r="B1811" i="4"/>
  <c r="D1811" i="4"/>
  <c r="C1812" i="4"/>
  <c r="B1812" i="4"/>
  <c r="D1812" i="4"/>
  <c r="C1813" i="4"/>
  <c r="B1813" i="4"/>
  <c r="D1813" i="4"/>
  <c r="C1814" i="4"/>
  <c r="B1814" i="4"/>
  <c r="D1814" i="4"/>
  <c r="C1815" i="4"/>
  <c r="B1815" i="4"/>
  <c r="D1815" i="4"/>
  <c r="C1816" i="4"/>
  <c r="B1816" i="4"/>
  <c r="D1816" i="4"/>
  <c r="C1817" i="4"/>
  <c r="B1817" i="4"/>
  <c r="D1817" i="4"/>
  <c r="C1818" i="4"/>
  <c r="B1818" i="4"/>
  <c r="D1818" i="4"/>
  <c r="C1819" i="4"/>
  <c r="B1819" i="4"/>
  <c r="D1819" i="4"/>
  <c r="C1820" i="4"/>
  <c r="B1820" i="4"/>
  <c r="D1820" i="4"/>
  <c r="C1821" i="4"/>
  <c r="B1821" i="4"/>
  <c r="D1821" i="4"/>
  <c r="C1822" i="4"/>
  <c r="B1822" i="4"/>
  <c r="D1822" i="4"/>
  <c r="C1823" i="4"/>
  <c r="B1823" i="4"/>
  <c r="D1823" i="4"/>
  <c r="C1824" i="4"/>
  <c r="B1824" i="4"/>
  <c r="D1824" i="4"/>
  <c r="C1825" i="4"/>
  <c r="B1825" i="4"/>
  <c r="D1825" i="4"/>
  <c r="C1826" i="4"/>
  <c r="B1826" i="4"/>
  <c r="D1826" i="4"/>
  <c r="C1827" i="4"/>
  <c r="B1827" i="4"/>
  <c r="D1827" i="4"/>
  <c r="C1828" i="4"/>
  <c r="B1828" i="4"/>
  <c r="D1828" i="4"/>
  <c r="C1829" i="4"/>
  <c r="B1829" i="4"/>
  <c r="D1829" i="4"/>
  <c r="C1830" i="4"/>
  <c r="B1830" i="4"/>
  <c r="D1830" i="4"/>
  <c r="C1831" i="4"/>
  <c r="B1831" i="4"/>
  <c r="D1831" i="4"/>
  <c r="C1832" i="4"/>
  <c r="B1832" i="4"/>
  <c r="D1832" i="4"/>
  <c r="C1833" i="4"/>
  <c r="B1833" i="4"/>
  <c r="D1833" i="4"/>
  <c r="C1834" i="4"/>
  <c r="B1834" i="4"/>
  <c r="D1834" i="4"/>
  <c r="C1835" i="4"/>
  <c r="B1835" i="4"/>
  <c r="D1835" i="4"/>
  <c r="C1836" i="4"/>
  <c r="B1836" i="4"/>
  <c r="D1836" i="4"/>
  <c r="C1837" i="4"/>
  <c r="B1837" i="4"/>
  <c r="D1837" i="4"/>
  <c r="C1838" i="4"/>
  <c r="B1838" i="4"/>
  <c r="D1838" i="4"/>
  <c r="C1839" i="4"/>
  <c r="B1839" i="4"/>
  <c r="D1839" i="4"/>
  <c r="C1840" i="4"/>
  <c r="B1840" i="4"/>
  <c r="D1840" i="4"/>
  <c r="C1841" i="4"/>
  <c r="B1841" i="4"/>
  <c r="D1841" i="4"/>
  <c r="C1842" i="4"/>
  <c r="B1842" i="4"/>
  <c r="D1842" i="4"/>
  <c r="C1843" i="4"/>
  <c r="B1843" i="4"/>
  <c r="D1843" i="4"/>
  <c r="C1844" i="4"/>
  <c r="B1844" i="4"/>
  <c r="D1844" i="4"/>
  <c r="C1845" i="4"/>
  <c r="B1845" i="4"/>
  <c r="D1845" i="4"/>
  <c r="C1846" i="4"/>
  <c r="B1846" i="4"/>
  <c r="D1846" i="4"/>
  <c r="C1847" i="4"/>
  <c r="B1847" i="4"/>
  <c r="D1847" i="4"/>
  <c r="C1848" i="4"/>
  <c r="B1848" i="4"/>
  <c r="D1848" i="4"/>
  <c r="C1849" i="4"/>
  <c r="B1849" i="4"/>
  <c r="D1849" i="4"/>
  <c r="C1850" i="4"/>
  <c r="B1850" i="4"/>
  <c r="D1850" i="4"/>
  <c r="C1851" i="4"/>
  <c r="B1851" i="4"/>
  <c r="D1851" i="4"/>
  <c r="C1852" i="4"/>
  <c r="B1852" i="4"/>
  <c r="D1852" i="4"/>
  <c r="C1853" i="4"/>
  <c r="B1853" i="4"/>
  <c r="D1853" i="4"/>
  <c r="C1854" i="4"/>
  <c r="B1854" i="4"/>
  <c r="D1854" i="4"/>
  <c r="C1855" i="4"/>
  <c r="B1855" i="4"/>
  <c r="D1855" i="4"/>
  <c r="C1856" i="4"/>
  <c r="B1856" i="4"/>
  <c r="D1856" i="4"/>
  <c r="C1857" i="4"/>
  <c r="B1857" i="4"/>
  <c r="D1857" i="4"/>
  <c r="C1858" i="4"/>
  <c r="B1858" i="4"/>
  <c r="D1858" i="4"/>
  <c r="C1859" i="4"/>
  <c r="B1859" i="4"/>
  <c r="D1859" i="4"/>
  <c r="C1860" i="4"/>
  <c r="B1860" i="4"/>
  <c r="D1860" i="4"/>
  <c r="C1861" i="4"/>
  <c r="B1861" i="4"/>
  <c r="D1861" i="4"/>
  <c r="C1862" i="4"/>
  <c r="B1862" i="4"/>
  <c r="D1862" i="4"/>
  <c r="C1863" i="4"/>
  <c r="B1863" i="4"/>
  <c r="D1863" i="4"/>
  <c r="C1864" i="4"/>
  <c r="B1864" i="4"/>
  <c r="D1864" i="4"/>
  <c r="C1865" i="4"/>
  <c r="B1865" i="4"/>
  <c r="D1865" i="4"/>
  <c r="C1866" i="4"/>
  <c r="B1866" i="4"/>
  <c r="D1866" i="4"/>
  <c r="C1867" i="4"/>
  <c r="B1867" i="4"/>
  <c r="D1867" i="4"/>
  <c r="C1868" i="4"/>
  <c r="B1868" i="4"/>
  <c r="D1868" i="4"/>
  <c r="C1869" i="4"/>
  <c r="B1869" i="4"/>
  <c r="D1869" i="4"/>
  <c r="C1870" i="4"/>
  <c r="B1870" i="4"/>
  <c r="D1870" i="4"/>
  <c r="C1871" i="4"/>
  <c r="B1871" i="4"/>
  <c r="D1871" i="4"/>
  <c r="C1872" i="4"/>
  <c r="B1872" i="4"/>
  <c r="D1872" i="4"/>
  <c r="C1873" i="4"/>
  <c r="B1873" i="4"/>
  <c r="D1873" i="4"/>
  <c r="C1874" i="4"/>
  <c r="B1874" i="4"/>
  <c r="D1874" i="4"/>
  <c r="C1875" i="4"/>
  <c r="B1875" i="4"/>
  <c r="D1875" i="4"/>
  <c r="C1876" i="4"/>
  <c r="B1876" i="4"/>
  <c r="D1876" i="4"/>
  <c r="C1877" i="4"/>
  <c r="B1877" i="4"/>
  <c r="D1877" i="4"/>
  <c r="C1878" i="4"/>
  <c r="B1878" i="4"/>
  <c r="D1878" i="4"/>
  <c r="C1879" i="4"/>
  <c r="B1879" i="4"/>
  <c r="D1879" i="4"/>
  <c r="C1880" i="4"/>
  <c r="B1880" i="4"/>
  <c r="D1880" i="4"/>
  <c r="C1881" i="4"/>
  <c r="B1881" i="4"/>
  <c r="D1881" i="4"/>
  <c r="C1882" i="4"/>
  <c r="B1882" i="4"/>
  <c r="D1882" i="4"/>
  <c r="C1883" i="4"/>
  <c r="B1883" i="4"/>
  <c r="D1883" i="4"/>
  <c r="C1884" i="4"/>
  <c r="B1884" i="4"/>
  <c r="D1884" i="4"/>
  <c r="C1885" i="4"/>
  <c r="B1885" i="4"/>
  <c r="D1885" i="4"/>
  <c r="C1886" i="4"/>
  <c r="B1886" i="4"/>
  <c r="D1886" i="4"/>
  <c r="C1887" i="4"/>
  <c r="B1887" i="4"/>
  <c r="D1887" i="4"/>
  <c r="C1888" i="4"/>
  <c r="B1888" i="4"/>
  <c r="D1888" i="4"/>
  <c r="C1889" i="4"/>
  <c r="B1889" i="4"/>
  <c r="D1889" i="4"/>
  <c r="C1890" i="4"/>
  <c r="B1890" i="4"/>
  <c r="D1890" i="4"/>
  <c r="C1891" i="4"/>
  <c r="B1891" i="4"/>
  <c r="D1891" i="4"/>
  <c r="C1892" i="4"/>
  <c r="B1892" i="4"/>
  <c r="D1892" i="4"/>
  <c r="C1893" i="4"/>
  <c r="B1893" i="4"/>
  <c r="D1893" i="4"/>
  <c r="C1894" i="4"/>
  <c r="B1894" i="4"/>
  <c r="D1894" i="4"/>
  <c r="C1895" i="4"/>
  <c r="B1895" i="4"/>
  <c r="D1895" i="4"/>
  <c r="C1896" i="4"/>
  <c r="B1896" i="4"/>
  <c r="D1896" i="4"/>
  <c r="C1897" i="4"/>
  <c r="B1897" i="4"/>
  <c r="D1897" i="4"/>
  <c r="C1898" i="4"/>
  <c r="B1898" i="4"/>
  <c r="D1898" i="4"/>
  <c r="C1899" i="4"/>
  <c r="B1899" i="4"/>
  <c r="D1899" i="4"/>
  <c r="C1900" i="4"/>
  <c r="B1900" i="4"/>
  <c r="D1900" i="4"/>
  <c r="C1901" i="4"/>
  <c r="B1901" i="4"/>
  <c r="D1901" i="4"/>
  <c r="C1902" i="4"/>
  <c r="B1902" i="4"/>
  <c r="D1902" i="4"/>
  <c r="C1903" i="4"/>
  <c r="B1903" i="4"/>
  <c r="D1903" i="4"/>
  <c r="C1904" i="4"/>
  <c r="B1904" i="4"/>
  <c r="D1904" i="4"/>
  <c r="C1905" i="4"/>
  <c r="B1905" i="4"/>
  <c r="D1905" i="4"/>
  <c r="C1906" i="4"/>
  <c r="B1906" i="4"/>
  <c r="D1906" i="4"/>
  <c r="C1907" i="4"/>
  <c r="B1907" i="4"/>
  <c r="D1907" i="4"/>
  <c r="C1908" i="4"/>
  <c r="B1908" i="4"/>
  <c r="D1908" i="4"/>
  <c r="C1909" i="4"/>
  <c r="B1909" i="4"/>
  <c r="D1909" i="4"/>
  <c r="C1910" i="4"/>
  <c r="B1910" i="4"/>
  <c r="D1910" i="4"/>
  <c r="C1911" i="4"/>
  <c r="B1911" i="4"/>
  <c r="D1911" i="4"/>
  <c r="C1912" i="4"/>
  <c r="B1912" i="4"/>
  <c r="D1912" i="4"/>
  <c r="C1913" i="4"/>
  <c r="B1913" i="4"/>
  <c r="D1913" i="4"/>
  <c r="C1914" i="4"/>
  <c r="B1914" i="4"/>
  <c r="D1914" i="4"/>
  <c r="C1915" i="4"/>
  <c r="B1915" i="4"/>
  <c r="D1915" i="4"/>
  <c r="C1916" i="4"/>
  <c r="B1916" i="4"/>
  <c r="D1916" i="4"/>
  <c r="C1917" i="4"/>
  <c r="B1917" i="4"/>
  <c r="D1917" i="4"/>
  <c r="C1918" i="4"/>
  <c r="B1918" i="4"/>
  <c r="D1918" i="4"/>
  <c r="C1919" i="4"/>
  <c r="B1919" i="4"/>
  <c r="D1919" i="4"/>
  <c r="C1920" i="4"/>
  <c r="B1920" i="4"/>
  <c r="D1920" i="4"/>
  <c r="C1921" i="4"/>
  <c r="B1921" i="4"/>
  <c r="D1921" i="4"/>
  <c r="C1922" i="4"/>
  <c r="B1922" i="4"/>
  <c r="D1922" i="4"/>
  <c r="C1923" i="4"/>
  <c r="B1923" i="4"/>
  <c r="D1923" i="4"/>
  <c r="C1924" i="4"/>
  <c r="B1924" i="4"/>
  <c r="D1924" i="4"/>
  <c r="C1925" i="4"/>
  <c r="B1925" i="4"/>
  <c r="D1925" i="4"/>
  <c r="C1926" i="4"/>
  <c r="B1926" i="4"/>
  <c r="D1926" i="4"/>
  <c r="C1927" i="4"/>
  <c r="B1927" i="4"/>
  <c r="D1927" i="4"/>
  <c r="C1928" i="4"/>
  <c r="B1928" i="4"/>
  <c r="D1928" i="4"/>
  <c r="C1929" i="4"/>
  <c r="B1929" i="4"/>
  <c r="D1929" i="4"/>
  <c r="C1930" i="4"/>
  <c r="B1930" i="4"/>
  <c r="D1930" i="4"/>
  <c r="C1931" i="4"/>
  <c r="B1931" i="4"/>
  <c r="D1931" i="4"/>
  <c r="C1932" i="4"/>
  <c r="B1932" i="4"/>
  <c r="D1932" i="4"/>
  <c r="C1933" i="4"/>
  <c r="B1933" i="4"/>
  <c r="D1933" i="4"/>
  <c r="C1934" i="4"/>
  <c r="B1934" i="4"/>
  <c r="D1934" i="4"/>
  <c r="C1935" i="4"/>
  <c r="B1935" i="4"/>
  <c r="D1935" i="4"/>
  <c r="C1936" i="4"/>
  <c r="B1936" i="4"/>
  <c r="D1936" i="4"/>
  <c r="C1937" i="4"/>
  <c r="B1937" i="4"/>
  <c r="D1937" i="4"/>
  <c r="C1938" i="4"/>
  <c r="B1938" i="4"/>
  <c r="D1938" i="4"/>
  <c r="C1939" i="4"/>
  <c r="B1939" i="4"/>
  <c r="D1939" i="4"/>
  <c r="C1940" i="4"/>
  <c r="B1940" i="4"/>
  <c r="D1940" i="4"/>
  <c r="C1941" i="4"/>
  <c r="B1941" i="4"/>
  <c r="D1941" i="4"/>
  <c r="C1942" i="4"/>
  <c r="B1942" i="4"/>
  <c r="D1942" i="4"/>
  <c r="C1943" i="4"/>
  <c r="B1943" i="4"/>
  <c r="D1943" i="4"/>
  <c r="C1944" i="4"/>
  <c r="B1944" i="4"/>
  <c r="D1944" i="4"/>
  <c r="C1945" i="4"/>
  <c r="B1945" i="4"/>
  <c r="D1945" i="4"/>
  <c r="C1946" i="4"/>
  <c r="B1946" i="4"/>
  <c r="D1946" i="4"/>
  <c r="C1947" i="4"/>
  <c r="B1947" i="4"/>
  <c r="D1947" i="4"/>
  <c r="C1948" i="4"/>
  <c r="B1948" i="4"/>
  <c r="D1948" i="4"/>
  <c r="C1949" i="4"/>
  <c r="B1949" i="4"/>
  <c r="D1949" i="4"/>
  <c r="C1950" i="4"/>
  <c r="B1950" i="4"/>
  <c r="D1950" i="4"/>
  <c r="C1951" i="4"/>
  <c r="B1951" i="4"/>
  <c r="D1951" i="4"/>
  <c r="C1952" i="4"/>
  <c r="B1952" i="4"/>
  <c r="D1952" i="4"/>
  <c r="C1953" i="4"/>
  <c r="B1953" i="4"/>
  <c r="D1953" i="4"/>
  <c r="C1954" i="4"/>
  <c r="B1954" i="4"/>
  <c r="D1954" i="4"/>
  <c r="C1955" i="4"/>
  <c r="B1955" i="4"/>
  <c r="D1955" i="4"/>
  <c r="C1956" i="4"/>
  <c r="B1956" i="4"/>
  <c r="D1956" i="4"/>
  <c r="C1957" i="4"/>
  <c r="B1957" i="4"/>
  <c r="D1957" i="4"/>
  <c r="C1958" i="4"/>
  <c r="B1958" i="4"/>
  <c r="D1958" i="4"/>
  <c r="C1959" i="4"/>
  <c r="B1959" i="4"/>
  <c r="D1959" i="4"/>
  <c r="C1960" i="4"/>
  <c r="B1960" i="4"/>
  <c r="D1960" i="4"/>
  <c r="C1961" i="4"/>
  <c r="B1961" i="4"/>
  <c r="D1961" i="4"/>
  <c r="C1962" i="4"/>
  <c r="B1962" i="4"/>
  <c r="D1962" i="4"/>
  <c r="C1963" i="4"/>
  <c r="B1963" i="4"/>
  <c r="D1963" i="4"/>
  <c r="C1964" i="4"/>
  <c r="B1964" i="4"/>
  <c r="D1964" i="4"/>
  <c r="C1965" i="4"/>
  <c r="B1965" i="4"/>
  <c r="D1965" i="4"/>
  <c r="C1966" i="4"/>
  <c r="B1966" i="4"/>
  <c r="D1966" i="4"/>
  <c r="C1967" i="4"/>
  <c r="B1967" i="4"/>
  <c r="D1967" i="4"/>
  <c r="C1968" i="4"/>
  <c r="B1968" i="4"/>
  <c r="D1968" i="4"/>
  <c r="C1969" i="4"/>
  <c r="B1969" i="4"/>
  <c r="D1969" i="4"/>
  <c r="C1970" i="4"/>
  <c r="B1970" i="4"/>
  <c r="D1970" i="4"/>
  <c r="C1971" i="4"/>
  <c r="B1971" i="4"/>
  <c r="D1971" i="4"/>
  <c r="C1972" i="4"/>
  <c r="B1972" i="4"/>
  <c r="D1972" i="4"/>
  <c r="C1973" i="4"/>
  <c r="B1973" i="4"/>
  <c r="D1973" i="4"/>
  <c r="C1974" i="4"/>
  <c r="B1974" i="4"/>
  <c r="D1974" i="4"/>
  <c r="C1975" i="4"/>
  <c r="B1975" i="4"/>
  <c r="D1975" i="4"/>
  <c r="C1976" i="4"/>
  <c r="B1976" i="4"/>
  <c r="D1976" i="4"/>
  <c r="C1977" i="4"/>
  <c r="B1977" i="4"/>
  <c r="D1977" i="4"/>
  <c r="C1978" i="4"/>
  <c r="B1978" i="4"/>
  <c r="D1978" i="4"/>
  <c r="C1979" i="4"/>
  <c r="B1979" i="4"/>
  <c r="D1979" i="4"/>
  <c r="C1980" i="4"/>
  <c r="B1980" i="4"/>
  <c r="D1980" i="4"/>
  <c r="C1981" i="4"/>
  <c r="B1981" i="4"/>
  <c r="D1981" i="4"/>
  <c r="C1982" i="4"/>
  <c r="B1982" i="4"/>
  <c r="D1982" i="4"/>
  <c r="C1983" i="4"/>
  <c r="B1983" i="4"/>
  <c r="D1983" i="4"/>
  <c r="C1984" i="4"/>
  <c r="B1984" i="4"/>
  <c r="D1984" i="4"/>
  <c r="C1985" i="4"/>
  <c r="B1985" i="4"/>
  <c r="D1985" i="4"/>
  <c r="C1986" i="4"/>
  <c r="B1986" i="4"/>
  <c r="D1986" i="4"/>
  <c r="C1987" i="4"/>
  <c r="B1987" i="4"/>
  <c r="D1987" i="4"/>
  <c r="C1988" i="4"/>
  <c r="B1988" i="4"/>
  <c r="D1988" i="4"/>
  <c r="C1989" i="4"/>
  <c r="B1989" i="4"/>
  <c r="D1989" i="4"/>
  <c r="C1990" i="4"/>
  <c r="B1990" i="4"/>
  <c r="D1990" i="4"/>
  <c r="C1991" i="4"/>
  <c r="B1991" i="4"/>
  <c r="D1991" i="4"/>
  <c r="C1992" i="4"/>
  <c r="B1992" i="4"/>
  <c r="D1992" i="4"/>
  <c r="C1993" i="4"/>
  <c r="B1993" i="4"/>
  <c r="D1993" i="4"/>
  <c r="C1994" i="4"/>
  <c r="B1994" i="4"/>
  <c r="D1994" i="4"/>
  <c r="C1995" i="4"/>
  <c r="B1995" i="4"/>
  <c r="D1995" i="4"/>
  <c r="C1996" i="4"/>
  <c r="B1996" i="4"/>
  <c r="D1996" i="4"/>
  <c r="C1997" i="4"/>
  <c r="B1997" i="4"/>
  <c r="D1997" i="4"/>
  <c r="C1998" i="4"/>
  <c r="B1998" i="4"/>
  <c r="D1998" i="4"/>
  <c r="C1999" i="4"/>
  <c r="B1999" i="4"/>
  <c r="D1999" i="4"/>
  <c r="C2000" i="4"/>
  <c r="B2000" i="4"/>
  <c r="D2000" i="4"/>
  <c r="C2001" i="4"/>
  <c r="B2001" i="4"/>
  <c r="D2001" i="4"/>
  <c r="C2002" i="4"/>
  <c r="B2002" i="4"/>
  <c r="D2002" i="4"/>
  <c r="C2003" i="4"/>
  <c r="B2003" i="4"/>
  <c r="D2003" i="4"/>
  <c r="C2004" i="4"/>
  <c r="B2004" i="4"/>
  <c r="D2004" i="4"/>
  <c r="C2005" i="4"/>
  <c r="B2005" i="4"/>
  <c r="D2005" i="4"/>
  <c r="C2006" i="4"/>
  <c r="B2006" i="4"/>
  <c r="D2006" i="4"/>
  <c r="C2007" i="4"/>
  <c r="B2007" i="4"/>
  <c r="D2007" i="4"/>
  <c r="C2008" i="4"/>
  <c r="B2008" i="4"/>
  <c r="D2008" i="4"/>
  <c r="C2009" i="4"/>
  <c r="B2009" i="4"/>
  <c r="D2009" i="4"/>
  <c r="C2010" i="4"/>
  <c r="B2010" i="4"/>
  <c r="D2010" i="4"/>
  <c r="C2011" i="4"/>
  <c r="B2011" i="4"/>
  <c r="D2011" i="4"/>
  <c r="C2012" i="4"/>
  <c r="B2012" i="4"/>
  <c r="D2012" i="4"/>
  <c r="C2013" i="4"/>
  <c r="B2013" i="4"/>
  <c r="D2013" i="4"/>
  <c r="C2014" i="4"/>
  <c r="B2014" i="4"/>
  <c r="D2014" i="4"/>
  <c r="C2015" i="4"/>
  <c r="B2015" i="4"/>
  <c r="D2015" i="4"/>
  <c r="C2016" i="4"/>
  <c r="B2016" i="4"/>
  <c r="D2016" i="4"/>
  <c r="C2017" i="4"/>
  <c r="B2017" i="4"/>
  <c r="D2017" i="4"/>
  <c r="C2018" i="4"/>
  <c r="B2018" i="4"/>
  <c r="D2018" i="4"/>
  <c r="C2019" i="4"/>
  <c r="B2019" i="4"/>
  <c r="D2019" i="4"/>
  <c r="C2020" i="4"/>
  <c r="B2020" i="4"/>
  <c r="D2020" i="4"/>
  <c r="C2021" i="4"/>
  <c r="B2021" i="4"/>
  <c r="D2021" i="4"/>
  <c r="C2022" i="4"/>
  <c r="B2022" i="4"/>
  <c r="D2022" i="4"/>
  <c r="C2023" i="4"/>
  <c r="B2023" i="4"/>
  <c r="D2023" i="4"/>
  <c r="C2024" i="4"/>
  <c r="B2024" i="4"/>
  <c r="D2024" i="4"/>
  <c r="C2025" i="4"/>
  <c r="B2025" i="4"/>
  <c r="D2025" i="4"/>
  <c r="C2026" i="4"/>
  <c r="B2026" i="4"/>
  <c r="D2026" i="4"/>
  <c r="C2027" i="4"/>
  <c r="B2027" i="4"/>
  <c r="D2027" i="4"/>
  <c r="C2028" i="4"/>
  <c r="B2028" i="4"/>
  <c r="D2028" i="4"/>
  <c r="C2029" i="4"/>
  <c r="B2029" i="4"/>
  <c r="D2029" i="4"/>
  <c r="C2030" i="4"/>
  <c r="B2030" i="4"/>
  <c r="D2030" i="4"/>
  <c r="C2031" i="4"/>
  <c r="B2031" i="4"/>
  <c r="D2031" i="4"/>
  <c r="C2032" i="4"/>
  <c r="B2032" i="4"/>
  <c r="D2032" i="4"/>
  <c r="C2033" i="4"/>
  <c r="B2033" i="4"/>
  <c r="D2033" i="4"/>
  <c r="C2034" i="4"/>
  <c r="B2034" i="4"/>
  <c r="D2034" i="4"/>
  <c r="C2035" i="4"/>
  <c r="B2035" i="4"/>
  <c r="D2035" i="4"/>
  <c r="C2036" i="4"/>
  <c r="B2036" i="4"/>
  <c r="D2036" i="4"/>
  <c r="C2037" i="4"/>
  <c r="B2037" i="4"/>
  <c r="D2037" i="4"/>
  <c r="C2038" i="4"/>
  <c r="B2038" i="4"/>
  <c r="D2038" i="4"/>
  <c r="C2039" i="4"/>
  <c r="B2039" i="4"/>
  <c r="D2039" i="4"/>
  <c r="C2040" i="4"/>
  <c r="B2040" i="4"/>
  <c r="D2040" i="4"/>
  <c r="C2041" i="4"/>
  <c r="B2041" i="4"/>
  <c r="D2041" i="4"/>
  <c r="C2042" i="4"/>
  <c r="B2042" i="4"/>
  <c r="D2042" i="4"/>
  <c r="C2043" i="4"/>
  <c r="B2043" i="4"/>
  <c r="D2043" i="4"/>
  <c r="C2044" i="4"/>
  <c r="B2044" i="4"/>
  <c r="D2044" i="4"/>
  <c r="C2045" i="4"/>
  <c r="B2045" i="4"/>
  <c r="D2045" i="4"/>
  <c r="C2046" i="4"/>
  <c r="B2046" i="4"/>
  <c r="D2046" i="4"/>
  <c r="C2047" i="4"/>
  <c r="B2047" i="4"/>
  <c r="D2047" i="4"/>
  <c r="C2048" i="4"/>
  <c r="B2048" i="4"/>
  <c r="D2048" i="4"/>
  <c r="C2049" i="4"/>
  <c r="B2049" i="4"/>
  <c r="D2049" i="4"/>
  <c r="C2050" i="4"/>
  <c r="B2050" i="4"/>
  <c r="D2050" i="4"/>
  <c r="C2051" i="4"/>
  <c r="B2051" i="4"/>
  <c r="D2051" i="4"/>
  <c r="C2052" i="4"/>
  <c r="B2052" i="4"/>
  <c r="D2052" i="4"/>
  <c r="C2053" i="4"/>
  <c r="B2053" i="4"/>
  <c r="D2053" i="4"/>
  <c r="C2054" i="4"/>
  <c r="B2054" i="4"/>
  <c r="D2054" i="4"/>
  <c r="C2055" i="4"/>
  <c r="B2055" i="4"/>
  <c r="D2055" i="4"/>
  <c r="C2056" i="4"/>
  <c r="B2056" i="4"/>
  <c r="D2056" i="4"/>
  <c r="C2057" i="4"/>
  <c r="B2057" i="4"/>
  <c r="D2057" i="4"/>
  <c r="C2058" i="4"/>
  <c r="B2058" i="4"/>
  <c r="D2058" i="4"/>
  <c r="C2059" i="4"/>
  <c r="B2059" i="4"/>
  <c r="D2059" i="4"/>
  <c r="C2060" i="4"/>
  <c r="B2060" i="4"/>
  <c r="D2060" i="4"/>
  <c r="C2061" i="4"/>
  <c r="B2061" i="4"/>
  <c r="D2061" i="4"/>
  <c r="C2062" i="4"/>
  <c r="B2062" i="4"/>
  <c r="D2062" i="4"/>
  <c r="C2063" i="4"/>
  <c r="B2063" i="4"/>
  <c r="D2063" i="4"/>
  <c r="C2064" i="4"/>
  <c r="B2064" i="4"/>
  <c r="D2064" i="4"/>
  <c r="C2065" i="4"/>
  <c r="B2065" i="4"/>
  <c r="D2065" i="4"/>
  <c r="C2066" i="4"/>
  <c r="B2066" i="4"/>
  <c r="D2066" i="4"/>
  <c r="C2067" i="4"/>
  <c r="B2067" i="4"/>
  <c r="D2067" i="4"/>
  <c r="C2068" i="4"/>
  <c r="B2068" i="4"/>
  <c r="D2068" i="4"/>
  <c r="C2069" i="4"/>
  <c r="B2069" i="4"/>
  <c r="D2069" i="4"/>
  <c r="C2070" i="4"/>
  <c r="B2070" i="4"/>
  <c r="D2070" i="4"/>
  <c r="C2071" i="4"/>
  <c r="B2071" i="4"/>
  <c r="D2071" i="4"/>
  <c r="C2072" i="4"/>
  <c r="B2072" i="4"/>
  <c r="D2072" i="4"/>
  <c r="C2073" i="4"/>
  <c r="B2073" i="4"/>
  <c r="D2073" i="4"/>
  <c r="C2074" i="4"/>
  <c r="B2074" i="4"/>
  <c r="D2074" i="4"/>
  <c r="C2075" i="4"/>
  <c r="B2075" i="4"/>
  <c r="D2075" i="4"/>
  <c r="C2076" i="4"/>
  <c r="B2076" i="4"/>
  <c r="D2076" i="4"/>
  <c r="C2077" i="4"/>
  <c r="B2077" i="4"/>
  <c r="D2077" i="4"/>
  <c r="C2078" i="4"/>
  <c r="B2078" i="4"/>
  <c r="D2078" i="4"/>
  <c r="C2079" i="4"/>
  <c r="B2079" i="4"/>
  <c r="D2079" i="4"/>
  <c r="C2080" i="4"/>
  <c r="B2080" i="4"/>
  <c r="D2080" i="4"/>
  <c r="C2081" i="4"/>
  <c r="B2081" i="4"/>
  <c r="D2081" i="4"/>
  <c r="C2082" i="4"/>
  <c r="B2082" i="4"/>
  <c r="D2082" i="4"/>
  <c r="C2083" i="4"/>
  <c r="B2083" i="4"/>
  <c r="D2083" i="4"/>
  <c r="C2084" i="4"/>
  <c r="B2084" i="4"/>
  <c r="D2084" i="4"/>
  <c r="C2085" i="4"/>
  <c r="B2085" i="4"/>
  <c r="D2085" i="4"/>
  <c r="C2086" i="4"/>
  <c r="B2086" i="4"/>
  <c r="D2086" i="4"/>
  <c r="C2087" i="4"/>
  <c r="B2087" i="4"/>
  <c r="D2087" i="4"/>
  <c r="C2088" i="4"/>
  <c r="B2088" i="4"/>
  <c r="D2088" i="4"/>
  <c r="C2089" i="4"/>
  <c r="B2089" i="4"/>
  <c r="D2089" i="4"/>
  <c r="C2090" i="4"/>
  <c r="B2090" i="4"/>
  <c r="D2090" i="4"/>
  <c r="C2091" i="4"/>
  <c r="B2091" i="4"/>
  <c r="D2091" i="4"/>
  <c r="C2092" i="4"/>
  <c r="B2092" i="4"/>
  <c r="D2092" i="4"/>
  <c r="C2093" i="4"/>
  <c r="B2093" i="4"/>
  <c r="D2093" i="4"/>
  <c r="C2094" i="4"/>
  <c r="B2094" i="4"/>
  <c r="D2094" i="4"/>
  <c r="C2095" i="4"/>
  <c r="B2095" i="4"/>
  <c r="D2095" i="4"/>
  <c r="C2096" i="4"/>
  <c r="B2096" i="4"/>
  <c r="D2096" i="4"/>
  <c r="C2097" i="4"/>
  <c r="B2097" i="4"/>
  <c r="D2097" i="4"/>
  <c r="C2098" i="4"/>
  <c r="B2098" i="4"/>
  <c r="D2098" i="4"/>
  <c r="C2099" i="4"/>
  <c r="B2099" i="4"/>
  <c r="D2099" i="4"/>
  <c r="C2100" i="4"/>
  <c r="B2100" i="4"/>
  <c r="D2100" i="4"/>
  <c r="C2101" i="4"/>
  <c r="B2101" i="4"/>
  <c r="D2101" i="4"/>
  <c r="C2102" i="4"/>
  <c r="B2102" i="4"/>
  <c r="D2102" i="4"/>
  <c r="C2103" i="4"/>
  <c r="B2103" i="4"/>
  <c r="D2103" i="4"/>
  <c r="C2104" i="4"/>
  <c r="B2104" i="4"/>
  <c r="D2104" i="4"/>
  <c r="C2105" i="4"/>
  <c r="B2105" i="4"/>
  <c r="D2105" i="4"/>
  <c r="C2106" i="4"/>
  <c r="B2106" i="4"/>
  <c r="D2106" i="4"/>
  <c r="C2107" i="4"/>
  <c r="B2107" i="4"/>
  <c r="D2107" i="4"/>
  <c r="C2108" i="4"/>
  <c r="B2108" i="4"/>
  <c r="D2108" i="4"/>
  <c r="C2109" i="4"/>
  <c r="B2109" i="4"/>
  <c r="D2109" i="4"/>
  <c r="C2110" i="4"/>
  <c r="B2110" i="4"/>
  <c r="D2110" i="4"/>
  <c r="C2111" i="4"/>
  <c r="B2111" i="4"/>
  <c r="D2111" i="4"/>
  <c r="C2112" i="4"/>
  <c r="B2112" i="4"/>
  <c r="D2112" i="4"/>
  <c r="C2113" i="4"/>
  <c r="B2113" i="4"/>
  <c r="D2113" i="4"/>
  <c r="C2114" i="4"/>
  <c r="B2114" i="4"/>
  <c r="D2114" i="4"/>
  <c r="C2115" i="4"/>
  <c r="B2115" i="4"/>
  <c r="D2115" i="4"/>
  <c r="C2116" i="4"/>
  <c r="B2116" i="4"/>
  <c r="D2116" i="4"/>
  <c r="C2117" i="4"/>
  <c r="B2117" i="4"/>
  <c r="D2117" i="4"/>
  <c r="C2118" i="4"/>
  <c r="B2118" i="4"/>
  <c r="D2118" i="4"/>
  <c r="C2119" i="4"/>
  <c r="B2119" i="4"/>
  <c r="D2119" i="4"/>
  <c r="C2120" i="4"/>
  <c r="B2120" i="4"/>
  <c r="D2120" i="4"/>
  <c r="C2121" i="4"/>
  <c r="B2121" i="4"/>
  <c r="D2121" i="4"/>
  <c r="C2122" i="4"/>
  <c r="B2122" i="4"/>
  <c r="D2122" i="4"/>
  <c r="C2123" i="4"/>
  <c r="B2123" i="4"/>
  <c r="D2123" i="4"/>
  <c r="C2124" i="4"/>
  <c r="B2124" i="4"/>
  <c r="D2124" i="4"/>
  <c r="C2125" i="4"/>
  <c r="B2125" i="4"/>
  <c r="D2125" i="4"/>
  <c r="C2126" i="4"/>
  <c r="B2126" i="4"/>
  <c r="D2126" i="4"/>
  <c r="C2127" i="4"/>
  <c r="B2127" i="4"/>
  <c r="D2127" i="4"/>
  <c r="C2128" i="4"/>
  <c r="B2128" i="4"/>
  <c r="D2128" i="4"/>
  <c r="C2129" i="4"/>
  <c r="B2129" i="4"/>
  <c r="D2129" i="4"/>
  <c r="C2130" i="4"/>
  <c r="B2130" i="4"/>
  <c r="D2130" i="4"/>
  <c r="C2131" i="4"/>
  <c r="B2131" i="4"/>
  <c r="D2131" i="4"/>
  <c r="C2132" i="4"/>
  <c r="B2132" i="4"/>
  <c r="D2132" i="4"/>
  <c r="C2133" i="4"/>
  <c r="B2133" i="4"/>
  <c r="D2133" i="4"/>
  <c r="C2134" i="4"/>
  <c r="B2134" i="4"/>
  <c r="D2134" i="4"/>
  <c r="C2135" i="4"/>
  <c r="B2135" i="4"/>
  <c r="D2135" i="4"/>
  <c r="C2136" i="4"/>
  <c r="B2136" i="4"/>
  <c r="D2136" i="4"/>
  <c r="C2137" i="4"/>
  <c r="B2137" i="4"/>
  <c r="D2137" i="4"/>
  <c r="C2138" i="4"/>
  <c r="B2138" i="4"/>
  <c r="D2138" i="4"/>
  <c r="C2139" i="4"/>
  <c r="B2139" i="4"/>
  <c r="D2139" i="4"/>
  <c r="C2140" i="4"/>
  <c r="B2140" i="4"/>
  <c r="D2140" i="4"/>
  <c r="C2141" i="4"/>
  <c r="B2141" i="4"/>
  <c r="D2141" i="4"/>
  <c r="C2142" i="4"/>
  <c r="B2142" i="4"/>
  <c r="D2142" i="4"/>
  <c r="C2143" i="4"/>
  <c r="B2143" i="4"/>
  <c r="D2143" i="4"/>
  <c r="C2144" i="4"/>
  <c r="B2144" i="4"/>
  <c r="D2144" i="4"/>
  <c r="C2145" i="4"/>
  <c r="B2145" i="4"/>
  <c r="D2145" i="4"/>
  <c r="C2146" i="4"/>
  <c r="B2146" i="4"/>
  <c r="D2146" i="4"/>
  <c r="C2147" i="4"/>
  <c r="B2147" i="4"/>
  <c r="D2147" i="4"/>
  <c r="C2148" i="4"/>
  <c r="B2148" i="4"/>
  <c r="D2148" i="4"/>
  <c r="C2149" i="4"/>
  <c r="B2149" i="4"/>
  <c r="D2149" i="4"/>
  <c r="C2150" i="4"/>
  <c r="B2150" i="4"/>
  <c r="D2150" i="4"/>
  <c r="C2151" i="4"/>
  <c r="B2151" i="4"/>
  <c r="D2151" i="4"/>
  <c r="C2152" i="4"/>
  <c r="B2152" i="4"/>
  <c r="D2152" i="4"/>
  <c r="C2153" i="4"/>
  <c r="B2153" i="4"/>
  <c r="D2153" i="4"/>
  <c r="C2154" i="4"/>
  <c r="B2154" i="4"/>
  <c r="D2154" i="4"/>
  <c r="C2155" i="4"/>
  <c r="B2155" i="4"/>
  <c r="D2155" i="4"/>
  <c r="C2156" i="4"/>
  <c r="B2156" i="4"/>
  <c r="D2156" i="4"/>
  <c r="C2157" i="4"/>
  <c r="B2157" i="4"/>
  <c r="D2157" i="4"/>
  <c r="C2158" i="4"/>
  <c r="B2158" i="4"/>
  <c r="D2158" i="4"/>
  <c r="C2159" i="4"/>
  <c r="B2159" i="4"/>
  <c r="D2159" i="4"/>
  <c r="C2160" i="4"/>
  <c r="B2160" i="4"/>
  <c r="D2160" i="4"/>
  <c r="C2161" i="4"/>
  <c r="B2161" i="4"/>
  <c r="D2161" i="4"/>
  <c r="C2162" i="4"/>
  <c r="B2162" i="4"/>
  <c r="D2162" i="4"/>
  <c r="C2163" i="4"/>
  <c r="B2163" i="4"/>
  <c r="D2163" i="4"/>
  <c r="C2164" i="4"/>
  <c r="B2164" i="4"/>
  <c r="D2164" i="4"/>
  <c r="C2165" i="4"/>
  <c r="B2165" i="4"/>
  <c r="D2165" i="4"/>
  <c r="C2166" i="4"/>
  <c r="B2166" i="4"/>
  <c r="D2166" i="4"/>
  <c r="C2167" i="4"/>
  <c r="B2167" i="4"/>
  <c r="D2167" i="4"/>
  <c r="C2168" i="4"/>
  <c r="B2168" i="4"/>
  <c r="D2168" i="4"/>
  <c r="C2169" i="4"/>
  <c r="B2169" i="4"/>
  <c r="D2169" i="4"/>
  <c r="C2170" i="4"/>
  <c r="B2170" i="4"/>
  <c r="D2170" i="4"/>
  <c r="C2171" i="4"/>
  <c r="B2171" i="4"/>
  <c r="D2171" i="4"/>
  <c r="C2172" i="4"/>
  <c r="B2172" i="4"/>
  <c r="D2172" i="4"/>
  <c r="C2173" i="4"/>
  <c r="B2173" i="4"/>
  <c r="D2173" i="4"/>
  <c r="C2174" i="4"/>
  <c r="B2174" i="4"/>
  <c r="D2174" i="4"/>
  <c r="C2175" i="4"/>
  <c r="B2175" i="4"/>
  <c r="D2175" i="4"/>
  <c r="C2176" i="4"/>
  <c r="B2176" i="4"/>
  <c r="D2176" i="4"/>
  <c r="C2177" i="4"/>
  <c r="B2177" i="4"/>
  <c r="D2177" i="4"/>
  <c r="C2178" i="4"/>
  <c r="B2178" i="4"/>
  <c r="D2178" i="4"/>
  <c r="C2179" i="4"/>
  <c r="B2179" i="4"/>
  <c r="D2179" i="4"/>
  <c r="C2180" i="4"/>
  <c r="B2180" i="4"/>
  <c r="D2180" i="4"/>
  <c r="C2181" i="4"/>
  <c r="B2181" i="4"/>
  <c r="D2181" i="4"/>
  <c r="C2182" i="4"/>
  <c r="B2182" i="4"/>
  <c r="D2182" i="4"/>
  <c r="C2183" i="4"/>
  <c r="B2183" i="4"/>
  <c r="D2183" i="4"/>
  <c r="C2184" i="4"/>
  <c r="B2184" i="4"/>
  <c r="D2184" i="4"/>
  <c r="C2185" i="4"/>
  <c r="B2185" i="4"/>
  <c r="D2185" i="4"/>
  <c r="C2186" i="4"/>
  <c r="B2186" i="4"/>
  <c r="D2186" i="4"/>
  <c r="C2187" i="4"/>
  <c r="B2187" i="4"/>
  <c r="D2187" i="4"/>
  <c r="C2188" i="4"/>
  <c r="B2188" i="4"/>
  <c r="D2188" i="4"/>
  <c r="C2189" i="4"/>
  <c r="B2189" i="4"/>
  <c r="D2189" i="4"/>
  <c r="C2190" i="4"/>
  <c r="B2190" i="4"/>
  <c r="D2190" i="4"/>
  <c r="C2191" i="4"/>
  <c r="B2191" i="4"/>
  <c r="D2191" i="4"/>
  <c r="C2192" i="4"/>
  <c r="B2192" i="4"/>
  <c r="D2192" i="4"/>
  <c r="C2193" i="4"/>
  <c r="B2193" i="4"/>
  <c r="D2193" i="4"/>
  <c r="C2194" i="4"/>
  <c r="B2194" i="4"/>
  <c r="D2194" i="4"/>
  <c r="C2195" i="4"/>
  <c r="B2195" i="4"/>
  <c r="D2195" i="4"/>
  <c r="C2196" i="4"/>
  <c r="B2196" i="4"/>
  <c r="D2196" i="4"/>
  <c r="C2197" i="4"/>
  <c r="B2197" i="4"/>
  <c r="D2197" i="4"/>
  <c r="C2198" i="4"/>
  <c r="B2198" i="4"/>
  <c r="D2198" i="4"/>
  <c r="C2199" i="4"/>
  <c r="B2199" i="4"/>
  <c r="D2199" i="4"/>
  <c r="C2200" i="4"/>
  <c r="B2200" i="4"/>
  <c r="D2200" i="4"/>
  <c r="C2201" i="4"/>
  <c r="B2201" i="4"/>
  <c r="D2201" i="4"/>
  <c r="C2202" i="4"/>
  <c r="B2202" i="4"/>
  <c r="D2202" i="4"/>
  <c r="C2203" i="4"/>
  <c r="B2203" i="4"/>
  <c r="D2203" i="4"/>
  <c r="C2204" i="4"/>
  <c r="B2204" i="4"/>
  <c r="D2204" i="4"/>
  <c r="C2205" i="4"/>
  <c r="B2205" i="4"/>
  <c r="D2205" i="4"/>
  <c r="C2206" i="4"/>
  <c r="B2206" i="4"/>
  <c r="D2206" i="4"/>
  <c r="C2207" i="4"/>
  <c r="B2207" i="4"/>
  <c r="D2207" i="4"/>
  <c r="C2208" i="4"/>
  <c r="B2208" i="4"/>
  <c r="D2208" i="4"/>
  <c r="C2209" i="4"/>
  <c r="B2209" i="4"/>
  <c r="D2209" i="4"/>
  <c r="C2210" i="4"/>
  <c r="B2210" i="4"/>
  <c r="D2210" i="4"/>
  <c r="C2211" i="4"/>
  <c r="B2211" i="4"/>
  <c r="D2211" i="4"/>
  <c r="C2212" i="4"/>
  <c r="B2212" i="4"/>
  <c r="D2212" i="4"/>
  <c r="C2213" i="4"/>
  <c r="B2213" i="4"/>
  <c r="D2213" i="4"/>
  <c r="C2214" i="4"/>
  <c r="B2214" i="4"/>
  <c r="D2214" i="4"/>
  <c r="C2215" i="4"/>
  <c r="B2215" i="4"/>
  <c r="D2215" i="4"/>
  <c r="C2216" i="4"/>
  <c r="B2216" i="4"/>
  <c r="D2216" i="4"/>
  <c r="C2217" i="4"/>
  <c r="B2217" i="4"/>
  <c r="D2217" i="4"/>
  <c r="C2218" i="4"/>
  <c r="B2218" i="4"/>
  <c r="D2218" i="4"/>
  <c r="C2219" i="4"/>
  <c r="B2219" i="4"/>
  <c r="D2219" i="4"/>
  <c r="C2220" i="4"/>
  <c r="B2220" i="4"/>
  <c r="D2220" i="4"/>
  <c r="C2221" i="4"/>
  <c r="B2221" i="4"/>
  <c r="D2221" i="4"/>
  <c r="C2222" i="4"/>
  <c r="B2222" i="4"/>
  <c r="D2222" i="4"/>
  <c r="C2223" i="4"/>
  <c r="B2223" i="4"/>
  <c r="D2223" i="4"/>
  <c r="C2224" i="4"/>
  <c r="B2224" i="4"/>
  <c r="D2224" i="4"/>
  <c r="C2225" i="4"/>
  <c r="B2225" i="4"/>
  <c r="D2225" i="4"/>
  <c r="C2226" i="4"/>
  <c r="B2226" i="4"/>
  <c r="D2226" i="4"/>
  <c r="C2227" i="4"/>
  <c r="B2227" i="4"/>
  <c r="D2227" i="4"/>
  <c r="C2228" i="4"/>
  <c r="B2228" i="4"/>
  <c r="D2228" i="4"/>
  <c r="C2229" i="4"/>
  <c r="B2229" i="4"/>
  <c r="D2229" i="4"/>
  <c r="C2230" i="4"/>
  <c r="B2230" i="4"/>
  <c r="D2230" i="4"/>
  <c r="C2231" i="4"/>
  <c r="B2231" i="4"/>
  <c r="D2231" i="4"/>
  <c r="C2232" i="4"/>
  <c r="B2232" i="4"/>
  <c r="D2232" i="4"/>
  <c r="C2233" i="4"/>
  <c r="B2233" i="4"/>
  <c r="D2233" i="4"/>
  <c r="C2234" i="4"/>
  <c r="B2234" i="4"/>
  <c r="D2234" i="4"/>
  <c r="C2235" i="4"/>
  <c r="B2235" i="4"/>
  <c r="D2235" i="4"/>
  <c r="C2236" i="4"/>
  <c r="B2236" i="4"/>
  <c r="D2236" i="4"/>
  <c r="C2237" i="4"/>
  <c r="B2237" i="4"/>
  <c r="D2237" i="4"/>
  <c r="C2238" i="4"/>
  <c r="B2238" i="4"/>
  <c r="D2238" i="4"/>
  <c r="C2239" i="4"/>
  <c r="B2239" i="4"/>
  <c r="D2239" i="4"/>
  <c r="C2240" i="4"/>
  <c r="B2240" i="4"/>
  <c r="D2240" i="4"/>
  <c r="C2241" i="4"/>
  <c r="B2241" i="4"/>
  <c r="D2241" i="4"/>
  <c r="C2242" i="4"/>
  <c r="B2242" i="4"/>
  <c r="D2242" i="4"/>
  <c r="C2243" i="4"/>
  <c r="B2243" i="4"/>
  <c r="D2243" i="4"/>
  <c r="C2244" i="4"/>
  <c r="B2244" i="4"/>
  <c r="D2244" i="4"/>
  <c r="C2245" i="4"/>
  <c r="B2245" i="4"/>
  <c r="D2245" i="4"/>
  <c r="C2246" i="4"/>
  <c r="B2246" i="4"/>
  <c r="D2246" i="4"/>
  <c r="C2247" i="4"/>
  <c r="B2247" i="4"/>
  <c r="D2247" i="4"/>
  <c r="C2248" i="4"/>
  <c r="B2248" i="4"/>
  <c r="D2248" i="4"/>
  <c r="C2249" i="4"/>
  <c r="B2249" i="4"/>
  <c r="D2249" i="4"/>
  <c r="C2250" i="4"/>
  <c r="B2250" i="4"/>
  <c r="D2250" i="4"/>
  <c r="C2251" i="4"/>
  <c r="B2251" i="4"/>
  <c r="D2251" i="4"/>
  <c r="C2252" i="4"/>
  <c r="B2252" i="4"/>
  <c r="D2252" i="4"/>
  <c r="C2253" i="4"/>
  <c r="B2253" i="4"/>
  <c r="D2253" i="4"/>
  <c r="C2254" i="4"/>
  <c r="B2254" i="4"/>
  <c r="D2254" i="4"/>
  <c r="C2255" i="4"/>
  <c r="B2255" i="4"/>
  <c r="D2255" i="4"/>
  <c r="C2256" i="4"/>
  <c r="B2256" i="4"/>
  <c r="D2256" i="4"/>
  <c r="C2257" i="4"/>
  <c r="B2257" i="4"/>
  <c r="D2257" i="4"/>
  <c r="C2258" i="4"/>
  <c r="B2258" i="4"/>
  <c r="D2258" i="4"/>
  <c r="C2259" i="4"/>
  <c r="B2259" i="4"/>
  <c r="D2259" i="4"/>
  <c r="C2260" i="4"/>
  <c r="B2260" i="4"/>
  <c r="D2260" i="4"/>
  <c r="C2261" i="4"/>
  <c r="B2261" i="4"/>
  <c r="D2261" i="4"/>
  <c r="C2262" i="4"/>
  <c r="B2262" i="4"/>
  <c r="D2262" i="4"/>
  <c r="C2263" i="4"/>
  <c r="B2263" i="4"/>
  <c r="D2263" i="4"/>
  <c r="C2264" i="4"/>
  <c r="B2264" i="4"/>
  <c r="D2264" i="4"/>
  <c r="C2265" i="4"/>
  <c r="B2265" i="4"/>
  <c r="D2265" i="4"/>
  <c r="C2266" i="4"/>
  <c r="B2266" i="4"/>
  <c r="D2266" i="4"/>
  <c r="C2267" i="4"/>
  <c r="B2267" i="4"/>
  <c r="D2267" i="4"/>
  <c r="C2268" i="4"/>
  <c r="B2268" i="4"/>
  <c r="D2268" i="4"/>
  <c r="C2269" i="4"/>
  <c r="B2269" i="4"/>
  <c r="D2269" i="4"/>
  <c r="C2270" i="4"/>
  <c r="B2270" i="4"/>
  <c r="D2270" i="4"/>
  <c r="C2271" i="4"/>
  <c r="B2271" i="4"/>
  <c r="D2271" i="4"/>
  <c r="C2272" i="4"/>
  <c r="B2272" i="4"/>
  <c r="D2272" i="4"/>
  <c r="C2273" i="4"/>
  <c r="B2273" i="4"/>
  <c r="D2273" i="4"/>
  <c r="C2274" i="4"/>
  <c r="B2274" i="4"/>
  <c r="D2274" i="4"/>
  <c r="C2275" i="4"/>
  <c r="B2275" i="4"/>
  <c r="D2275" i="4"/>
  <c r="C2276" i="4"/>
  <c r="B2276" i="4"/>
  <c r="D2276" i="4"/>
  <c r="C2277" i="4"/>
  <c r="B2277" i="4"/>
  <c r="D2277" i="4"/>
  <c r="C2278" i="4"/>
  <c r="B2278" i="4"/>
  <c r="D2278" i="4"/>
  <c r="C2279" i="4"/>
  <c r="B2279" i="4"/>
  <c r="D2279" i="4"/>
  <c r="C2280" i="4"/>
  <c r="B2280" i="4"/>
  <c r="D2280" i="4"/>
  <c r="C2281" i="4"/>
  <c r="B2281" i="4"/>
  <c r="D2281" i="4"/>
  <c r="C2282" i="4"/>
  <c r="B2282" i="4"/>
  <c r="D2282" i="4"/>
  <c r="C2283" i="4"/>
  <c r="B2283" i="4"/>
  <c r="D2283" i="4"/>
  <c r="C2284" i="4"/>
  <c r="B2284" i="4"/>
  <c r="D2284" i="4"/>
  <c r="C2285" i="4"/>
  <c r="B2285" i="4"/>
  <c r="D2285" i="4"/>
  <c r="C2286" i="4"/>
  <c r="B2286" i="4"/>
  <c r="D2286" i="4"/>
  <c r="C2287" i="4"/>
  <c r="B2287" i="4"/>
  <c r="D2287" i="4"/>
  <c r="C2288" i="4"/>
  <c r="B2288" i="4"/>
  <c r="D2288" i="4"/>
  <c r="C2289" i="4"/>
  <c r="B2289" i="4"/>
  <c r="D2289" i="4"/>
  <c r="C2290" i="4"/>
  <c r="B2290" i="4"/>
  <c r="D2290" i="4"/>
  <c r="C2291" i="4"/>
  <c r="B2291" i="4"/>
  <c r="D2291" i="4"/>
  <c r="C2292" i="4"/>
  <c r="B2292" i="4"/>
  <c r="D2292" i="4"/>
  <c r="C2293" i="4"/>
  <c r="B2293" i="4"/>
  <c r="D2293" i="4"/>
  <c r="C2294" i="4"/>
  <c r="B2294" i="4"/>
  <c r="D2294" i="4"/>
  <c r="C2295" i="4"/>
  <c r="B2295" i="4"/>
  <c r="D2295" i="4"/>
  <c r="C2296" i="4"/>
  <c r="B2296" i="4"/>
  <c r="D2296" i="4"/>
  <c r="C2297" i="4"/>
  <c r="B2297" i="4"/>
  <c r="D2297" i="4"/>
  <c r="C2298" i="4"/>
  <c r="B2298" i="4"/>
  <c r="D2298" i="4"/>
  <c r="C2299" i="4"/>
  <c r="B2299" i="4"/>
  <c r="D2299" i="4"/>
  <c r="C2300" i="4"/>
  <c r="B2300" i="4"/>
  <c r="D2300" i="4"/>
  <c r="C2301" i="4"/>
  <c r="B2301" i="4"/>
  <c r="D2301" i="4"/>
  <c r="C2302" i="4"/>
  <c r="B2302" i="4"/>
  <c r="D2302" i="4"/>
  <c r="C2303" i="4"/>
  <c r="B2303" i="4"/>
  <c r="D2303" i="4"/>
  <c r="C2304" i="4"/>
  <c r="B2304" i="4"/>
  <c r="D2304" i="4"/>
  <c r="C2305" i="4"/>
  <c r="B2305" i="4"/>
  <c r="D2305" i="4"/>
  <c r="C2306" i="4"/>
  <c r="B2306" i="4"/>
  <c r="D2306" i="4"/>
  <c r="C2307" i="4"/>
  <c r="B2307" i="4"/>
  <c r="D2307" i="4"/>
  <c r="C2308" i="4"/>
  <c r="B2308" i="4"/>
  <c r="D2308" i="4"/>
  <c r="C2309" i="4"/>
  <c r="B2309" i="4"/>
  <c r="D2309" i="4"/>
  <c r="C2310" i="4"/>
  <c r="B2310" i="4"/>
  <c r="D2310" i="4"/>
  <c r="C2311" i="4"/>
  <c r="B2311" i="4"/>
  <c r="D2311" i="4"/>
  <c r="C2312" i="4"/>
  <c r="B2312" i="4"/>
  <c r="D2312" i="4"/>
  <c r="C2313" i="4"/>
  <c r="B2313" i="4"/>
  <c r="D2313" i="4"/>
  <c r="C2314" i="4"/>
  <c r="B2314" i="4"/>
  <c r="D2314" i="4"/>
  <c r="C2315" i="4"/>
  <c r="B2315" i="4"/>
  <c r="D2315" i="4"/>
  <c r="C2316" i="4"/>
  <c r="B2316" i="4"/>
  <c r="D2316" i="4"/>
  <c r="C2317" i="4"/>
  <c r="B2317" i="4"/>
  <c r="D2317" i="4"/>
  <c r="C2318" i="4"/>
  <c r="B2318" i="4"/>
  <c r="D2318" i="4"/>
  <c r="C2319" i="4"/>
  <c r="B2319" i="4"/>
  <c r="D2319" i="4"/>
  <c r="C2320" i="4"/>
  <c r="B2320" i="4"/>
  <c r="D2320" i="4"/>
  <c r="C2321" i="4"/>
  <c r="B2321" i="4"/>
  <c r="D2321" i="4"/>
  <c r="C2322" i="4"/>
  <c r="B2322" i="4"/>
  <c r="D2322" i="4"/>
  <c r="C2323" i="4"/>
  <c r="B2323" i="4"/>
  <c r="D2323" i="4"/>
  <c r="C2324" i="4"/>
  <c r="B2324" i="4"/>
  <c r="D2324" i="4"/>
  <c r="C2325" i="4"/>
  <c r="B2325" i="4"/>
  <c r="D2325" i="4"/>
  <c r="C2326" i="4"/>
  <c r="B2326" i="4"/>
  <c r="D2326" i="4"/>
  <c r="C2327" i="4"/>
  <c r="B2327" i="4"/>
  <c r="D2327" i="4"/>
  <c r="C2328" i="4"/>
  <c r="B2328" i="4"/>
  <c r="D2328" i="4"/>
  <c r="C2329" i="4"/>
  <c r="B2329" i="4"/>
  <c r="D2329" i="4"/>
  <c r="C2330" i="4"/>
  <c r="B2330" i="4"/>
  <c r="D2330" i="4"/>
  <c r="C2331" i="4"/>
  <c r="B2331" i="4"/>
  <c r="D2331" i="4"/>
  <c r="C2332" i="4"/>
  <c r="B2332" i="4"/>
  <c r="D2332" i="4"/>
  <c r="C2333" i="4"/>
  <c r="B2333" i="4"/>
  <c r="D2333" i="4"/>
  <c r="C2334" i="4"/>
  <c r="B2334" i="4"/>
  <c r="D2334" i="4"/>
  <c r="C2335" i="4"/>
  <c r="B2335" i="4"/>
  <c r="D2335" i="4"/>
  <c r="C2336" i="4"/>
  <c r="B2336" i="4"/>
  <c r="D2336" i="4"/>
  <c r="C2337" i="4"/>
  <c r="B2337" i="4"/>
  <c r="D2337" i="4"/>
  <c r="C2338" i="4"/>
  <c r="B2338" i="4"/>
  <c r="D2338" i="4"/>
  <c r="C2339" i="4"/>
  <c r="B2339" i="4"/>
  <c r="D2339" i="4"/>
  <c r="C2340" i="4"/>
  <c r="B2340" i="4"/>
  <c r="D2340" i="4"/>
  <c r="C2341" i="4"/>
  <c r="B2341" i="4"/>
  <c r="D2341" i="4"/>
  <c r="C2342" i="4"/>
  <c r="B2342" i="4"/>
  <c r="D2342" i="4"/>
  <c r="C2343" i="4"/>
  <c r="B2343" i="4"/>
  <c r="D2343" i="4"/>
  <c r="C2344" i="4"/>
  <c r="B2344" i="4"/>
  <c r="D2344" i="4"/>
  <c r="C2345" i="4"/>
  <c r="B2345" i="4"/>
  <c r="D2345" i="4"/>
  <c r="C2346" i="4"/>
  <c r="B2346" i="4"/>
  <c r="D2346" i="4"/>
  <c r="C2347" i="4"/>
  <c r="B2347" i="4"/>
  <c r="D2347" i="4"/>
  <c r="C2348" i="4"/>
  <c r="B2348" i="4"/>
  <c r="D2348" i="4"/>
  <c r="C2349" i="4"/>
  <c r="B2349" i="4"/>
  <c r="D2349" i="4"/>
  <c r="C2350" i="4"/>
  <c r="B2350" i="4"/>
  <c r="D2350" i="4"/>
  <c r="C2351" i="4"/>
  <c r="B2351" i="4"/>
  <c r="D2351" i="4"/>
  <c r="C2352" i="4"/>
  <c r="B2352" i="4"/>
  <c r="D2352" i="4"/>
  <c r="C2353" i="4"/>
  <c r="B2353" i="4"/>
  <c r="D2353" i="4"/>
  <c r="C2354" i="4"/>
  <c r="B2354" i="4"/>
  <c r="D2354" i="4"/>
  <c r="C2355" i="4"/>
  <c r="B2355" i="4"/>
  <c r="D2355" i="4"/>
  <c r="C2356" i="4"/>
  <c r="B2356" i="4"/>
  <c r="D2356" i="4"/>
  <c r="C2357" i="4"/>
  <c r="B2357" i="4"/>
  <c r="D2357" i="4"/>
  <c r="C2358" i="4"/>
  <c r="B2358" i="4"/>
  <c r="D2358" i="4"/>
  <c r="C2359" i="4"/>
  <c r="B2359" i="4"/>
  <c r="D2359" i="4"/>
  <c r="C2360" i="4"/>
  <c r="B2360" i="4"/>
  <c r="D2360" i="4"/>
  <c r="C2361" i="4"/>
  <c r="B2361" i="4"/>
  <c r="D2361" i="4"/>
  <c r="C2362" i="4"/>
  <c r="B2362" i="4"/>
  <c r="D2362" i="4"/>
  <c r="C2363" i="4"/>
  <c r="B2363" i="4"/>
  <c r="D2363" i="4"/>
  <c r="C2364" i="4"/>
  <c r="B2364" i="4"/>
  <c r="D2364" i="4"/>
  <c r="C2365" i="4"/>
  <c r="B2365" i="4"/>
  <c r="D2365" i="4"/>
  <c r="C2366" i="4"/>
  <c r="B2366" i="4"/>
  <c r="D2366" i="4"/>
  <c r="C2367" i="4"/>
  <c r="B2367" i="4"/>
  <c r="D2367" i="4"/>
  <c r="C2368" i="4"/>
  <c r="B2368" i="4"/>
  <c r="D2368" i="4"/>
  <c r="C2369" i="4"/>
  <c r="B2369" i="4"/>
  <c r="D2369" i="4"/>
  <c r="C2370" i="4"/>
  <c r="B2370" i="4"/>
  <c r="D2370" i="4"/>
  <c r="C2371" i="4"/>
  <c r="B2371" i="4"/>
  <c r="D2371" i="4"/>
  <c r="C2372" i="4"/>
  <c r="B2372" i="4"/>
  <c r="D2372" i="4"/>
  <c r="C2373" i="4"/>
  <c r="B2373" i="4"/>
  <c r="D2373" i="4"/>
  <c r="C2374" i="4"/>
  <c r="B2374" i="4"/>
  <c r="D2374" i="4"/>
  <c r="C2375" i="4"/>
  <c r="B2375" i="4"/>
  <c r="D2375" i="4"/>
  <c r="C2376" i="4"/>
  <c r="B2376" i="4"/>
  <c r="D2376" i="4"/>
  <c r="C2377" i="4"/>
  <c r="B2377" i="4"/>
  <c r="D2377" i="4"/>
  <c r="C2378" i="4"/>
  <c r="B2378" i="4"/>
  <c r="D2378" i="4"/>
  <c r="C2379" i="4"/>
  <c r="B2379" i="4"/>
  <c r="D2379" i="4"/>
  <c r="C2380" i="4"/>
  <c r="B2380" i="4"/>
  <c r="D2380" i="4"/>
  <c r="C2381" i="4"/>
  <c r="B2381" i="4"/>
  <c r="D2381" i="4"/>
  <c r="C2382" i="4"/>
  <c r="B2382" i="4"/>
  <c r="D2382" i="4"/>
  <c r="C2383" i="4"/>
  <c r="B2383" i="4"/>
  <c r="D2383" i="4"/>
  <c r="C2384" i="4"/>
  <c r="B2384" i="4"/>
  <c r="D2384" i="4"/>
  <c r="C2385" i="4"/>
  <c r="B2385" i="4"/>
  <c r="D2385" i="4"/>
  <c r="C2386" i="4"/>
  <c r="B2386" i="4"/>
  <c r="D2386" i="4"/>
  <c r="C2387" i="4"/>
  <c r="B2387" i="4"/>
  <c r="D2387" i="4"/>
  <c r="C2388" i="4"/>
  <c r="B2388" i="4"/>
  <c r="D2388" i="4"/>
  <c r="C2389" i="4"/>
  <c r="B2389" i="4"/>
  <c r="D2389" i="4"/>
  <c r="C2390" i="4"/>
  <c r="B2390" i="4"/>
  <c r="D2390" i="4"/>
  <c r="C2391" i="4"/>
  <c r="B2391" i="4"/>
  <c r="D2391" i="4"/>
  <c r="C2392" i="4"/>
  <c r="B2392" i="4"/>
  <c r="D2392" i="4"/>
  <c r="C2393" i="4"/>
  <c r="B2393" i="4"/>
  <c r="D2393" i="4"/>
  <c r="C2394" i="4"/>
  <c r="B2394" i="4"/>
  <c r="D2394" i="4"/>
  <c r="C2395" i="4"/>
  <c r="B2395" i="4"/>
  <c r="D2395" i="4"/>
  <c r="C2396" i="4"/>
  <c r="B2396" i="4"/>
  <c r="D2396" i="4"/>
  <c r="C2397" i="4"/>
  <c r="B2397" i="4"/>
  <c r="D2397" i="4"/>
  <c r="C2398" i="4"/>
  <c r="B2398" i="4"/>
  <c r="D2398" i="4"/>
  <c r="C2399" i="4"/>
  <c r="B2399" i="4"/>
  <c r="D2399" i="4"/>
  <c r="C2400" i="4"/>
  <c r="B2400" i="4"/>
  <c r="D2400" i="4"/>
  <c r="C2401" i="4"/>
  <c r="B2401" i="4"/>
  <c r="D2401" i="4"/>
  <c r="C2402" i="4"/>
  <c r="B2402" i="4"/>
  <c r="D2402" i="4"/>
  <c r="C2403" i="4"/>
  <c r="B2403" i="4"/>
  <c r="D2403" i="4"/>
  <c r="C2404" i="4"/>
  <c r="B2404" i="4"/>
  <c r="D2404" i="4"/>
  <c r="C2405" i="4"/>
  <c r="B2405" i="4"/>
  <c r="D2405" i="4"/>
  <c r="C2406" i="4"/>
  <c r="B2406" i="4"/>
  <c r="D2406" i="4"/>
  <c r="C2407" i="4"/>
  <c r="B2407" i="4"/>
  <c r="D2407" i="4"/>
  <c r="C2408" i="4"/>
  <c r="B2408" i="4"/>
  <c r="D2408" i="4"/>
  <c r="C2409" i="4"/>
  <c r="B2409" i="4"/>
  <c r="D2409" i="4"/>
  <c r="C2410" i="4"/>
  <c r="B2410" i="4"/>
  <c r="D2410" i="4"/>
  <c r="C2411" i="4"/>
  <c r="B2411" i="4"/>
  <c r="D2411" i="4"/>
  <c r="C2412" i="4"/>
  <c r="B2412" i="4"/>
  <c r="D2412" i="4"/>
  <c r="C2413" i="4"/>
  <c r="B2413" i="4"/>
  <c r="D2413" i="4"/>
  <c r="C2414" i="4"/>
  <c r="B2414" i="4"/>
  <c r="D2414" i="4"/>
  <c r="C2415" i="4"/>
  <c r="B2415" i="4"/>
  <c r="D2415" i="4"/>
  <c r="C2416" i="4"/>
  <c r="B2416" i="4"/>
  <c r="D2416" i="4"/>
  <c r="C2417" i="4"/>
  <c r="B2417" i="4"/>
  <c r="D2417" i="4"/>
  <c r="C2418" i="4"/>
  <c r="B2418" i="4"/>
  <c r="D2418" i="4"/>
  <c r="C2419" i="4"/>
  <c r="B2419" i="4"/>
  <c r="D2419" i="4"/>
  <c r="C2420" i="4"/>
  <c r="B2420" i="4"/>
  <c r="D2420" i="4"/>
  <c r="C2421" i="4"/>
  <c r="B2421" i="4"/>
  <c r="D2421" i="4"/>
  <c r="C2422" i="4"/>
  <c r="B2422" i="4"/>
  <c r="D2422" i="4"/>
  <c r="C2423" i="4"/>
  <c r="B2423" i="4"/>
  <c r="D2423" i="4"/>
  <c r="C2424" i="4"/>
  <c r="B2424" i="4"/>
  <c r="D2424" i="4"/>
  <c r="C2425" i="4"/>
  <c r="B2425" i="4"/>
  <c r="D2425" i="4"/>
  <c r="C2426" i="4"/>
  <c r="B2426" i="4"/>
  <c r="D2426" i="4"/>
  <c r="C2427" i="4"/>
  <c r="B2427" i="4"/>
  <c r="D2427" i="4"/>
  <c r="C2428" i="4"/>
  <c r="B2428" i="4"/>
  <c r="D2428" i="4"/>
  <c r="C2429" i="4"/>
  <c r="B2429" i="4"/>
  <c r="D2429" i="4"/>
  <c r="C2430" i="4"/>
  <c r="B2430" i="4"/>
  <c r="D2430" i="4"/>
  <c r="C2431" i="4"/>
  <c r="B2431" i="4"/>
  <c r="D2431" i="4"/>
  <c r="C2432" i="4"/>
  <c r="B2432" i="4"/>
  <c r="D2432" i="4"/>
  <c r="C2433" i="4"/>
  <c r="B2433" i="4"/>
  <c r="D2433" i="4"/>
  <c r="C2434" i="4"/>
  <c r="B2434" i="4"/>
  <c r="D2434" i="4"/>
  <c r="C2435" i="4"/>
  <c r="B2435" i="4"/>
  <c r="D2435" i="4"/>
  <c r="C2436" i="4"/>
  <c r="B2436" i="4"/>
  <c r="D2436" i="4"/>
  <c r="C2437" i="4"/>
  <c r="B2437" i="4"/>
  <c r="D2437" i="4"/>
  <c r="C2438" i="4"/>
  <c r="B2438" i="4"/>
  <c r="D2438" i="4"/>
  <c r="C2439" i="4"/>
  <c r="B2439" i="4"/>
  <c r="D2439" i="4"/>
  <c r="C2440" i="4"/>
  <c r="B2440" i="4"/>
  <c r="D2440" i="4"/>
  <c r="C2441" i="4"/>
  <c r="B2441" i="4"/>
  <c r="D2441" i="4"/>
  <c r="C2442" i="4"/>
  <c r="B2442" i="4"/>
  <c r="D2442" i="4"/>
  <c r="C2443" i="4"/>
  <c r="B2443" i="4"/>
  <c r="D2443" i="4"/>
  <c r="C2444" i="4"/>
  <c r="B2444" i="4"/>
  <c r="D2444" i="4"/>
  <c r="C2445" i="4"/>
  <c r="B2445" i="4"/>
  <c r="D2445" i="4"/>
  <c r="C2446" i="4"/>
  <c r="B2446" i="4"/>
  <c r="D2446" i="4"/>
  <c r="C2447" i="4"/>
  <c r="B2447" i="4"/>
  <c r="D2447" i="4"/>
  <c r="C2448" i="4"/>
  <c r="B2448" i="4"/>
  <c r="D2448" i="4"/>
  <c r="C2449" i="4"/>
  <c r="B2449" i="4"/>
  <c r="D2449" i="4"/>
  <c r="C2450" i="4"/>
  <c r="B2450" i="4"/>
  <c r="D2450" i="4"/>
  <c r="C2451" i="4"/>
  <c r="B2451" i="4"/>
  <c r="D2451" i="4"/>
  <c r="C2452" i="4"/>
  <c r="B2452" i="4"/>
  <c r="D2452" i="4"/>
  <c r="C2453" i="4"/>
  <c r="B2453" i="4"/>
  <c r="D2453" i="4"/>
  <c r="C2454" i="4"/>
  <c r="B2454" i="4"/>
  <c r="D2454" i="4"/>
  <c r="C2455" i="4"/>
  <c r="B2455" i="4"/>
  <c r="D2455" i="4"/>
  <c r="C2456" i="4"/>
  <c r="B2456" i="4"/>
  <c r="D2456" i="4"/>
  <c r="C2457" i="4"/>
  <c r="B2457" i="4"/>
  <c r="D2457" i="4"/>
  <c r="C2458" i="4"/>
  <c r="B2458" i="4"/>
  <c r="D2458" i="4"/>
  <c r="C2459" i="4"/>
  <c r="B2459" i="4"/>
  <c r="D2459" i="4"/>
  <c r="C2460" i="4"/>
  <c r="B2460" i="4"/>
  <c r="D2460" i="4"/>
  <c r="C2461" i="4"/>
  <c r="B2461" i="4"/>
  <c r="D2461" i="4"/>
  <c r="C2462" i="4"/>
  <c r="B2462" i="4"/>
  <c r="D2462" i="4"/>
  <c r="C2463" i="4"/>
  <c r="B2463" i="4"/>
  <c r="D2463" i="4"/>
  <c r="C2464" i="4"/>
  <c r="B2464" i="4"/>
  <c r="D2464" i="4"/>
  <c r="C2465" i="4"/>
  <c r="B2465" i="4"/>
  <c r="D2465" i="4"/>
  <c r="C2466" i="4"/>
  <c r="B2466" i="4"/>
  <c r="D2466" i="4"/>
  <c r="C2467" i="4"/>
  <c r="B2467" i="4"/>
  <c r="D2467" i="4"/>
  <c r="C2468" i="4"/>
  <c r="B2468" i="4"/>
  <c r="D2468" i="4"/>
  <c r="C2469" i="4"/>
  <c r="B2469" i="4"/>
  <c r="D2469" i="4"/>
  <c r="C2470" i="4"/>
  <c r="B2470" i="4"/>
  <c r="D2470" i="4"/>
  <c r="C2471" i="4"/>
  <c r="B2471" i="4"/>
  <c r="D2471" i="4"/>
  <c r="C2472" i="4"/>
  <c r="B2472" i="4"/>
  <c r="D2472" i="4"/>
  <c r="C2473" i="4"/>
  <c r="B2473" i="4"/>
  <c r="D2473" i="4"/>
  <c r="C2474" i="4"/>
  <c r="B2474" i="4"/>
  <c r="D2474" i="4"/>
  <c r="C2475" i="4"/>
  <c r="B2475" i="4"/>
  <c r="D2475" i="4"/>
  <c r="C2476" i="4"/>
  <c r="B2476" i="4"/>
  <c r="D2476" i="4"/>
  <c r="C2477" i="4"/>
  <c r="B2477" i="4"/>
  <c r="D2477" i="4"/>
  <c r="C2478" i="4"/>
  <c r="B2478" i="4"/>
  <c r="D2478" i="4"/>
  <c r="C2479" i="4"/>
  <c r="B2479" i="4"/>
  <c r="D2479" i="4"/>
  <c r="C2480" i="4"/>
  <c r="B2480" i="4"/>
  <c r="D2480" i="4"/>
  <c r="C2481" i="4"/>
  <c r="B2481" i="4"/>
  <c r="D2481" i="4"/>
  <c r="C2482" i="4"/>
  <c r="B2482" i="4"/>
  <c r="D2482" i="4"/>
  <c r="C2483" i="4"/>
  <c r="B2483" i="4"/>
  <c r="D2483" i="4"/>
  <c r="C2484" i="4"/>
  <c r="B2484" i="4"/>
  <c r="D2484" i="4"/>
  <c r="C2485" i="4"/>
  <c r="B2485" i="4"/>
  <c r="D2485" i="4"/>
  <c r="C2486" i="4"/>
  <c r="B2486" i="4"/>
  <c r="D2486" i="4"/>
  <c r="C2487" i="4"/>
  <c r="B2487" i="4"/>
  <c r="D2487" i="4"/>
  <c r="C2488" i="4"/>
  <c r="B2488" i="4"/>
  <c r="D2488" i="4"/>
  <c r="C2489" i="4"/>
  <c r="B2489" i="4"/>
  <c r="D2489" i="4"/>
  <c r="C2490" i="4"/>
  <c r="B2490" i="4"/>
  <c r="D2490" i="4"/>
  <c r="C2491" i="4"/>
  <c r="B2491" i="4"/>
  <c r="D2491" i="4"/>
  <c r="C2492" i="4"/>
  <c r="B2492" i="4"/>
  <c r="D2492" i="4"/>
  <c r="C2493" i="4"/>
  <c r="B2493" i="4"/>
  <c r="D2493" i="4"/>
  <c r="C2494" i="4"/>
  <c r="B2494" i="4"/>
  <c r="D2494" i="4"/>
  <c r="C2495" i="4"/>
  <c r="B2495" i="4"/>
  <c r="D2495" i="4"/>
  <c r="C2496" i="4"/>
  <c r="B2496" i="4"/>
  <c r="D2496" i="4"/>
  <c r="C2497" i="4"/>
  <c r="B2497" i="4"/>
  <c r="D2497" i="4"/>
  <c r="C2498" i="4"/>
  <c r="B2498" i="4"/>
  <c r="D2498" i="4"/>
  <c r="C2499" i="4"/>
  <c r="B2499" i="4"/>
  <c r="D2499" i="4"/>
  <c r="C2500" i="4"/>
  <c r="B2500" i="4"/>
  <c r="D2500" i="4"/>
  <c r="C2501" i="4"/>
  <c r="B2501" i="4"/>
  <c r="D2501" i="4"/>
  <c r="C2502" i="4"/>
  <c r="B2502" i="4"/>
  <c r="D2502" i="4"/>
  <c r="C2503" i="4"/>
  <c r="B2503" i="4"/>
  <c r="D2503" i="4"/>
  <c r="C2504" i="4"/>
  <c r="B2504" i="4"/>
  <c r="D2504" i="4"/>
  <c r="C2505" i="4"/>
  <c r="B2505" i="4"/>
  <c r="D2505" i="4"/>
  <c r="C2506" i="4"/>
  <c r="B2506" i="4"/>
  <c r="D2506" i="4"/>
  <c r="C2507" i="4"/>
  <c r="B2507" i="4"/>
  <c r="D2507" i="4"/>
  <c r="C2508" i="4"/>
  <c r="B2508" i="4"/>
  <c r="D2508" i="4"/>
  <c r="C2509" i="4"/>
  <c r="B2509" i="4"/>
  <c r="D2509" i="4"/>
  <c r="C2510" i="4"/>
  <c r="B2510" i="4"/>
  <c r="D2510" i="4"/>
  <c r="C2511" i="4"/>
  <c r="B2511" i="4"/>
  <c r="D2511" i="4"/>
  <c r="C2512" i="4"/>
  <c r="B2512" i="4"/>
  <c r="D2512" i="4"/>
  <c r="C2513" i="4"/>
  <c r="B2513" i="4"/>
  <c r="D2513" i="4"/>
  <c r="C2514" i="4"/>
  <c r="B2514" i="4"/>
  <c r="D2514" i="4"/>
  <c r="C2515" i="4"/>
  <c r="B2515" i="4"/>
  <c r="D2515" i="4"/>
  <c r="C2516" i="4"/>
  <c r="B2516" i="4"/>
  <c r="D2516" i="4"/>
  <c r="C2517" i="4"/>
  <c r="B2517" i="4"/>
  <c r="D2517" i="4"/>
  <c r="C2518" i="4"/>
  <c r="B2518" i="4"/>
  <c r="D2518" i="4"/>
  <c r="C2519" i="4"/>
  <c r="B2519" i="4"/>
  <c r="D2519" i="4"/>
  <c r="C2520" i="4"/>
  <c r="B2520" i="4"/>
  <c r="D2520" i="4"/>
  <c r="C2521" i="4"/>
  <c r="B2521" i="4"/>
  <c r="D2521" i="4"/>
  <c r="C2522" i="4"/>
  <c r="B2522" i="4"/>
  <c r="D2522" i="4"/>
  <c r="C2523" i="4"/>
  <c r="B2523" i="4"/>
  <c r="D2523" i="4"/>
  <c r="C2524" i="4"/>
  <c r="B2524" i="4"/>
  <c r="D2524" i="4"/>
  <c r="C2525" i="4"/>
  <c r="B2525" i="4"/>
  <c r="D2525" i="4"/>
  <c r="C2526" i="4"/>
  <c r="B2526" i="4"/>
  <c r="D2526" i="4"/>
  <c r="C2527" i="4"/>
  <c r="B2527" i="4"/>
  <c r="D2527" i="4"/>
  <c r="C2528" i="4"/>
  <c r="B2528" i="4"/>
  <c r="D2528" i="4"/>
  <c r="C2529" i="4"/>
  <c r="B2529" i="4"/>
  <c r="D2529" i="4"/>
  <c r="C2530" i="4"/>
  <c r="B2530" i="4"/>
  <c r="D2530" i="4"/>
  <c r="C2531" i="4"/>
  <c r="B2531" i="4"/>
  <c r="D2531" i="4"/>
  <c r="C2532" i="4"/>
  <c r="B2532" i="4"/>
  <c r="D2532" i="4"/>
  <c r="C2533" i="4"/>
  <c r="B2533" i="4"/>
  <c r="D2533" i="4"/>
  <c r="C2534" i="4"/>
  <c r="B2534" i="4"/>
  <c r="D2534" i="4"/>
  <c r="C2535" i="4"/>
  <c r="B2535" i="4"/>
  <c r="D2535" i="4"/>
  <c r="C2536" i="4"/>
  <c r="B2536" i="4"/>
  <c r="D2536" i="4"/>
  <c r="C2537" i="4"/>
  <c r="B2537" i="4"/>
  <c r="D2537" i="4"/>
  <c r="C2538" i="4"/>
  <c r="B2538" i="4"/>
  <c r="D2538" i="4"/>
  <c r="C2539" i="4"/>
  <c r="B2539" i="4"/>
  <c r="D2539" i="4"/>
  <c r="C2540" i="4"/>
  <c r="B2540" i="4"/>
  <c r="D2540" i="4"/>
  <c r="C2541" i="4"/>
  <c r="B2541" i="4"/>
  <c r="D2541" i="4"/>
  <c r="C2542" i="4"/>
  <c r="B2542" i="4"/>
  <c r="D2542" i="4"/>
  <c r="C2543" i="4"/>
  <c r="B2543" i="4"/>
  <c r="D2543" i="4"/>
  <c r="C2544" i="4"/>
  <c r="B2544" i="4"/>
  <c r="D2544" i="4"/>
  <c r="C2545" i="4"/>
  <c r="B2545" i="4"/>
  <c r="D2545" i="4"/>
  <c r="C2546" i="4"/>
  <c r="B2546" i="4"/>
  <c r="D2546" i="4"/>
  <c r="C2547" i="4"/>
  <c r="B2547" i="4"/>
  <c r="D2547" i="4"/>
  <c r="C2548" i="4"/>
  <c r="B2548" i="4"/>
  <c r="D2548" i="4"/>
  <c r="C2549" i="4"/>
  <c r="B2549" i="4"/>
  <c r="D2549" i="4"/>
  <c r="C2550" i="4"/>
  <c r="B2550" i="4"/>
  <c r="D2550" i="4"/>
  <c r="C2551" i="4"/>
  <c r="B2551" i="4"/>
  <c r="D2551" i="4"/>
  <c r="C2552" i="4"/>
  <c r="B2552" i="4"/>
  <c r="D2552" i="4"/>
  <c r="C2553" i="4"/>
  <c r="B2553" i="4"/>
  <c r="D2553" i="4"/>
  <c r="C2554" i="4"/>
  <c r="B2554" i="4"/>
  <c r="D2554" i="4"/>
  <c r="C2555" i="4"/>
  <c r="B2555" i="4"/>
  <c r="D2555" i="4"/>
  <c r="C2556" i="4"/>
  <c r="B2556" i="4"/>
  <c r="D2556" i="4"/>
  <c r="C2557" i="4"/>
  <c r="B2557" i="4"/>
  <c r="D2557" i="4"/>
  <c r="C2558" i="4"/>
  <c r="B2558" i="4"/>
  <c r="D2558" i="4"/>
  <c r="C2559" i="4"/>
  <c r="B2559" i="4"/>
  <c r="D2559" i="4"/>
  <c r="C2560" i="4"/>
  <c r="B2560" i="4"/>
  <c r="D2560" i="4"/>
  <c r="C2561" i="4"/>
  <c r="B2561" i="4"/>
  <c r="D2561" i="4"/>
  <c r="C2562" i="4"/>
  <c r="B2562" i="4"/>
  <c r="D2562" i="4"/>
  <c r="C2563" i="4"/>
  <c r="B2563" i="4"/>
  <c r="D2563" i="4"/>
  <c r="C2564" i="4"/>
  <c r="B2564" i="4"/>
  <c r="D2564" i="4"/>
  <c r="C2565" i="4"/>
  <c r="B2565" i="4"/>
  <c r="D2565" i="4"/>
  <c r="C2566" i="4"/>
  <c r="B2566" i="4"/>
  <c r="D2566" i="4"/>
  <c r="C2567" i="4"/>
  <c r="B2567" i="4"/>
  <c r="D2567" i="4"/>
  <c r="C2568" i="4"/>
  <c r="B2568" i="4"/>
  <c r="D2568" i="4"/>
  <c r="C2569" i="4"/>
  <c r="B2569" i="4"/>
  <c r="D2569" i="4"/>
  <c r="C2570" i="4"/>
  <c r="B2570" i="4"/>
  <c r="D2570" i="4"/>
  <c r="C2571" i="4"/>
  <c r="B2571" i="4"/>
  <c r="D2571" i="4"/>
  <c r="C2572" i="4"/>
  <c r="B2572" i="4"/>
  <c r="D2572" i="4"/>
  <c r="C2573" i="4"/>
  <c r="B2573" i="4"/>
  <c r="D2573" i="4"/>
  <c r="C2574" i="4"/>
  <c r="B2574" i="4"/>
  <c r="D2574" i="4"/>
  <c r="C2575" i="4"/>
  <c r="B2575" i="4"/>
  <c r="D2575" i="4"/>
  <c r="C2576" i="4"/>
  <c r="B2576" i="4"/>
  <c r="D2576" i="4"/>
  <c r="C2577" i="4"/>
  <c r="B2577" i="4"/>
  <c r="D2577" i="4"/>
  <c r="C2578" i="4"/>
  <c r="B2578" i="4"/>
  <c r="D2578" i="4"/>
  <c r="C2579" i="4"/>
  <c r="B2579" i="4"/>
  <c r="D2579" i="4"/>
  <c r="C2580" i="4"/>
  <c r="B2580" i="4"/>
  <c r="D2580" i="4"/>
  <c r="C2581" i="4"/>
  <c r="B2581" i="4"/>
  <c r="D2581" i="4"/>
  <c r="C2582" i="4"/>
  <c r="B2582" i="4"/>
  <c r="D2582" i="4"/>
  <c r="C2583" i="4"/>
  <c r="B2583" i="4"/>
  <c r="D2583" i="4"/>
  <c r="C2584" i="4"/>
  <c r="B2584" i="4"/>
  <c r="D2584" i="4"/>
  <c r="C2585" i="4"/>
  <c r="B2585" i="4"/>
  <c r="D2585" i="4"/>
  <c r="C2586" i="4"/>
  <c r="B2586" i="4"/>
  <c r="D2586" i="4"/>
  <c r="C2587" i="4"/>
  <c r="B2587" i="4"/>
  <c r="D2587" i="4"/>
  <c r="C2588" i="4"/>
  <c r="B2588" i="4"/>
  <c r="D2588" i="4"/>
  <c r="C2589" i="4"/>
  <c r="B2589" i="4"/>
  <c r="D2589" i="4"/>
  <c r="C2590" i="4"/>
  <c r="B2590" i="4"/>
  <c r="D2590" i="4"/>
  <c r="C2591" i="4"/>
  <c r="B2591" i="4"/>
  <c r="D2591" i="4"/>
  <c r="C2592" i="4"/>
  <c r="B2592" i="4"/>
  <c r="D2592" i="4"/>
  <c r="C2593" i="4"/>
  <c r="B2593" i="4"/>
  <c r="D2593" i="4"/>
  <c r="C2594" i="4"/>
  <c r="B2594" i="4"/>
  <c r="D2594" i="4"/>
  <c r="C2595" i="4"/>
  <c r="B2595" i="4"/>
  <c r="D2595" i="4"/>
  <c r="C2596" i="4"/>
  <c r="B2596" i="4"/>
  <c r="D2596" i="4"/>
  <c r="C2597" i="4"/>
  <c r="B2597" i="4"/>
  <c r="D2597" i="4"/>
  <c r="C2598" i="4"/>
  <c r="B2598" i="4"/>
  <c r="D2598" i="4"/>
  <c r="C2599" i="4"/>
  <c r="B2599" i="4"/>
  <c r="D2599" i="4"/>
  <c r="C2600" i="4"/>
  <c r="B2600" i="4"/>
  <c r="D2600" i="4"/>
  <c r="C2601" i="4"/>
  <c r="B2601" i="4"/>
  <c r="D2601" i="4"/>
  <c r="C2602" i="4"/>
  <c r="B2602" i="4"/>
  <c r="D2602" i="4"/>
  <c r="C2603" i="4"/>
  <c r="B2603" i="4"/>
  <c r="D2603" i="4"/>
  <c r="C2604" i="4"/>
  <c r="B2604" i="4"/>
  <c r="D2604" i="4"/>
  <c r="C2605" i="4"/>
  <c r="B2605" i="4"/>
  <c r="D2605" i="4"/>
  <c r="C2606" i="4"/>
  <c r="B2606" i="4"/>
  <c r="D2606" i="4"/>
  <c r="C2607" i="4"/>
  <c r="B2607" i="4"/>
  <c r="D2607" i="4"/>
  <c r="C2608" i="4"/>
  <c r="B2608" i="4"/>
  <c r="D2608" i="4"/>
  <c r="C2609" i="4"/>
  <c r="B2609" i="4"/>
  <c r="D2609" i="4"/>
  <c r="C2610" i="4"/>
  <c r="B2610" i="4"/>
  <c r="D2610" i="4"/>
  <c r="C2611" i="4"/>
  <c r="B2611" i="4"/>
  <c r="D2611" i="4"/>
  <c r="C2612" i="4"/>
  <c r="B2612" i="4"/>
  <c r="D2612" i="4"/>
  <c r="C2613" i="4"/>
  <c r="B2613" i="4"/>
  <c r="D2613" i="4"/>
  <c r="C2614" i="4"/>
  <c r="B2614" i="4"/>
  <c r="D2614" i="4"/>
  <c r="C2615" i="4"/>
  <c r="B2615" i="4"/>
  <c r="D2615" i="4"/>
  <c r="C2616" i="4"/>
  <c r="B2616" i="4"/>
  <c r="D2616" i="4"/>
  <c r="C2617" i="4"/>
  <c r="B2617" i="4"/>
  <c r="D2617" i="4"/>
  <c r="C2618" i="4"/>
  <c r="B2618" i="4"/>
  <c r="D2618" i="4"/>
  <c r="C2619" i="4"/>
  <c r="B2619" i="4"/>
  <c r="D2619" i="4"/>
  <c r="C2620" i="4"/>
  <c r="B2620" i="4"/>
  <c r="D2620" i="4"/>
  <c r="C2621" i="4"/>
  <c r="B2621" i="4"/>
  <c r="D2621" i="4"/>
  <c r="C2622" i="4"/>
  <c r="B2622" i="4"/>
  <c r="D2622" i="4"/>
  <c r="C2623" i="4"/>
  <c r="B2623" i="4"/>
  <c r="D2623" i="4"/>
  <c r="C2624" i="4"/>
  <c r="B2624" i="4"/>
  <c r="D2624" i="4"/>
  <c r="C2625" i="4"/>
  <c r="B2625" i="4"/>
  <c r="D2625" i="4"/>
  <c r="C2626" i="4"/>
  <c r="B2626" i="4"/>
  <c r="D2626" i="4"/>
  <c r="C2627" i="4"/>
  <c r="B2627" i="4"/>
  <c r="D2627" i="4"/>
  <c r="C2628" i="4"/>
  <c r="B2628" i="4"/>
  <c r="D2628" i="4"/>
  <c r="C2629" i="4"/>
  <c r="B2629" i="4"/>
  <c r="D2629" i="4"/>
  <c r="C2630" i="4"/>
  <c r="B2630" i="4"/>
  <c r="D2630" i="4"/>
  <c r="C2631" i="4"/>
  <c r="B2631" i="4"/>
  <c r="D2631" i="4"/>
  <c r="C2632" i="4"/>
  <c r="B2632" i="4"/>
  <c r="D2632" i="4"/>
  <c r="C2633" i="4"/>
  <c r="B2633" i="4"/>
  <c r="D2633" i="4"/>
  <c r="C2634" i="4"/>
  <c r="B2634" i="4"/>
  <c r="D2634" i="4"/>
  <c r="C2635" i="4"/>
  <c r="B2635" i="4"/>
  <c r="D2635" i="4"/>
  <c r="C2636" i="4"/>
  <c r="B2636" i="4"/>
  <c r="D2636" i="4"/>
  <c r="C2637" i="4"/>
  <c r="B2637" i="4"/>
  <c r="D2637" i="4"/>
  <c r="C2638" i="4"/>
  <c r="B2638" i="4"/>
  <c r="D2638" i="4"/>
  <c r="C2639" i="4"/>
  <c r="B2639" i="4"/>
  <c r="D2639" i="4"/>
  <c r="C2640" i="4"/>
  <c r="B2640" i="4"/>
  <c r="D2640" i="4"/>
  <c r="C2641" i="4"/>
  <c r="B2641" i="4"/>
  <c r="D2641" i="4"/>
  <c r="C2642" i="4"/>
  <c r="B2642" i="4"/>
  <c r="D2642" i="4"/>
  <c r="C2643" i="4"/>
  <c r="B2643" i="4"/>
  <c r="D2643" i="4"/>
  <c r="C2644" i="4"/>
  <c r="B2644" i="4"/>
  <c r="D2644" i="4"/>
  <c r="C2645" i="4"/>
  <c r="B2645" i="4"/>
  <c r="D2645" i="4"/>
  <c r="C2646" i="4"/>
  <c r="B2646" i="4"/>
  <c r="D2646" i="4"/>
  <c r="C2647" i="4"/>
  <c r="B2647" i="4"/>
  <c r="D2647" i="4"/>
  <c r="C2648" i="4"/>
  <c r="B2648" i="4"/>
  <c r="D2648" i="4"/>
  <c r="C2649" i="4"/>
  <c r="B2649" i="4"/>
  <c r="D2649" i="4"/>
  <c r="C2650" i="4"/>
  <c r="B2650" i="4"/>
  <c r="D2650" i="4"/>
  <c r="C2651" i="4"/>
  <c r="B2651" i="4"/>
  <c r="D2651" i="4"/>
  <c r="C2652" i="4"/>
  <c r="B2652" i="4"/>
  <c r="D2652" i="4"/>
  <c r="C2653" i="4"/>
  <c r="B2653" i="4"/>
  <c r="D2653" i="4"/>
  <c r="C2654" i="4"/>
  <c r="B2654" i="4"/>
  <c r="D2654" i="4"/>
  <c r="C2655" i="4"/>
  <c r="B2655" i="4"/>
  <c r="D2655" i="4"/>
  <c r="C2656" i="4"/>
  <c r="B2656" i="4"/>
  <c r="D2656" i="4"/>
  <c r="C2657" i="4"/>
  <c r="B2657" i="4"/>
  <c r="D2657" i="4"/>
  <c r="C2658" i="4"/>
  <c r="B2658" i="4"/>
  <c r="D2658" i="4"/>
  <c r="C2659" i="4"/>
  <c r="B2659" i="4"/>
  <c r="D2659" i="4"/>
  <c r="C2660" i="4"/>
  <c r="B2660" i="4"/>
  <c r="D2660" i="4"/>
  <c r="C2661" i="4"/>
  <c r="B2661" i="4"/>
  <c r="D2661" i="4"/>
  <c r="C2662" i="4"/>
  <c r="B2662" i="4"/>
  <c r="D2662" i="4"/>
  <c r="C2663" i="4"/>
  <c r="B2663" i="4"/>
  <c r="D2663" i="4"/>
  <c r="C2664" i="4"/>
  <c r="B2664" i="4"/>
  <c r="D2664" i="4"/>
  <c r="C2665" i="4"/>
  <c r="B2665" i="4"/>
  <c r="D2665" i="4"/>
  <c r="C2666" i="4"/>
  <c r="B2666" i="4"/>
  <c r="D2666" i="4"/>
  <c r="C2667" i="4"/>
  <c r="B2667" i="4"/>
  <c r="D2667" i="4"/>
  <c r="C2668" i="4"/>
  <c r="B2668" i="4"/>
  <c r="D2668" i="4"/>
  <c r="C2669" i="4"/>
  <c r="B2669" i="4"/>
  <c r="D2669" i="4"/>
  <c r="C2670" i="4"/>
  <c r="B2670" i="4"/>
  <c r="D2670" i="4"/>
  <c r="C2671" i="4"/>
  <c r="B2671" i="4"/>
  <c r="D2671" i="4"/>
  <c r="C2672" i="4"/>
  <c r="B2672" i="4"/>
  <c r="D2672" i="4"/>
  <c r="C2673" i="4"/>
  <c r="B2673" i="4"/>
  <c r="D2673" i="4"/>
  <c r="C2674" i="4"/>
  <c r="B2674" i="4"/>
  <c r="D2674" i="4"/>
  <c r="C2675" i="4"/>
  <c r="B2675" i="4"/>
  <c r="D2675" i="4"/>
  <c r="C2676" i="4"/>
  <c r="B2676" i="4"/>
  <c r="D2676" i="4"/>
  <c r="C2677" i="4"/>
  <c r="B2677" i="4"/>
  <c r="D2677" i="4"/>
  <c r="C2678" i="4"/>
  <c r="B2678" i="4"/>
  <c r="D2678" i="4"/>
  <c r="C2679" i="4"/>
  <c r="B2679" i="4"/>
  <c r="D2679" i="4"/>
  <c r="C2680" i="4"/>
  <c r="B2680" i="4"/>
  <c r="D2680" i="4"/>
  <c r="C2681" i="4"/>
  <c r="B2681" i="4"/>
  <c r="D2681" i="4"/>
  <c r="C2682" i="4"/>
  <c r="B2682" i="4"/>
  <c r="D2682" i="4"/>
  <c r="C2683" i="4"/>
  <c r="B2683" i="4"/>
  <c r="D2683" i="4"/>
  <c r="C2684" i="4"/>
  <c r="B2684" i="4"/>
  <c r="D2684" i="4"/>
  <c r="C2685" i="4"/>
  <c r="B2685" i="4"/>
  <c r="D2685" i="4"/>
  <c r="C2686" i="4"/>
  <c r="B2686" i="4"/>
  <c r="D2686" i="4"/>
  <c r="C2687" i="4"/>
  <c r="B2687" i="4"/>
  <c r="D2687" i="4"/>
  <c r="C2688" i="4"/>
  <c r="B2688" i="4"/>
  <c r="D2688" i="4"/>
  <c r="C2689" i="4"/>
  <c r="B2689" i="4"/>
  <c r="D2689" i="4"/>
  <c r="C2690" i="4"/>
  <c r="B2690" i="4"/>
  <c r="D2690" i="4"/>
  <c r="C2691" i="4"/>
  <c r="B2691" i="4"/>
  <c r="D2691" i="4"/>
  <c r="C2692" i="4"/>
  <c r="B2692" i="4"/>
  <c r="D2692" i="4"/>
  <c r="C2693" i="4"/>
  <c r="B2693" i="4"/>
  <c r="D2693" i="4"/>
  <c r="C2694" i="4"/>
  <c r="B2694" i="4"/>
  <c r="D2694" i="4"/>
  <c r="C2695" i="4"/>
  <c r="B2695" i="4"/>
  <c r="D2695" i="4"/>
  <c r="C2696" i="4"/>
  <c r="B2696" i="4"/>
  <c r="D2696" i="4"/>
  <c r="C2697" i="4"/>
  <c r="B2697" i="4"/>
  <c r="D2697" i="4"/>
  <c r="C2698" i="4"/>
  <c r="B2698" i="4"/>
  <c r="D2698" i="4"/>
  <c r="C2699" i="4"/>
  <c r="B2699" i="4"/>
  <c r="D2699" i="4"/>
  <c r="C2700" i="4"/>
  <c r="B2700" i="4"/>
  <c r="D2700" i="4"/>
  <c r="C2701" i="4"/>
  <c r="B2701" i="4"/>
  <c r="D2701" i="4"/>
  <c r="C2702" i="4"/>
  <c r="B2702" i="4"/>
  <c r="D2702" i="4"/>
  <c r="C2703" i="4"/>
  <c r="B2703" i="4"/>
  <c r="D2703" i="4"/>
  <c r="C2704" i="4"/>
  <c r="B2704" i="4"/>
  <c r="D2704" i="4"/>
  <c r="C2705" i="4"/>
  <c r="B2705" i="4"/>
  <c r="D2705" i="4"/>
  <c r="C2706" i="4"/>
  <c r="B2706" i="4"/>
  <c r="D2706" i="4"/>
  <c r="C2707" i="4"/>
  <c r="B2707" i="4"/>
  <c r="D2707" i="4"/>
  <c r="C2708" i="4"/>
  <c r="B2708" i="4"/>
  <c r="D2708" i="4"/>
  <c r="C2709" i="4"/>
  <c r="B2709" i="4"/>
  <c r="D2709" i="4"/>
  <c r="C2710" i="4"/>
  <c r="B2710" i="4"/>
  <c r="D2710" i="4"/>
  <c r="C2711" i="4"/>
  <c r="B2711" i="4"/>
  <c r="D2711" i="4"/>
  <c r="C2712" i="4"/>
  <c r="B2712" i="4"/>
  <c r="D2712" i="4"/>
  <c r="C2713" i="4"/>
  <c r="B2713" i="4"/>
  <c r="D2713" i="4"/>
  <c r="C2714" i="4"/>
  <c r="B2714" i="4"/>
  <c r="D2714" i="4"/>
  <c r="C2715" i="4"/>
  <c r="B2715" i="4"/>
  <c r="D2715" i="4"/>
  <c r="C2716" i="4"/>
  <c r="B2716" i="4"/>
  <c r="D2716" i="4"/>
  <c r="C2717" i="4"/>
  <c r="B2717" i="4"/>
  <c r="D2717" i="4"/>
  <c r="C2718" i="4"/>
  <c r="B2718" i="4"/>
  <c r="D2718" i="4"/>
  <c r="C2719" i="4"/>
  <c r="B2719" i="4"/>
  <c r="D2719" i="4"/>
  <c r="C2720" i="4"/>
  <c r="B2720" i="4"/>
  <c r="D2720" i="4"/>
  <c r="C2721" i="4"/>
  <c r="B2721" i="4"/>
  <c r="D2721" i="4"/>
  <c r="C2722" i="4"/>
  <c r="B2722" i="4"/>
  <c r="D2722" i="4"/>
  <c r="C2723" i="4"/>
  <c r="B2723" i="4"/>
  <c r="D2723" i="4"/>
  <c r="C2724" i="4"/>
  <c r="B2724" i="4"/>
  <c r="D2724" i="4"/>
  <c r="C2725" i="4"/>
  <c r="B2725" i="4"/>
  <c r="D2725" i="4"/>
  <c r="C2726" i="4"/>
  <c r="B2726" i="4"/>
  <c r="D2726" i="4"/>
  <c r="C2727" i="4"/>
  <c r="B2727" i="4"/>
  <c r="D2727" i="4"/>
  <c r="C2728" i="4"/>
  <c r="B2728" i="4"/>
  <c r="D2728" i="4"/>
  <c r="C2729" i="4"/>
  <c r="B2729" i="4"/>
  <c r="D2729" i="4"/>
  <c r="C2730" i="4"/>
  <c r="B2730" i="4"/>
  <c r="D2730" i="4"/>
  <c r="C2731" i="4"/>
  <c r="B2731" i="4"/>
  <c r="D2731" i="4"/>
  <c r="C2732" i="4"/>
  <c r="B2732" i="4"/>
  <c r="D2732" i="4"/>
  <c r="C2733" i="4"/>
  <c r="B2733" i="4"/>
  <c r="D2733" i="4"/>
  <c r="C2734" i="4"/>
  <c r="B2734" i="4"/>
  <c r="D2734" i="4"/>
  <c r="C2735" i="4"/>
  <c r="B2735" i="4"/>
  <c r="D2735" i="4"/>
  <c r="C2736" i="4"/>
  <c r="B2736" i="4"/>
  <c r="D2736" i="4"/>
  <c r="C2737" i="4"/>
  <c r="B2737" i="4"/>
  <c r="D2737" i="4"/>
  <c r="C2738" i="4"/>
  <c r="B2738" i="4"/>
  <c r="D2738" i="4"/>
  <c r="C2739" i="4"/>
  <c r="B2739" i="4"/>
  <c r="D2739" i="4"/>
  <c r="C2740" i="4"/>
  <c r="B2740" i="4"/>
  <c r="D2740" i="4"/>
  <c r="C2741" i="4"/>
  <c r="B2741" i="4"/>
  <c r="D2741" i="4"/>
  <c r="C2742" i="4"/>
  <c r="B2742" i="4"/>
  <c r="D2742" i="4"/>
  <c r="C2743" i="4"/>
  <c r="B2743" i="4"/>
  <c r="D2743" i="4"/>
  <c r="C2744" i="4"/>
  <c r="B2744" i="4"/>
  <c r="D2744" i="4"/>
  <c r="C2745" i="4"/>
  <c r="B2745" i="4"/>
  <c r="D2745" i="4"/>
  <c r="C2746" i="4"/>
  <c r="B2746" i="4"/>
  <c r="D2746" i="4"/>
  <c r="C2747" i="4"/>
  <c r="B2747" i="4"/>
  <c r="D2747" i="4"/>
  <c r="C2748" i="4"/>
  <c r="B2748" i="4"/>
  <c r="D2748" i="4"/>
  <c r="C2749" i="4"/>
  <c r="B2749" i="4"/>
  <c r="D2749" i="4"/>
  <c r="C2750" i="4"/>
  <c r="B2750" i="4"/>
  <c r="D2750" i="4"/>
  <c r="C2751" i="4"/>
  <c r="B2751" i="4"/>
  <c r="D2751" i="4"/>
  <c r="C2752" i="4"/>
  <c r="B2752" i="4"/>
  <c r="D2752" i="4"/>
  <c r="C2753" i="4"/>
  <c r="B2753" i="4"/>
  <c r="D2753" i="4"/>
  <c r="C2754" i="4"/>
  <c r="B2754" i="4"/>
  <c r="D2754" i="4"/>
  <c r="C2755" i="4"/>
  <c r="B2755" i="4"/>
  <c r="D2755" i="4"/>
  <c r="C2756" i="4"/>
  <c r="B2756" i="4"/>
  <c r="D2756" i="4"/>
  <c r="C2757" i="4"/>
  <c r="B2757" i="4"/>
  <c r="D2757" i="4"/>
  <c r="C2758" i="4"/>
  <c r="B2758" i="4"/>
  <c r="D2758" i="4"/>
  <c r="C2759" i="4"/>
  <c r="B2759" i="4"/>
  <c r="D2759" i="4"/>
  <c r="C2760" i="4"/>
  <c r="B2760" i="4"/>
  <c r="D2760" i="4"/>
  <c r="C2761" i="4"/>
  <c r="B2761" i="4"/>
  <c r="D2761" i="4"/>
  <c r="C2762" i="4"/>
  <c r="B2762" i="4"/>
  <c r="D2762" i="4"/>
  <c r="C2763" i="4"/>
  <c r="B2763" i="4"/>
  <c r="D2763" i="4"/>
  <c r="C2764" i="4"/>
  <c r="B2764" i="4"/>
  <c r="D2764" i="4"/>
  <c r="C2765" i="4"/>
  <c r="B2765" i="4"/>
  <c r="D2765" i="4"/>
  <c r="C2766" i="4"/>
  <c r="B2766" i="4"/>
  <c r="D2766" i="4"/>
  <c r="C2767" i="4"/>
  <c r="B2767" i="4"/>
  <c r="D2767" i="4"/>
  <c r="C2768" i="4"/>
  <c r="B2768" i="4"/>
  <c r="D2768" i="4"/>
  <c r="C2769" i="4"/>
  <c r="B2769" i="4"/>
  <c r="D2769" i="4"/>
  <c r="C2770" i="4"/>
  <c r="B2770" i="4"/>
  <c r="D2770" i="4"/>
  <c r="C2771" i="4"/>
  <c r="B2771" i="4"/>
  <c r="D2771" i="4"/>
  <c r="C2772" i="4"/>
  <c r="B2772" i="4"/>
  <c r="D2772" i="4"/>
  <c r="C2773" i="4"/>
  <c r="B2773" i="4"/>
  <c r="D2773" i="4"/>
  <c r="C2774" i="4"/>
  <c r="B2774" i="4"/>
  <c r="D2774" i="4"/>
  <c r="C2775" i="4"/>
  <c r="B2775" i="4"/>
  <c r="D2775" i="4"/>
  <c r="C2776" i="4"/>
  <c r="B2776" i="4"/>
  <c r="D2776" i="4"/>
  <c r="C2777" i="4"/>
  <c r="B2777" i="4"/>
  <c r="D2777" i="4"/>
  <c r="C2778" i="4"/>
  <c r="B2778" i="4"/>
  <c r="D2778" i="4"/>
  <c r="C2779" i="4"/>
  <c r="B2779" i="4"/>
  <c r="D2779" i="4"/>
  <c r="C2780" i="4"/>
  <c r="B2780" i="4"/>
  <c r="D2780" i="4"/>
  <c r="C2781" i="4"/>
  <c r="B2781" i="4"/>
  <c r="D2781" i="4"/>
  <c r="C2782" i="4"/>
  <c r="B2782" i="4"/>
  <c r="D2782" i="4"/>
  <c r="C2783" i="4"/>
  <c r="B2783" i="4"/>
  <c r="D2783" i="4"/>
  <c r="C2784" i="4"/>
  <c r="B2784" i="4"/>
  <c r="D2784" i="4"/>
  <c r="C2785" i="4"/>
  <c r="B2785" i="4"/>
  <c r="D2785" i="4"/>
  <c r="C2786" i="4"/>
  <c r="B2786" i="4"/>
  <c r="D2786" i="4"/>
  <c r="C2787" i="4"/>
  <c r="B2787" i="4"/>
  <c r="D2787" i="4"/>
  <c r="C2788" i="4"/>
  <c r="B2788" i="4"/>
  <c r="D2788" i="4"/>
  <c r="C2789" i="4"/>
  <c r="B2789" i="4"/>
  <c r="D2789" i="4"/>
  <c r="C2790" i="4"/>
  <c r="B2790" i="4"/>
  <c r="D2790" i="4"/>
  <c r="C2791" i="4"/>
  <c r="B2791" i="4"/>
  <c r="D2791" i="4"/>
  <c r="C2792" i="4"/>
  <c r="B2792" i="4"/>
  <c r="D2792" i="4"/>
  <c r="C2793" i="4"/>
  <c r="B2793" i="4"/>
  <c r="D2793" i="4"/>
  <c r="C2794" i="4"/>
  <c r="B2794" i="4"/>
  <c r="D2794" i="4"/>
  <c r="C2795" i="4"/>
  <c r="B2795" i="4"/>
  <c r="D2795" i="4"/>
  <c r="C2796" i="4"/>
  <c r="B2796" i="4"/>
  <c r="D2796" i="4"/>
  <c r="C2797" i="4"/>
  <c r="B2797" i="4"/>
  <c r="D2797" i="4"/>
  <c r="C2798" i="4"/>
  <c r="B2798" i="4"/>
  <c r="D2798" i="4"/>
  <c r="C2799" i="4"/>
  <c r="B2799" i="4"/>
  <c r="D2799" i="4"/>
  <c r="C2800" i="4"/>
  <c r="B2800" i="4"/>
  <c r="D2800" i="4"/>
  <c r="C2801" i="4"/>
  <c r="B2801" i="4"/>
  <c r="D2801" i="4"/>
  <c r="C2802" i="4"/>
  <c r="B2802" i="4"/>
  <c r="D2802" i="4"/>
  <c r="C2803" i="4"/>
  <c r="B2803" i="4"/>
  <c r="D2803" i="4"/>
  <c r="C2804" i="4"/>
  <c r="B2804" i="4"/>
  <c r="D2804" i="4"/>
  <c r="C2805" i="4"/>
  <c r="B2805" i="4"/>
  <c r="D2805" i="4"/>
  <c r="C2806" i="4"/>
  <c r="B2806" i="4"/>
  <c r="D2806" i="4"/>
  <c r="C2807" i="4"/>
  <c r="B2807" i="4"/>
  <c r="D2807" i="4"/>
  <c r="C2808" i="4"/>
  <c r="B2808" i="4"/>
  <c r="D2808" i="4"/>
  <c r="C2809" i="4"/>
  <c r="B2809" i="4"/>
  <c r="D2809" i="4"/>
  <c r="C2810" i="4"/>
  <c r="B2810" i="4"/>
  <c r="D2810" i="4"/>
  <c r="C2811" i="4"/>
  <c r="B2811" i="4"/>
  <c r="D2811" i="4"/>
  <c r="C2812" i="4"/>
  <c r="B2812" i="4"/>
  <c r="D2812" i="4"/>
  <c r="C2813" i="4"/>
  <c r="B2813" i="4"/>
  <c r="D2813" i="4"/>
  <c r="C2814" i="4"/>
  <c r="B2814" i="4"/>
  <c r="D2814" i="4"/>
  <c r="C2815" i="4"/>
  <c r="B2815" i="4"/>
  <c r="D2815" i="4"/>
  <c r="C2816" i="4"/>
  <c r="B2816" i="4"/>
  <c r="D2816" i="4"/>
  <c r="C2817" i="4"/>
  <c r="B2817" i="4"/>
  <c r="D2817" i="4"/>
  <c r="C2818" i="4"/>
  <c r="B2818" i="4"/>
  <c r="D2818" i="4"/>
  <c r="C2819" i="4"/>
  <c r="B2819" i="4"/>
  <c r="D2819" i="4"/>
  <c r="C2820" i="4"/>
  <c r="B2820" i="4"/>
  <c r="D2820" i="4"/>
  <c r="C2821" i="4"/>
  <c r="B2821" i="4"/>
  <c r="D2821" i="4"/>
  <c r="C2822" i="4"/>
  <c r="B2822" i="4"/>
  <c r="D2822" i="4"/>
  <c r="C2823" i="4"/>
  <c r="B2823" i="4"/>
  <c r="D2823" i="4"/>
  <c r="C2824" i="4"/>
  <c r="B2824" i="4"/>
  <c r="D2824" i="4"/>
  <c r="C2825" i="4"/>
  <c r="B2825" i="4"/>
  <c r="D2825" i="4"/>
  <c r="C2826" i="4"/>
  <c r="B2826" i="4"/>
  <c r="D2826" i="4"/>
  <c r="C2827" i="4"/>
  <c r="B2827" i="4"/>
  <c r="D2827" i="4"/>
  <c r="C2828" i="4"/>
  <c r="B2828" i="4"/>
  <c r="D2828" i="4"/>
  <c r="C2829" i="4"/>
  <c r="B2829" i="4"/>
  <c r="D2829" i="4"/>
  <c r="C2830" i="4"/>
  <c r="B2830" i="4"/>
  <c r="D2830" i="4"/>
  <c r="C2831" i="4"/>
  <c r="B2831" i="4"/>
  <c r="D2831" i="4"/>
  <c r="C2832" i="4"/>
  <c r="B2832" i="4"/>
  <c r="D2832" i="4"/>
  <c r="C2833" i="4"/>
  <c r="B2833" i="4"/>
  <c r="D2833" i="4"/>
  <c r="C2834" i="4"/>
  <c r="B2834" i="4"/>
  <c r="D2834" i="4"/>
  <c r="C2835" i="4"/>
  <c r="B2835" i="4"/>
  <c r="D2835" i="4"/>
  <c r="C2836" i="4"/>
  <c r="B2836" i="4"/>
  <c r="D2836" i="4"/>
  <c r="C2837" i="4"/>
  <c r="B2837" i="4"/>
  <c r="D2837" i="4"/>
  <c r="C2838" i="4"/>
  <c r="B2838" i="4"/>
  <c r="D2838" i="4"/>
  <c r="C2839" i="4"/>
  <c r="B2839" i="4"/>
  <c r="D2839" i="4"/>
  <c r="C2840" i="4"/>
  <c r="B2840" i="4"/>
  <c r="D2840" i="4"/>
  <c r="C2841" i="4"/>
  <c r="B2841" i="4"/>
  <c r="D2841" i="4"/>
  <c r="C2842" i="4"/>
  <c r="B2842" i="4"/>
  <c r="D2842" i="4"/>
  <c r="C2843" i="4"/>
  <c r="B2843" i="4"/>
  <c r="D2843" i="4"/>
  <c r="C2844" i="4"/>
  <c r="B2844" i="4"/>
  <c r="D2844" i="4"/>
  <c r="C2845" i="4"/>
  <c r="B2845" i="4"/>
  <c r="D2845" i="4"/>
  <c r="C2846" i="4"/>
  <c r="B2846" i="4"/>
  <c r="D2846" i="4"/>
  <c r="C2847" i="4"/>
  <c r="B2847" i="4"/>
  <c r="D2847" i="4"/>
  <c r="C2848" i="4"/>
  <c r="B2848" i="4"/>
  <c r="D2848" i="4"/>
  <c r="C2849" i="4"/>
  <c r="B2849" i="4"/>
  <c r="D2849" i="4"/>
  <c r="C2850" i="4"/>
  <c r="B2850" i="4"/>
  <c r="D2850" i="4"/>
  <c r="C2851" i="4"/>
  <c r="B2851" i="4"/>
  <c r="D2851" i="4"/>
  <c r="C2852" i="4"/>
  <c r="B2852" i="4"/>
  <c r="D2852" i="4"/>
  <c r="C2853" i="4"/>
  <c r="B2853" i="4"/>
  <c r="D2853" i="4"/>
  <c r="C2854" i="4"/>
  <c r="B2854" i="4"/>
  <c r="D2854" i="4"/>
  <c r="C2855" i="4"/>
  <c r="B2855" i="4"/>
  <c r="D2855" i="4"/>
  <c r="C2856" i="4"/>
  <c r="B2856" i="4"/>
  <c r="D2856" i="4"/>
  <c r="C2857" i="4"/>
  <c r="B2857" i="4"/>
  <c r="D2857" i="4"/>
  <c r="C2858" i="4"/>
  <c r="B2858" i="4"/>
  <c r="D2858" i="4"/>
  <c r="C2859" i="4"/>
  <c r="B2859" i="4"/>
  <c r="D2859" i="4"/>
  <c r="C2860" i="4"/>
  <c r="B2860" i="4"/>
  <c r="D2860" i="4"/>
  <c r="C2861" i="4"/>
  <c r="B2861" i="4"/>
  <c r="D2861" i="4"/>
  <c r="C2862" i="4"/>
  <c r="B2862" i="4"/>
  <c r="D2862" i="4"/>
  <c r="C2863" i="4"/>
  <c r="B2863" i="4"/>
  <c r="D2863" i="4"/>
  <c r="C2864" i="4"/>
  <c r="B2864" i="4"/>
  <c r="D2864" i="4"/>
  <c r="C2865" i="4"/>
  <c r="B2865" i="4"/>
  <c r="D2865" i="4"/>
  <c r="C2866" i="4"/>
  <c r="B2866" i="4"/>
  <c r="D2866" i="4"/>
  <c r="C2867" i="4"/>
  <c r="B2867" i="4"/>
  <c r="D2867" i="4"/>
  <c r="C2868" i="4"/>
  <c r="B2868" i="4"/>
  <c r="D2868" i="4"/>
  <c r="C2869" i="4"/>
  <c r="B2869" i="4"/>
  <c r="D2869" i="4"/>
  <c r="C2870" i="4"/>
  <c r="B2870" i="4"/>
  <c r="D2870" i="4"/>
  <c r="C2871" i="4"/>
  <c r="B2871" i="4"/>
  <c r="D2871" i="4"/>
  <c r="C2872" i="4"/>
  <c r="B2872" i="4"/>
  <c r="D2872" i="4"/>
  <c r="C2873" i="4"/>
  <c r="B2873" i="4"/>
  <c r="D2873" i="4"/>
  <c r="C2874" i="4"/>
  <c r="B2874" i="4"/>
  <c r="D2874" i="4"/>
  <c r="C2875" i="4"/>
  <c r="B2875" i="4"/>
  <c r="D2875" i="4"/>
  <c r="C2876" i="4"/>
  <c r="B2876" i="4"/>
  <c r="D2876" i="4"/>
  <c r="C2877" i="4"/>
  <c r="B2877" i="4"/>
  <c r="D2877" i="4"/>
  <c r="C2878" i="4"/>
  <c r="B2878" i="4"/>
  <c r="D2878" i="4"/>
  <c r="C2879" i="4"/>
  <c r="B2879" i="4"/>
  <c r="D2879" i="4"/>
  <c r="C2880" i="4"/>
  <c r="B2880" i="4"/>
  <c r="D2880" i="4"/>
  <c r="C2881" i="4"/>
  <c r="B2881" i="4"/>
  <c r="D2881" i="4"/>
  <c r="C2882" i="4"/>
  <c r="B2882" i="4"/>
  <c r="D2882" i="4"/>
  <c r="C2883" i="4"/>
  <c r="B2883" i="4"/>
  <c r="D2883" i="4"/>
  <c r="C2884" i="4"/>
  <c r="B2884" i="4"/>
  <c r="D2884" i="4"/>
  <c r="C2885" i="4"/>
  <c r="B2885" i="4"/>
  <c r="D2885" i="4"/>
  <c r="C2886" i="4"/>
  <c r="B2886" i="4"/>
  <c r="D2886" i="4"/>
  <c r="C2887" i="4"/>
  <c r="B2887" i="4"/>
  <c r="D2887" i="4"/>
  <c r="C2888" i="4"/>
  <c r="B2888" i="4"/>
  <c r="D2888" i="4"/>
  <c r="C2889" i="4"/>
  <c r="B2889" i="4"/>
  <c r="D2889" i="4"/>
  <c r="C2890" i="4"/>
  <c r="B2890" i="4"/>
  <c r="D2890" i="4"/>
  <c r="C2891" i="4"/>
  <c r="B2891" i="4"/>
  <c r="D2891" i="4"/>
  <c r="C2892" i="4"/>
  <c r="B2892" i="4"/>
  <c r="D2892" i="4"/>
  <c r="C2893" i="4"/>
  <c r="B2893" i="4"/>
  <c r="D2893" i="4"/>
  <c r="C2894" i="4"/>
  <c r="B2894" i="4"/>
  <c r="D2894" i="4"/>
  <c r="C2895" i="4"/>
  <c r="B2895" i="4"/>
  <c r="D2895" i="4"/>
  <c r="C2896" i="4"/>
  <c r="B2896" i="4"/>
  <c r="D2896" i="4"/>
  <c r="C2897" i="4"/>
  <c r="B2897" i="4"/>
  <c r="D2897" i="4"/>
  <c r="C2898" i="4"/>
  <c r="B2898" i="4"/>
  <c r="D2898" i="4"/>
  <c r="C2899" i="4"/>
  <c r="B2899" i="4"/>
  <c r="D2899" i="4"/>
  <c r="C2900" i="4"/>
  <c r="B2900" i="4"/>
  <c r="D2900" i="4"/>
  <c r="C2901" i="4"/>
  <c r="B2901" i="4"/>
  <c r="D2901" i="4"/>
  <c r="C2902" i="4"/>
  <c r="B2902" i="4"/>
  <c r="D2902" i="4"/>
  <c r="C2903" i="4"/>
  <c r="B2903" i="4"/>
  <c r="D2903" i="4"/>
  <c r="C2904" i="4"/>
  <c r="B2904" i="4"/>
  <c r="D2904" i="4"/>
  <c r="C2905" i="4"/>
  <c r="B2905" i="4"/>
  <c r="D2905" i="4"/>
  <c r="C2906" i="4"/>
  <c r="B2906" i="4"/>
  <c r="D2906" i="4"/>
  <c r="C2907" i="4"/>
  <c r="B2907" i="4"/>
  <c r="D2907" i="4"/>
  <c r="C2908" i="4"/>
  <c r="B2908" i="4"/>
  <c r="D2908" i="4"/>
  <c r="C2909" i="4"/>
  <c r="B2909" i="4"/>
  <c r="D2909" i="4"/>
  <c r="C2910" i="4"/>
  <c r="B2910" i="4"/>
  <c r="D2910" i="4"/>
  <c r="C2911" i="4"/>
  <c r="B2911" i="4"/>
  <c r="D2911" i="4"/>
  <c r="C2912" i="4"/>
  <c r="B2912" i="4"/>
  <c r="D2912" i="4"/>
  <c r="C2913" i="4"/>
  <c r="B2913" i="4"/>
  <c r="D2913" i="4"/>
  <c r="C2914" i="4"/>
  <c r="B2914" i="4"/>
  <c r="D2914" i="4"/>
  <c r="C2915" i="4"/>
  <c r="B2915" i="4"/>
  <c r="D2915" i="4"/>
  <c r="C2916" i="4"/>
  <c r="B2916" i="4"/>
  <c r="D2916" i="4"/>
  <c r="C2917" i="4"/>
  <c r="B2917" i="4"/>
  <c r="D2917" i="4"/>
  <c r="C2918" i="4"/>
  <c r="B2918" i="4"/>
  <c r="D2918" i="4"/>
  <c r="C2919" i="4"/>
  <c r="B2919" i="4"/>
  <c r="D2919" i="4"/>
  <c r="C2920" i="4"/>
  <c r="B2920" i="4"/>
  <c r="D2920" i="4"/>
  <c r="C2921" i="4"/>
  <c r="B2921" i="4"/>
  <c r="D2921" i="4"/>
  <c r="C2922" i="4"/>
  <c r="B2922" i="4"/>
  <c r="D2922" i="4"/>
  <c r="C2923" i="4"/>
  <c r="B2923" i="4"/>
  <c r="D2923" i="4"/>
  <c r="C2924" i="4"/>
  <c r="B2924" i="4"/>
  <c r="D2924" i="4"/>
  <c r="C2925" i="4"/>
  <c r="B2925" i="4"/>
  <c r="D2925" i="4"/>
  <c r="C2926" i="4"/>
  <c r="B2926" i="4"/>
  <c r="D2926" i="4"/>
  <c r="C2927" i="4"/>
  <c r="B2927" i="4"/>
  <c r="D2927" i="4"/>
  <c r="C2928" i="4"/>
  <c r="B2928" i="4"/>
  <c r="D2928" i="4"/>
  <c r="C2929" i="4"/>
  <c r="B2929" i="4"/>
  <c r="D2929" i="4"/>
  <c r="C2930" i="4"/>
  <c r="B2930" i="4"/>
  <c r="D2930" i="4"/>
  <c r="C2931" i="4"/>
  <c r="B2931" i="4"/>
  <c r="D2931" i="4"/>
  <c r="C2932" i="4"/>
  <c r="B2932" i="4"/>
  <c r="D2932" i="4"/>
  <c r="C2933" i="4"/>
  <c r="B2933" i="4"/>
  <c r="D2933" i="4"/>
  <c r="C2934" i="4"/>
  <c r="B2934" i="4"/>
  <c r="D2934" i="4"/>
  <c r="C2935" i="4"/>
  <c r="B2935" i="4"/>
  <c r="D2935" i="4"/>
  <c r="C2936" i="4"/>
  <c r="B2936" i="4"/>
  <c r="D2936" i="4"/>
  <c r="C2937" i="4"/>
  <c r="B2937" i="4"/>
  <c r="D2937" i="4"/>
  <c r="C2938" i="4"/>
  <c r="B2938" i="4"/>
  <c r="D2938" i="4"/>
  <c r="C2939" i="4"/>
  <c r="B2939" i="4"/>
  <c r="D2939" i="4"/>
  <c r="C2940" i="4"/>
  <c r="B2940" i="4"/>
  <c r="D2940" i="4"/>
  <c r="C2941" i="4"/>
  <c r="B2941" i="4"/>
  <c r="D2941" i="4"/>
  <c r="C2942" i="4"/>
  <c r="B2942" i="4"/>
  <c r="D2942" i="4"/>
  <c r="C2943" i="4"/>
  <c r="B2943" i="4"/>
  <c r="D2943" i="4"/>
  <c r="C2944" i="4"/>
  <c r="B2944" i="4"/>
  <c r="D2944" i="4"/>
  <c r="C2945" i="4"/>
  <c r="B2945" i="4"/>
  <c r="D2945" i="4"/>
  <c r="C2946" i="4"/>
  <c r="B2946" i="4"/>
  <c r="D2946" i="4"/>
  <c r="C2947" i="4"/>
  <c r="B2947" i="4"/>
  <c r="D2947" i="4"/>
  <c r="C2948" i="4"/>
  <c r="B2948" i="4"/>
  <c r="D2948" i="4"/>
  <c r="C2949" i="4"/>
  <c r="B2949" i="4"/>
  <c r="D2949" i="4"/>
  <c r="C2950" i="4"/>
  <c r="B2950" i="4"/>
  <c r="D2950" i="4"/>
  <c r="C2951" i="4"/>
  <c r="B2951" i="4"/>
  <c r="D2951" i="4"/>
  <c r="C2952" i="4"/>
  <c r="B2952" i="4"/>
  <c r="D2952" i="4"/>
  <c r="C2953" i="4"/>
  <c r="B2953" i="4"/>
  <c r="D2953" i="4"/>
  <c r="C2954" i="4"/>
  <c r="B2954" i="4"/>
  <c r="D2954" i="4"/>
  <c r="C2955" i="4"/>
  <c r="B2955" i="4"/>
  <c r="D2955" i="4"/>
  <c r="C2956" i="4"/>
  <c r="B2956" i="4"/>
  <c r="D2956" i="4"/>
  <c r="C2957" i="4"/>
  <c r="B2957" i="4"/>
  <c r="D2957" i="4"/>
  <c r="C2958" i="4"/>
  <c r="B2958" i="4"/>
  <c r="D2958" i="4"/>
  <c r="C2959" i="4"/>
  <c r="B2959" i="4"/>
  <c r="D2959" i="4"/>
  <c r="C2960" i="4"/>
  <c r="B2960" i="4"/>
  <c r="D2960" i="4"/>
  <c r="C2961" i="4"/>
  <c r="B2961" i="4"/>
  <c r="D2961" i="4"/>
  <c r="C2962" i="4"/>
  <c r="B2962" i="4"/>
  <c r="D2962" i="4"/>
  <c r="C2963" i="4"/>
  <c r="B2963" i="4"/>
  <c r="D2963" i="4"/>
  <c r="C2964" i="4"/>
  <c r="B2964" i="4"/>
  <c r="D2964" i="4"/>
  <c r="C2965" i="4"/>
  <c r="B2965" i="4"/>
  <c r="D2965" i="4"/>
  <c r="C2966" i="4"/>
  <c r="B2966" i="4"/>
  <c r="D2966" i="4"/>
  <c r="C2967" i="4"/>
  <c r="B2967" i="4"/>
  <c r="D2967" i="4"/>
  <c r="C2968" i="4"/>
  <c r="B2968" i="4"/>
  <c r="D2968" i="4"/>
  <c r="C2969" i="4"/>
  <c r="B2969" i="4"/>
  <c r="D2969" i="4"/>
  <c r="C2970" i="4"/>
  <c r="B2970" i="4"/>
  <c r="D2970" i="4"/>
  <c r="C2971" i="4"/>
  <c r="B2971" i="4"/>
  <c r="D2971" i="4"/>
  <c r="C2972" i="4"/>
  <c r="B2972" i="4"/>
  <c r="D2972" i="4"/>
  <c r="C2973" i="4"/>
  <c r="B2973" i="4"/>
  <c r="D2973" i="4"/>
  <c r="C2974" i="4"/>
  <c r="B2974" i="4"/>
  <c r="D2974" i="4"/>
  <c r="C2975" i="4"/>
  <c r="B2975" i="4"/>
  <c r="D2975" i="4"/>
  <c r="C2976" i="4"/>
  <c r="B2976" i="4"/>
  <c r="D2976" i="4"/>
  <c r="C2977" i="4"/>
  <c r="B2977" i="4"/>
  <c r="D2977" i="4"/>
  <c r="C2978" i="4"/>
  <c r="B2978" i="4"/>
  <c r="D2978" i="4"/>
  <c r="C2979" i="4"/>
  <c r="B2979" i="4"/>
  <c r="D2979" i="4"/>
  <c r="C2980" i="4"/>
  <c r="B2980" i="4"/>
  <c r="D2980" i="4"/>
  <c r="C2981" i="4"/>
  <c r="B2981" i="4"/>
  <c r="D2981" i="4"/>
  <c r="C2982" i="4"/>
  <c r="B2982" i="4"/>
  <c r="D2982" i="4"/>
  <c r="C2983" i="4"/>
  <c r="B2983" i="4"/>
  <c r="D2983" i="4"/>
  <c r="C2984" i="4"/>
  <c r="B2984" i="4"/>
  <c r="D2984" i="4"/>
  <c r="C2985" i="4"/>
  <c r="B2985" i="4"/>
  <c r="D2985" i="4"/>
  <c r="C2986" i="4"/>
  <c r="B2986" i="4"/>
  <c r="D2986" i="4"/>
  <c r="C2987" i="4"/>
  <c r="B2987" i="4"/>
  <c r="D2987" i="4"/>
  <c r="C2988" i="4"/>
  <c r="B2988" i="4"/>
  <c r="D2988" i="4"/>
  <c r="C2989" i="4"/>
  <c r="B2989" i="4"/>
  <c r="D2989" i="4"/>
  <c r="C2990" i="4"/>
  <c r="B2990" i="4"/>
  <c r="D2990" i="4"/>
  <c r="C2991" i="4"/>
  <c r="B2991" i="4"/>
  <c r="D2991" i="4"/>
  <c r="C2992" i="4"/>
  <c r="B2992" i="4"/>
  <c r="D2992" i="4"/>
  <c r="C2993" i="4"/>
  <c r="B2993" i="4"/>
  <c r="D2993" i="4"/>
  <c r="C2994" i="4"/>
  <c r="B2994" i="4"/>
  <c r="D2994" i="4"/>
  <c r="C2995" i="4"/>
  <c r="B2995" i="4"/>
  <c r="D2995" i="4"/>
  <c r="C2996" i="4"/>
  <c r="B2996" i="4"/>
  <c r="D2996" i="4"/>
  <c r="C2997" i="4"/>
  <c r="B2997" i="4"/>
  <c r="D2997" i="4"/>
  <c r="C2998" i="4"/>
  <c r="B2998" i="4"/>
  <c r="D2998" i="4"/>
  <c r="C2999" i="4"/>
  <c r="B2999" i="4"/>
  <c r="D2999" i="4"/>
  <c r="C3000" i="4"/>
  <c r="B3000" i="4"/>
  <c r="D3000" i="4"/>
  <c r="C3001" i="4"/>
  <c r="B3001" i="4"/>
  <c r="D3001" i="4"/>
  <c r="C3002" i="4"/>
  <c r="B3002" i="4"/>
  <c r="D3002" i="4"/>
  <c r="C3003" i="4"/>
  <c r="B3003" i="4"/>
  <c r="D3003" i="4"/>
  <c r="C3004" i="4"/>
  <c r="B3004" i="4"/>
  <c r="D3004" i="4"/>
  <c r="C3005" i="4"/>
  <c r="B3005" i="4"/>
  <c r="D3005" i="4"/>
  <c r="C3006" i="4"/>
  <c r="B3006" i="4"/>
  <c r="D3006" i="4"/>
  <c r="C3007" i="4"/>
  <c r="B3007" i="4"/>
  <c r="D3007" i="4"/>
  <c r="C3008" i="4"/>
  <c r="B3008" i="4"/>
  <c r="D3008" i="4"/>
  <c r="C3009" i="4"/>
  <c r="B3009" i="4"/>
  <c r="D3009" i="4"/>
  <c r="C3010" i="4"/>
  <c r="B3010" i="4"/>
  <c r="D3010" i="4"/>
  <c r="C3011" i="4"/>
  <c r="B3011" i="4"/>
  <c r="D3011" i="4"/>
  <c r="C3012" i="4"/>
  <c r="B3012" i="4"/>
  <c r="D3012" i="4"/>
  <c r="C3013" i="4"/>
  <c r="B3013" i="4"/>
  <c r="D3013" i="4"/>
  <c r="C3014" i="4"/>
  <c r="B3014" i="4"/>
  <c r="D3014" i="4"/>
  <c r="C3015" i="4"/>
  <c r="B3015" i="4"/>
  <c r="D3015" i="4"/>
  <c r="C3016" i="4"/>
  <c r="B3016" i="4"/>
  <c r="D3016" i="4"/>
  <c r="C3017" i="4"/>
  <c r="B3017" i="4"/>
  <c r="D3017" i="4"/>
  <c r="C3018" i="4"/>
  <c r="B3018" i="4"/>
  <c r="D3018" i="4"/>
  <c r="C3019" i="4"/>
  <c r="B3019" i="4"/>
  <c r="D3019" i="4"/>
  <c r="C3020" i="4"/>
  <c r="B3020" i="4"/>
  <c r="D3020" i="4"/>
  <c r="C3021" i="4"/>
  <c r="B3021" i="4"/>
  <c r="D3021" i="4"/>
  <c r="C3022" i="4"/>
  <c r="B3022" i="4"/>
  <c r="D3022" i="4"/>
  <c r="C3023" i="4"/>
  <c r="B3023" i="4"/>
  <c r="D3023" i="4"/>
  <c r="C3024" i="4"/>
  <c r="B3024" i="4"/>
  <c r="D3024" i="4"/>
  <c r="C3025" i="4"/>
  <c r="B3025" i="4"/>
  <c r="D3025" i="4"/>
  <c r="C3026" i="4"/>
  <c r="B3026" i="4"/>
  <c r="D3026" i="4"/>
  <c r="C3027" i="4"/>
  <c r="B3027" i="4"/>
  <c r="D3027" i="4"/>
  <c r="C3028" i="4"/>
  <c r="B3028" i="4"/>
  <c r="D3028" i="4"/>
  <c r="C3029" i="4"/>
  <c r="B3029" i="4"/>
  <c r="D3029" i="4"/>
  <c r="C3030" i="4"/>
  <c r="B3030" i="4"/>
  <c r="D3030" i="4"/>
  <c r="C3031" i="4"/>
  <c r="B3031" i="4"/>
  <c r="D3031" i="4"/>
  <c r="C3032" i="4"/>
  <c r="B3032" i="4"/>
  <c r="D3032" i="4"/>
  <c r="C3033" i="4"/>
  <c r="B3033" i="4"/>
  <c r="D3033" i="4"/>
  <c r="C3034" i="4"/>
  <c r="B3034" i="4"/>
  <c r="D3034" i="4"/>
  <c r="C3035" i="4"/>
  <c r="B3035" i="4"/>
  <c r="D3035" i="4"/>
  <c r="C3036" i="4"/>
  <c r="B3036" i="4"/>
  <c r="D3036" i="4"/>
  <c r="C3037" i="4"/>
  <c r="B3037" i="4"/>
  <c r="D3037" i="4"/>
  <c r="C3038" i="4"/>
  <c r="B3038" i="4"/>
  <c r="D3038" i="4"/>
  <c r="C3039" i="4"/>
  <c r="B3039" i="4"/>
  <c r="D3039" i="4"/>
  <c r="C3040" i="4"/>
  <c r="B3040" i="4"/>
  <c r="D3040" i="4"/>
  <c r="C3041" i="4"/>
  <c r="B3041" i="4"/>
  <c r="D3041" i="4"/>
  <c r="C3042" i="4"/>
  <c r="B3042" i="4"/>
  <c r="D3042" i="4"/>
  <c r="C3043" i="4"/>
  <c r="B3043" i="4"/>
  <c r="D3043" i="4"/>
  <c r="C3044" i="4"/>
  <c r="B3044" i="4"/>
  <c r="D3044" i="4"/>
  <c r="C3045" i="4"/>
  <c r="B3045" i="4"/>
  <c r="D3045" i="4"/>
  <c r="C3046" i="4"/>
  <c r="B3046" i="4"/>
  <c r="D3046" i="4"/>
  <c r="C3047" i="4"/>
  <c r="B3047" i="4"/>
  <c r="D3047" i="4"/>
  <c r="C3048" i="4"/>
  <c r="B3048" i="4"/>
  <c r="D3048" i="4"/>
  <c r="C3049" i="4"/>
  <c r="B3049" i="4"/>
  <c r="D3049" i="4"/>
  <c r="C3050" i="4"/>
  <c r="B3050" i="4"/>
  <c r="D3050" i="4"/>
  <c r="C3051" i="4"/>
  <c r="B3051" i="4"/>
  <c r="D3051" i="4"/>
  <c r="C3052" i="4"/>
  <c r="B3052" i="4"/>
  <c r="D3052" i="4"/>
  <c r="C3053" i="4"/>
  <c r="B3053" i="4"/>
  <c r="D3053" i="4"/>
  <c r="C3054" i="4"/>
  <c r="B3054" i="4"/>
  <c r="D3054" i="4"/>
  <c r="C3055" i="4"/>
  <c r="B3055" i="4"/>
  <c r="D3055" i="4"/>
  <c r="C3056" i="4"/>
  <c r="B3056" i="4"/>
  <c r="D3056" i="4"/>
  <c r="C3057" i="4"/>
  <c r="B3057" i="4"/>
  <c r="D3057" i="4"/>
  <c r="C3058" i="4"/>
  <c r="B3058" i="4"/>
  <c r="D3058" i="4"/>
  <c r="C3059" i="4"/>
  <c r="B3059" i="4"/>
  <c r="D3059" i="4"/>
  <c r="C3060" i="4"/>
  <c r="B3060" i="4"/>
  <c r="D3060" i="4"/>
  <c r="C3061" i="4"/>
  <c r="B3061" i="4"/>
  <c r="D3061" i="4"/>
  <c r="C3062" i="4"/>
  <c r="B3062" i="4"/>
  <c r="D3062" i="4"/>
  <c r="C3063" i="4"/>
  <c r="B3063" i="4"/>
  <c r="D3063" i="4"/>
  <c r="C3064" i="4"/>
  <c r="B3064" i="4"/>
  <c r="D3064" i="4"/>
  <c r="C3065" i="4"/>
  <c r="B3065" i="4"/>
  <c r="D3065" i="4"/>
  <c r="C3066" i="4"/>
  <c r="B3066" i="4"/>
  <c r="D3066" i="4"/>
  <c r="C3067" i="4"/>
  <c r="B3067" i="4"/>
  <c r="D3067" i="4"/>
  <c r="C3068" i="4"/>
  <c r="B3068" i="4"/>
  <c r="D3068" i="4"/>
  <c r="C3069" i="4"/>
  <c r="B3069" i="4"/>
  <c r="D3069" i="4"/>
  <c r="C3070" i="4"/>
  <c r="B3070" i="4"/>
  <c r="D3070" i="4"/>
  <c r="C3071" i="4"/>
  <c r="B3071" i="4"/>
  <c r="D3071" i="4"/>
  <c r="C3072" i="4"/>
  <c r="B3072" i="4"/>
  <c r="D3072" i="4"/>
  <c r="C3073" i="4"/>
  <c r="B3073" i="4"/>
  <c r="D3073" i="4"/>
  <c r="C3074" i="4"/>
  <c r="B3074" i="4"/>
  <c r="D3074" i="4"/>
  <c r="C3075" i="4"/>
  <c r="B3075" i="4"/>
  <c r="D3075" i="4"/>
  <c r="C3076" i="4"/>
  <c r="B3076" i="4"/>
  <c r="D3076" i="4"/>
  <c r="C3077" i="4"/>
  <c r="B3077" i="4"/>
  <c r="D3077" i="4"/>
  <c r="C3078" i="4"/>
  <c r="B3078" i="4"/>
  <c r="D3078" i="4"/>
  <c r="C3079" i="4"/>
  <c r="B3079" i="4"/>
  <c r="D3079" i="4"/>
  <c r="C3080" i="4"/>
  <c r="B3080" i="4"/>
  <c r="D3080" i="4"/>
  <c r="C3081" i="4"/>
  <c r="B3081" i="4"/>
  <c r="D3081" i="4"/>
  <c r="C3082" i="4"/>
  <c r="B3082" i="4"/>
  <c r="D3082" i="4"/>
  <c r="C3083" i="4"/>
  <c r="B3083" i="4"/>
  <c r="D3083" i="4"/>
  <c r="C3084" i="4"/>
  <c r="B3084" i="4"/>
  <c r="D3084" i="4"/>
  <c r="C3085" i="4"/>
  <c r="B3085" i="4"/>
  <c r="D3085" i="4"/>
  <c r="C3086" i="4"/>
  <c r="B3086" i="4"/>
  <c r="D3086" i="4"/>
  <c r="C3087" i="4"/>
  <c r="B3087" i="4"/>
  <c r="D3087" i="4"/>
  <c r="C3088" i="4"/>
  <c r="B3088" i="4"/>
  <c r="D3088" i="4"/>
  <c r="C3089" i="4"/>
  <c r="B3089" i="4"/>
  <c r="D3089" i="4"/>
  <c r="C3090" i="4"/>
  <c r="B3090" i="4"/>
  <c r="D3090" i="4"/>
  <c r="C3091" i="4"/>
  <c r="B3091" i="4"/>
  <c r="D3091" i="4"/>
  <c r="C3092" i="4"/>
  <c r="B3092" i="4"/>
  <c r="D3092" i="4"/>
  <c r="C3093" i="4"/>
  <c r="B3093" i="4"/>
  <c r="D3093" i="4"/>
  <c r="C3094" i="4"/>
  <c r="B3094" i="4"/>
  <c r="D3094" i="4"/>
  <c r="C3095" i="4"/>
  <c r="B3095" i="4"/>
  <c r="D3095" i="4"/>
  <c r="C3096" i="4"/>
  <c r="B3096" i="4"/>
  <c r="D3096" i="4"/>
  <c r="C3097" i="4"/>
  <c r="B3097" i="4"/>
  <c r="D3097" i="4"/>
  <c r="C3098" i="4"/>
  <c r="B3098" i="4"/>
  <c r="D3098" i="4"/>
  <c r="C3099" i="4"/>
  <c r="B3099" i="4"/>
  <c r="D3099" i="4"/>
  <c r="C3100" i="4"/>
  <c r="B3100" i="4"/>
  <c r="D3100" i="4"/>
  <c r="C3101" i="4"/>
  <c r="B3101" i="4"/>
  <c r="D3101" i="4"/>
  <c r="C3102" i="4"/>
  <c r="B3102" i="4"/>
  <c r="D3102" i="4"/>
  <c r="C3103" i="4"/>
  <c r="B3103" i="4"/>
  <c r="D3103" i="4"/>
  <c r="C3104" i="4"/>
  <c r="B3104" i="4"/>
  <c r="D3104" i="4"/>
  <c r="C3105" i="4"/>
  <c r="B3105" i="4"/>
  <c r="D3105" i="4"/>
  <c r="C3106" i="4"/>
  <c r="B3106" i="4"/>
  <c r="D3106" i="4"/>
  <c r="C3107" i="4"/>
  <c r="B3107" i="4"/>
  <c r="D3107" i="4"/>
  <c r="C3108" i="4"/>
  <c r="B3108" i="4"/>
  <c r="D3108" i="4"/>
  <c r="C3109" i="4"/>
  <c r="B3109" i="4"/>
  <c r="D3109" i="4"/>
  <c r="C3110" i="4"/>
  <c r="B3110" i="4"/>
  <c r="D3110" i="4"/>
  <c r="C3111" i="4"/>
  <c r="B3111" i="4"/>
  <c r="D3111" i="4"/>
  <c r="C3112" i="4"/>
  <c r="B3112" i="4"/>
  <c r="D3112" i="4"/>
  <c r="C3113" i="4"/>
  <c r="B3113" i="4"/>
  <c r="D3113" i="4"/>
  <c r="C3114" i="4"/>
  <c r="B3114" i="4"/>
  <c r="D3114" i="4"/>
  <c r="C3115" i="4"/>
  <c r="B3115" i="4"/>
  <c r="D3115" i="4"/>
  <c r="C3116" i="4"/>
  <c r="B3116" i="4"/>
  <c r="D3116" i="4"/>
  <c r="C3117" i="4"/>
  <c r="B3117" i="4"/>
  <c r="D3117" i="4"/>
  <c r="C3118" i="4"/>
  <c r="B3118" i="4"/>
  <c r="D3118" i="4"/>
  <c r="C3119" i="4"/>
  <c r="B3119" i="4"/>
  <c r="D3119" i="4"/>
  <c r="C3120" i="4"/>
  <c r="B3120" i="4"/>
  <c r="D3120" i="4"/>
  <c r="C3121" i="4"/>
  <c r="B3121" i="4"/>
  <c r="D3121" i="4"/>
  <c r="C3122" i="4"/>
  <c r="B3122" i="4"/>
  <c r="D3122" i="4"/>
  <c r="C3123" i="4"/>
  <c r="B3123" i="4"/>
  <c r="D3123" i="4"/>
  <c r="C3124" i="4"/>
  <c r="B3124" i="4"/>
  <c r="D3124" i="4"/>
  <c r="C3125" i="4"/>
  <c r="B3125" i="4"/>
  <c r="D3125" i="4"/>
  <c r="C3126" i="4"/>
  <c r="B3126" i="4"/>
  <c r="D3126" i="4"/>
  <c r="C3127" i="4"/>
  <c r="B3127" i="4"/>
  <c r="D3127" i="4"/>
  <c r="C3128" i="4"/>
  <c r="B3128" i="4"/>
  <c r="D3128" i="4"/>
  <c r="C3129" i="4"/>
  <c r="B3129" i="4"/>
  <c r="D3129" i="4"/>
  <c r="C3130" i="4"/>
  <c r="B3130" i="4"/>
  <c r="D3130" i="4"/>
  <c r="C3131" i="4"/>
  <c r="B3131" i="4"/>
  <c r="D3131" i="4"/>
  <c r="C3132" i="4"/>
  <c r="B3132" i="4"/>
  <c r="D3132" i="4"/>
  <c r="C3133" i="4"/>
  <c r="B3133" i="4"/>
  <c r="D3133" i="4"/>
  <c r="C3134" i="4"/>
  <c r="B3134" i="4"/>
  <c r="D3134" i="4"/>
  <c r="C3135" i="4"/>
  <c r="B3135" i="4"/>
  <c r="D3135" i="4"/>
  <c r="C3136" i="4"/>
  <c r="B3136" i="4"/>
  <c r="D3136" i="4"/>
  <c r="C3137" i="4"/>
  <c r="B3137" i="4"/>
  <c r="D3137" i="4"/>
  <c r="C3138" i="4"/>
  <c r="B3138" i="4"/>
  <c r="D3138" i="4"/>
  <c r="C3139" i="4"/>
  <c r="B3139" i="4"/>
  <c r="D3139" i="4"/>
  <c r="C3140" i="4"/>
  <c r="B3140" i="4"/>
  <c r="D3140" i="4"/>
  <c r="C3141" i="4"/>
  <c r="B3141" i="4"/>
  <c r="D3141" i="4"/>
  <c r="C3142" i="4"/>
  <c r="B3142" i="4"/>
  <c r="D3142" i="4"/>
  <c r="C3143" i="4"/>
  <c r="B3143" i="4"/>
  <c r="D3143" i="4"/>
  <c r="C3144" i="4"/>
  <c r="B3144" i="4"/>
  <c r="D3144" i="4"/>
  <c r="C3145" i="4"/>
  <c r="B3145" i="4"/>
  <c r="D3145" i="4"/>
  <c r="C3146" i="4"/>
  <c r="B3146" i="4"/>
  <c r="D3146" i="4"/>
  <c r="C3147" i="4"/>
  <c r="B3147" i="4"/>
  <c r="D3147" i="4"/>
  <c r="C3148" i="4"/>
  <c r="B3148" i="4"/>
  <c r="D3148" i="4"/>
  <c r="C3149" i="4"/>
  <c r="B3149" i="4"/>
  <c r="D3149" i="4"/>
  <c r="C3150" i="4"/>
  <c r="B3150" i="4"/>
  <c r="D3150" i="4"/>
  <c r="C3151" i="4"/>
  <c r="B3151" i="4"/>
  <c r="D3151" i="4"/>
  <c r="C3152" i="4"/>
  <c r="B3152" i="4"/>
  <c r="D3152" i="4"/>
  <c r="C3153" i="4"/>
  <c r="B3153" i="4"/>
  <c r="D3153" i="4"/>
  <c r="C3154" i="4"/>
  <c r="B3154" i="4"/>
  <c r="D3154" i="4"/>
  <c r="C3155" i="4"/>
  <c r="B3155" i="4"/>
  <c r="D3155" i="4"/>
  <c r="C3156" i="4"/>
  <c r="B3156" i="4"/>
  <c r="D3156" i="4"/>
  <c r="C3157" i="4"/>
  <c r="B3157" i="4"/>
  <c r="D3157" i="4"/>
  <c r="C3158" i="4"/>
  <c r="B3158" i="4"/>
  <c r="D3158" i="4"/>
  <c r="C3159" i="4"/>
  <c r="B3159" i="4"/>
  <c r="D3159" i="4"/>
  <c r="C3160" i="4"/>
  <c r="B3160" i="4"/>
  <c r="D3160" i="4"/>
  <c r="C3161" i="4"/>
  <c r="B3161" i="4"/>
  <c r="D3161" i="4"/>
  <c r="C3162" i="4"/>
  <c r="B3162" i="4"/>
  <c r="D3162" i="4"/>
  <c r="C3163" i="4"/>
  <c r="B3163" i="4"/>
  <c r="D3163" i="4"/>
  <c r="C3164" i="4"/>
  <c r="B3164" i="4"/>
  <c r="D3164" i="4"/>
  <c r="C3165" i="4"/>
  <c r="B3165" i="4"/>
  <c r="D3165" i="4"/>
  <c r="C3166" i="4"/>
  <c r="B3166" i="4"/>
  <c r="D3166" i="4"/>
  <c r="C3167" i="4"/>
  <c r="B3167" i="4"/>
  <c r="D3167" i="4"/>
  <c r="C3168" i="4"/>
  <c r="B3168" i="4"/>
  <c r="D3168" i="4"/>
  <c r="C3169" i="4"/>
  <c r="B3169" i="4"/>
  <c r="D3169" i="4"/>
  <c r="C3170" i="4"/>
  <c r="B3170" i="4"/>
  <c r="D3170" i="4"/>
  <c r="C3171" i="4"/>
  <c r="B3171" i="4"/>
  <c r="D3171" i="4"/>
  <c r="C3172" i="4"/>
  <c r="B3172" i="4"/>
  <c r="D3172" i="4"/>
  <c r="C3173" i="4"/>
  <c r="B3173" i="4"/>
  <c r="D3173" i="4"/>
  <c r="C3174" i="4"/>
  <c r="B3174" i="4"/>
  <c r="D3174" i="4"/>
  <c r="C3175" i="4"/>
  <c r="B3175" i="4"/>
  <c r="D3175" i="4"/>
  <c r="C3176" i="4"/>
  <c r="B3176" i="4"/>
  <c r="D3176" i="4"/>
  <c r="C3177" i="4"/>
  <c r="B3177" i="4"/>
  <c r="D3177" i="4"/>
  <c r="C3178" i="4"/>
  <c r="B3178" i="4"/>
  <c r="D3178" i="4"/>
  <c r="C3179" i="4"/>
  <c r="B3179" i="4"/>
  <c r="D3179" i="4"/>
  <c r="C3180" i="4"/>
  <c r="B3180" i="4"/>
  <c r="D3180" i="4"/>
  <c r="C3181" i="4"/>
  <c r="B3181" i="4"/>
  <c r="D3181" i="4"/>
  <c r="C3182" i="4"/>
  <c r="B3182" i="4"/>
  <c r="D3182" i="4"/>
  <c r="C3183" i="4"/>
  <c r="B3183" i="4"/>
  <c r="D3183" i="4"/>
  <c r="C3184" i="4"/>
  <c r="B3184" i="4"/>
  <c r="D3184" i="4"/>
  <c r="C3185" i="4"/>
  <c r="B3185" i="4"/>
  <c r="D3185" i="4"/>
  <c r="C3186" i="4"/>
  <c r="B3186" i="4"/>
  <c r="D3186" i="4"/>
  <c r="C3187" i="4"/>
  <c r="B3187" i="4"/>
  <c r="D3187" i="4"/>
  <c r="C3188" i="4"/>
  <c r="B3188" i="4"/>
  <c r="D3188" i="4"/>
  <c r="C3189" i="4"/>
  <c r="B3189" i="4"/>
  <c r="D3189" i="4"/>
  <c r="C3190" i="4"/>
  <c r="B3190" i="4"/>
  <c r="D3190" i="4"/>
  <c r="C3191" i="4"/>
  <c r="B3191" i="4"/>
  <c r="D3191" i="4"/>
  <c r="C3192" i="4"/>
  <c r="B3192" i="4"/>
  <c r="D3192" i="4"/>
  <c r="C3193" i="4"/>
  <c r="B3193" i="4"/>
  <c r="D3193" i="4"/>
  <c r="C3194" i="4"/>
  <c r="B3194" i="4"/>
  <c r="D3194" i="4"/>
  <c r="C3195" i="4"/>
  <c r="B3195" i="4"/>
  <c r="D3195" i="4"/>
  <c r="C3196" i="4"/>
  <c r="B3196" i="4"/>
  <c r="D3196" i="4"/>
  <c r="C3197" i="4"/>
  <c r="B3197" i="4"/>
  <c r="D3197" i="4"/>
  <c r="C3198" i="4"/>
  <c r="B3198" i="4"/>
  <c r="D3198" i="4"/>
  <c r="C3199" i="4"/>
  <c r="B3199" i="4"/>
  <c r="D3199" i="4"/>
  <c r="C3200" i="4"/>
  <c r="B3200" i="4"/>
  <c r="D3200" i="4"/>
  <c r="C3201" i="4"/>
  <c r="B3201" i="4"/>
  <c r="D3201" i="4"/>
  <c r="C3202" i="4"/>
  <c r="B3202" i="4"/>
  <c r="D3202" i="4"/>
  <c r="C3203" i="4"/>
  <c r="B3203" i="4"/>
  <c r="D3203" i="4"/>
  <c r="C3204" i="4"/>
  <c r="B3204" i="4"/>
  <c r="D3204" i="4"/>
  <c r="C3205" i="4"/>
  <c r="B3205" i="4"/>
  <c r="D3205" i="4"/>
  <c r="C3206" i="4"/>
  <c r="B3206" i="4"/>
  <c r="D3206" i="4"/>
  <c r="C3207" i="4"/>
  <c r="B3207" i="4"/>
  <c r="D3207" i="4"/>
  <c r="C3208" i="4"/>
  <c r="B3208" i="4"/>
  <c r="D3208" i="4"/>
  <c r="C3209" i="4"/>
  <c r="B3209" i="4"/>
  <c r="D3209" i="4"/>
  <c r="C3210" i="4"/>
  <c r="B3210" i="4"/>
  <c r="D3210" i="4"/>
  <c r="C3211" i="4"/>
  <c r="B3211" i="4"/>
  <c r="D3211" i="4"/>
  <c r="C3212" i="4"/>
  <c r="B3212" i="4"/>
  <c r="D3212" i="4"/>
  <c r="C3213" i="4"/>
  <c r="B3213" i="4"/>
  <c r="D3213" i="4"/>
  <c r="C3214" i="4"/>
  <c r="B3214" i="4"/>
  <c r="D3214" i="4"/>
  <c r="C3215" i="4"/>
  <c r="B3215" i="4"/>
  <c r="D3215" i="4"/>
  <c r="C3216" i="4"/>
  <c r="B3216" i="4"/>
  <c r="D3216" i="4"/>
  <c r="C3217" i="4"/>
  <c r="B3217" i="4"/>
  <c r="D3217" i="4"/>
  <c r="C3218" i="4"/>
  <c r="B3218" i="4"/>
  <c r="D3218" i="4"/>
  <c r="C3219" i="4"/>
  <c r="B3219" i="4"/>
  <c r="D3219" i="4"/>
  <c r="C3220" i="4"/>
  <c r="B3220" i="4"/>
  <c r="D3220" i="4"/>
  <c r="C3221" i="4"/>
  <c r="B3221" i="4"/>
  <c r="D3221" i="4"/>
  <c r="C3222" i="4"/>
  <c r="B3222" i="4"/>
  <c r="D3222" i="4"/>
  <c r="C3223" i="4"/>
  <c r="B3223" i="4"/>
  <c r="D3223" i="4"/>
  <c r="C3224" i="4"/>
  <c r="B3224" i="4"/>
  <c r="D3224" i="4"/>
  <c r="C3225" i="4"/>
  <c r="B3225" i="4"/>
  <c r="D3225" i="4"/>
  <c r="C3226" i="4"/>
  <c r="B3226" i="4"/>
  <c r="D3226" i="4"/>
  <c r="C3227" i="4"/>
  <c r="B3227" i="4"/>
  <c r="D3227" i="4"/>
  <c r="C3228" i="4"/>
  <c r="B3228" i="4"/>
  <c r="D3228" i="4"/>
  <c r="C3229" i="4"/>
  <c r="B3229" i="4"/>
  <c r="D3229" i="4"/>
  <c r="C3230" i="4"/>
  <c r="B3230" i="4"/>
  <c r="D3230" i="4"/>
  <c r="C3231" i="4"/>
  <c r="B3231" i="4"/>
  <c r="D3231" i="4"/>
  <c r="C3232" i="4"/>
  <c r="B3232" i="4"/>
  <c r="D3232" i="4"/>
  <c r="C3233" i="4"/>
  <c r="B3233" i="4"/>
  <c r="D3233" i="4"/>
  <c r="C3234" i="4"/>
  <c r="B3234" i="4"/>
  <c r="D3234" i="4"/>
  <c r="C3235" i="4"/>
  <c r="B3235" i="4"/>
  <c r="D3235" i="4"/>
  <c r="C3236" i="4"/>
  <c r="B3236" i="4"/>
  <c r="D3236" i="4"/>
  <c r="C3237" i="4"/>
  <c r="B3237" i="4"/>
  <c r="D3237" i="4"/>
  <c r="C3238" i="4"/>
  <c r="B3238" i="4"/>
  <c r="D3238" i="4"/>
  <c r="C3239" i="4"/>
  <c r="B3239" i="4"/>
  <c r="D3239" i="4"/>
  <c r="C3240" i="4"/>
  <c r="B3240" i="4"/>
  <c r="D3240" i="4"/>
  <c r="C3241" i="4"/>
  <c r="B3241" i="4"/>
  <c r="D3241" i="4"/>
  <c r="C3242" i="4"/>
  <c r="B3242" i="4"/>
  <c r="D3242" i="4"/>
  <c r="C3243" i="4"/>
  <c r="B3243" i="4"/>
  <c r="D3243" i="4"/>
  <c r="C3244" i="4"/>
  <c r="B3244" i="4"/>
  <c r="D3244" i="4"/>
  <c r="C3245" i="4"/>
  <c r="B3245" i="4"/>
  <c r="D3245" i="4"/>
  <c r="C3246" i="4"/>
  <c r="B3246" i="4"/>
  <c r="D3246" i="4"/>
  <c r="C3247" i="4"/>
  <c r="B3247" i="4"/>
  <c r="D3247" i="4"/>
  <c r="C3248" i="4"/>
  <c r="B3248" i="4"/>
  <c r="D3248" i="4"/>
  <c r="C3249" i="4"/>
  <c r="B3249" i="4"/>
  <c r="D3249" i="4"/>
  <c r="C3250" i="4"/>
  <c r="B3250" i="4"/>
  <c r="D3250" i="4"/>
  <c r="C3251" i="4"/>
  <c r="B3251" i="4"/>
  <c r="D3251" i="4"/>
  <c r="C3252" i="4"/>
  <c r="B3252" i="4"/>
  <c r="D3252" i="4"/>
  <c r="C3253" i="4"/>
  <c r="B3253" i="4"/>
  <c r="D3253" i="4"/>
  <c r="C3254" i="4"/>
  <c r="B3254" i="4"/>
  <c r="D3254" i="4"/>
  <c r="C3255" i="4"/>
  <c r="B3255" i="4"/>
  <c r="D3255" i="4"/>
  <c r="C3256" i="4"/>
  <c r="B3256" i="4"/>
  <c r="D3256" i="4"/>
  <c r="C3257" i="4"/>
  <c r="B3257" i="4"/>
  <c r="D3257" i="4"/>
  <c r="C3258" i="4"/>
  <c r="B3258" i="4"/>
  <c r="D3258" i="4"/>
  <c r="C3259" i="4"/>
  <c r="B3259" i="4"/>
  <c r="D3259" i="4"/>
  <c r="C3260" i="4"/>
  <c r="B3260" i="4"/>
  <c r="D3260" i="4"/>
  <c r="C3261" i="4"/>
  <c r="B3261" i="4"/>
  <c r="D3261" i="4"/>
  <c r="C3262" i="4"/>
  <c r="B3262" i="4"/>
  <c r="D3262" i="4"/>
  <c r="C3263" i="4"/>
  <c r="B3263" i="4"/>
  <c r="D3263" i="4"/>
  <c r="C3264" i="4"/>
  <c r="B3264" i="4"/>
  <c r="D3264" i="4"/>
  <c r="C3265" i="4"/>
  <c r="B3265" i="4"/>
  <c r="D3265" i="4"/>
  <c r="C3266" i="4"/>
  <c r="B3266" i="4"/>
  <c r="D3266" i="4"/>
  <c r="C3267" i="4"/>
  <c r="B3267" i="4"/>
  <c r="D3267" i="4"/>
  <c r="C3268" i="4"/>
  <c r="B3268" i="4"/>
  <c r="D3268" i="4"/>
  <c r="C3269" i="4"/>
  <c r="B3269" i="4"/>
  <c r="D3269" i="4"/>
  <c r="C3270" i="4"/>
  <c r="B3270" i="4"/>
  <c r="D3270" i="4"/>
  <c r="C3271" i="4"/>
  <c r="B3271" i="4"/>
  <c r="D3271" i="4"/>
  <c r="C3272" i="4"/>
  <c r="B3272" i="4"/>
  <c r="D3272" i="4"/>
  <c r="C3273" i="4"/>
  <c r="B3273" i="4"/>
  <c r="D3273" i="4"/>
  <c r="C3274" i="4"/>
  <c r="B3274" i="4"/>
  <c r="D3274" i="4"/>
  <c r="C3275" i="4"/>
  <c r="B3275" i="4"/>
  <c r="D3275" i="4"/>
  <c r="C3276" i="4"/>
  <c r="B3276" i="4"/>
  <c r="D3276" i="4"/>
  <c r="C3277" i="4"/>
  <c r="B3277" i="4"/>
  <c r="D3277" i="4"/>
  <c r="C3278" i="4"/>
  <c r="B3278" i="4"/>
  <c r="D3278" i="4"/>
  <c r="C3279" i="4"/>
  <c r="B3279" i="4"/>
  <c r="D3279" i="4"/>
  <c r="C3280" i="4"/>
  <c r="B3280" i="4"/>
  <c r="D3280" i="4"/>
  <c r="C3281" i="4"/>
  <c r="B3281" i="4"/>
  <c r="D3281" i="4"/>
  <c r="C3282" i="4"/>
  <c r="B3282" i="4"/>
  <c r="D3282" i="4"/>
  <c r="C3283" i="4"/>
  <c r="B3283" i="4"/>
  <c r="D3283" i="4"/>
  <c r="C3284" i="4"/>
  <c r="B3284" i="4"/>
  <c r="D3284" i="4"/>
  <c r="C3285" i="4"/>
  <c r="B3285" i="4"/>
  <c r="D3285" i="4"/>
  <c r="C3286" i="4"/>
  <c r="B3286" i="4"/>
  <c r="D3286" i="4"/>
  <c r="C3287" i="4"/>
  <c r="B3287" i="4"/>
  <c r="D3287" i="4"/>
  <c r="C3288" i="4"/>
  <c r="B3288" i="4"/>
  <c r="D3288" i="4"/>
  <c r="C3289" i="4"/>
  <c r="B3289" i="4"/>
  <c r="D3289" i="4"/>
  <c r="C3290" i="4"/>
  <c r="B3290" i="4"/>
  <c r="D3290" i="4"/>
  <c r="C3291" i="4"/>
  <c r="B3291" i="4"/>
  <c r="D3291" i="4"/>
  <c r="C3292" i="4"/>
  <c r="B3292" i="4"/>
  <c r="D3292" i="4"/>
  <c r="C3293" i="4"/>
  <c r="B3293" i="4"/>
  <c r="D3293" i="4"/>
  <c r="C3294" i="4"/>
  <c r="B3294" i="4"/>
  <c r="D3294" i="4"/>
  <c r="C3295" i="4"/>
  <c r="B3295" i="4"/>
  <c r="D3295" i="4"/>
  <c r="C3296" i="4"/>
  <c r="B3296" i="4"/>
  <c r="D3296" i="4"/>
  <c r="C3297" i="4"/>
  <c r="B3297" i="4"/>
  <c r="D3297" i="4"/>
  <c r="C3298" i="4"/>
  <c r="B3298" i="4"/>
  <c r="D3298" i="4"/>
  <c r="C3299" i="4"/>
  <c r="B3299" i="4"/>
  <c r="D3299" i="4"/>
  <c r="C3300" i="4"/>
  <c r="B3300" i="4"/>
  <c r="D3300" i="4"/>
  <c r="C3301" i="4"/>
  <c r="B3301" i="4"/>
  <c r="D3301" i="4"/>
  <c r="C3302" i="4"/>
  <c r="B3302" i="4"/>
  <c r="D3302" i="4"/>
  <c r="C3303" i="4"/>
  <c r="B3303" i="4"/>
  <c r="D3303" i="4"/>
  <c r="C3304" i="4"/>
  <c r="B3304" i="4"/>
  <c r="D3304" i="4"/>
  <c r="C3305" i="4"/>
  <c r="B3305" i="4"/>
  <c r="D3305" i="4"/>
  <c r="C3306" i="4"/>
  <c r="B3306" i="4"/>
  <c r="D3306" i="4"/>
  <c r="C3307" i="4"/>
  <c r="B3307" i="4"/>
  <c r="D3307" i="4"/>
  <c r="C3308" i="4"/>
  <c r="B3308" i="4"/>
  <c r="D3308" i="4"/>
  <c r="C3309" i="4"/>
  <c r="B3309" i="4"/>
  <c r="D3309" i="4"/>
  <c r="C3310" i="4"/>
  <c r="B3310" i="4"/>
  <c r="D3310" i="4"/>
  <c r="C3311" i="4"/>
  <c r="B3311" i="4"/>
  <c r="D3311" i="4"/>
  <c r="C3312" i="4"/>
  <c r="B3312" i="4"/>
  <c r="D3312" i="4"/>
  <c r="C3313" i="4"/>
  <c r="B3313" i="4"/>
  <c r="D3313" i="4"/>
  <c r="C3314" i="4"/>
  <c r="B3314" i="4"/>
  <c r="D3314" i="4"/>
  <c r="C3315" i="4"/>
  <c r="B3315" i="4"/>
  <c r="D3315" i="4"/>
  <c r="C3316" i="4"/>
  <c r="B3316" i="4"/>
  <c r="D3316" i="4"/>
  <c r="C3317" i="4"/>
  <c r="B3317" i="4"/>
  <c r="D3317" i="4"/>
  <c r="C3318" i="4"/>
  <c r="B3318" i="4"/>
  <c r="D3318" i="4"/>
  <c r="C3319" i="4"/>
  <c r="B3319" i="4"/>
  <c r="D3319" i="4"/>
  <c r="C3320" i="4"/>
  <c r="B3320" i="4"/>
  <c r="D3320" i="4"/>
  <c r="C3321" i="4"/>
  <c r="B3321" i="4"/>
  <c r="D3321" i="4"/>
  <c r="C3322" i="4"/>
  <c r="B3322" i="4"/>
  <c r="D3322" i="4"/>
  <c r="C3323" i="4"/>
  <c r="B3323" i="4"/>
  <c r="D3323" i="4"/>
  <c r="C3324" i="4"/>
  <c r="B3324" i="4"/>
  <c r="D3324" i="4"/>
  <c r="C3325" i="4"/>
  <c r="B3325" i="4"/>
  <c r="D3325" i="4"/>
  <c r="C3326" i="4"/>
  <c r="B3326" i="4"/>
  <c r="D3326" i="4"/>
  <c r="C3327" i="4"/>
  <c r="B3327" i="4"/>
  <c r="D3327" i="4"/>
  <c r="C3328" i="4"/>
  <c r="B3328" i="4"/>
  <c r="D3328" i="4"/>
  <c r="C3329" i="4"/>
  <c r="B3329" i="4"/>
  <c r="D3329" i="4"/>
  <c r="C3330" i="4"/>
  <c r="B3330" i="4"/>
  <c r="D3330" i="4"/>
  <c r="C3331" i="4"/>
  <c r="B3331" i="4"/>
  <c r="D3331" i="4"/>
  <c r="C3332" i="4"/>
  <c r="B3332" i="4"/>
  <c r="D3332" i="4"/>
  <c r="C3333" i="4"/>
  <c r="B3333" i="4"/>
  <c r="D3333" i="4"/>
  <c r="C3334" i="4"/>
  <c r="B3334" i="4"/>
  <c r="D3334" i="4"/>
  <c r="C3335" i="4"/>
  <c r="B3335" i="4"/>
  <c r="D3335" i="4"/>
  <c r="C3336" i="4"/>
  <c r="B3336" i="4"/>
  <c r="D3336" i="4"/>
  <c r="C3337" i="4"/>
  <c r="B3337" i="4"/>
  <c r="D3337" i="4"/>
  <c r="C3338" i="4"/>
  <c r="B3338" i="4"/>
  <c r="D3338" i="4"/>
  <c r="C3339" i="4"/>
  <c r="B3339" i="4"/>
  <c r="D3339" i="4"/>
  <c r="C3340" i="4"/>
  <c r="B3340" i="4"/>
  <c r="D3340" i="4"/>
  <c r="C3341" i="4"/>
  <c r="B3341" i="4"/>
  <c r="D3341" i="4"/>
  <c r="C3342" i="4"/>
  <c r="B3342" i="4"/>
  <c r="D3342" i="4"/>
  <c r="C3343" i="4"/>
  <c r="B3343" i="4"/>
  <c r="D3343" i="4"/>
  <c r="C3344" i="4"/>
  <c r="B3344" i="4"/>
  <c r="D3344" i="4"/>
  <c r="C3345" i="4"/>
  <c r="B3345" i="4"/>
  <c r="D3345" i="4"/>
  <c r="C3346" i="4"/>
  <c r="B3346" i="4"/>
  <c r="D3346" i="4"/>
  <c r="C3347" i="4"/>
  <c r="B3347" i="4"/>
  <c r="D3347" i="4"/>
  <c r="C3348" i="4"/>
  <c r="B3348" i="4"/>
  <c r="D3348" i="4"/>
  <c r="C3349" i="4"/>
  <c r="B3349" i="4"/>
  <c r="D3349" i="4"/>
  <c r="C3350" i="4"/>
  <c r="B3350" i="4"/>
  <c r="D3350" i="4"/>
  <c r="C3351" i="4"/>
  <c r="B3351" i="4"/>
  <c r="D3351" i="4"/>
  <c r="C3352" i="4"/>
  <c r="B3352" i="4"/>
  <c r="D3352" i="4"/>
  <c r="C3353" i="4"/>
  <c r="B3353" i="4"/>
  <c r="D3353" i="4"/>
  <c r="C3354" i="4"/>
  <c r="B3354" i="4"/>
  <c r="D3354" i="4"/>
  <c r="C3355" i="4"/>
  <c r="B3355" i="4"/>
  <c r="D3355" i="4"/>
  <c r="C3356" i="4"/>
  <c r="B3356" i="4"/>
  <c r="D3356" i="4"/>
  <c r="C3357" i="4"/>
  <c r="B3357" i="4"/>
  <c r="D3357" i="4"/>
  <c r="C3358" i="4"/>
  <c r="B3358" i="4"/>
  <c r="D3358" i="4"/>
  <c r="C3359" i="4"/>
  <c r="B3359" i="4"/>
  <c r="D3359" i="4"/>
  <c r="C3360" i="4"/>
  <c r="B3360" i="4"/>
  <c r="D3360" i="4"/>
  <c r="C3361" i="4"/>
  <c r="B3361" i="4"/>
  <c r="D3361" i="4"/>
  <c r="C3362" i="4"/>
  <c r="B3362" i="4"/>
  <c r="D3362" i="4"/>
  <c r="C3363" i="4"/>
  <c r="B3363" i="4"/>
  <c r="D3363" i="4"/>
  <c r="C3364" i="4"/>
  <c r="B3364" i="4"/>
  <c r="D3364" i="4"/>
  <c r="C3365" i="4"/>
  <c r="B3365" i="4"/>
  <c r="D3365" i="4"/>
  <c r="C3366" i="4"/>
  <c r="B3366" i="4"/>
  <c r="D3366" i="4"/>
  <c r="C3367" i="4"/>
  <c r="B3367" i="4"/>
  <c r="D3367" i="4"/>
  <c r="C3368" i="4"/>
  <c r="B3368" i="4"/>
  <c r="D3368" i="4"/>
  <c r="C3369" i="4"/>
  <c r="B3369" i="4"/>
  <c r="D3369" i="4"/>
  <c r="C3370" i="4"/>
  <c r="B3370" i="4"/>
  <c r="D3370" i="4"/>
  <c r="C3371" i="4"/>
  <c r="B3371" i="4"/>
  <c r="D3371" i="4"/>
  <c r="C3372" i="4"/>
  <c r="B3372" i="4"/>
  <c r="D3372" i="4"/>
  <c r="C3373" i="4"/>
  <c r="B3373" i="4"/>
  <c r="D3373" i="4"/>
  <c r="C3374" i="4"/>
  <c r="B3374" i="4"/>
  <c r="D3374" i="4"/>
  <c r="C3375" i="4"/>
  <c r="B3375" i="4"/>
  <c r="D3375" i="4"/>
  <c r="C3376" i="4"/>
  <c r="B3376" i="4"/>
  <c r="D3376" i="4"/>
  <c r="C3377" i="4"/>
  <c r="B3377" i="4"/>
  <c r="D3377" i="4"/>
  <c r="C3378" i="4"/>
  <c r="B3378" i="4"/>
  <c r="D3378" i="4"/>
  <c r="C3379" i="4"/>
  <c r="B3379" i="4"/>
  <c r="D3379" i="4"/>
  <c r="C3380" i="4"/>
  <c r="B3380" i="4"/>
  <c r="D3380" i="4"/>
  <c r="C3381" i="4"/>
  <c r="B3381" i="4"/>
  <c r="D3381" i="4"/>
  <c r="C3382" i="4"/>
  <c r="B3382" i="4"/>
  <c r="D3382" i="4"/>
  <c r="C3383" i="4"/>
  <c r="B3383" i="4"/>
  <c r="D3383" i="4"/>
  <c r="C3384" i="4"/>
  <c r="B3384" i="4"/>
  <c r="D3384" i="4"/>
  <c r="C3385" i="4"/>
  <c r="B3385" i="4"/>
  <c r="D3385" i="4"/>
  <c r="C3386" i="4"/>
  <c r="B3386" i="4"/>
  <c r="D3386" i="4"/>
  <c r="C3387" i="4"/>
  <c r="B3387" i="4"/>
  <c r="D3387" i="4"/>
  <c r="C3388" i="4"/>
  <c r="B3388" i="4"/>
  <c r="D3388" i="4"/>
  <c r="C3389" i="4"/>
  <c r="B3389" i="4"/>
  <c r="D3389" i="4"/>
  <c r="C3390" i="4"/>
  <c r="B3390" i="4"/>
  <c r="D3390" i="4"/>
  <c r="C3391" i="4"/>
  <c r="B3391" i="4"/>
  <c r="D3391" i="4"/>
  <c r="C3392" i="4"/>
  <c r="B3392" i="4"/>
  <c r="D3392" i="4"/>
  <c r="C3393" i="4"/>
  <c r="B3393" i="4"/>
  <c r="D3393" i="4"/>
  <c r="C3394" i="4"/>
  <c r="B3394" i="4"/>
  <c r="D3394" i="4"/>
  <c r="C3395" i="4"/>
  <c r="B3395" i="4"/>
  <c r="D3395" i="4"/>
  <c r="C3396" i="4"/>
  <c r="B3396" i="4"/>
  <c r="D3396" i="4"/>
  <c r="C3397" i="4"/>
  <c r="B3397" i="4"/>
  <c r="D3397" i="4"/>
  <c r="C3398" i="4"/>
  <c r="B3398" i="4"/>
  <c r="D3398" i="4"/>
  <c r="C3399" i="4"/>
  <c r="B3399" i="4"/>
  <c r="D3399" i="4"/>
  <c r="C3400" i="4"/>
  <c r="B3400" i="4"/>
  <c r="D3400" i="4"/>
  <c r="C3401" i="4"/>
  <c r="B3401" i="4"/>
  <c r="D3401" i="4"/>
  <c r="C3402" i="4"/>
  <c r="B3402" i="4"/>
  <c r="D3402" i="4"/>
  <c r="C3403" i="4"/>
  <c r="B3403" i="4"/>
  <c r="D3403" i="4"/>
  <c r="C3404" i="4"/>
  <c r="B3404" i="4"/>
  <c r="D3404" i="4"/>
  <c r="C3405" i="4"/>
  <c r="B3405" i="4"/>
  <c r="D3405" i="4"/>
  <c r="C3406" i="4"/>
  <c r="B3406" i="4"/>
  <c r="D3406" i="4"/>
  <c r="C3407" i="4"/>
  <c r="B3407" i="4"/>
  <c r="D3407" i="4"/>
  <c r="C3408" i="4"/>
  <c r="B3408" i="4"/>
  <c r="D3408" i="4"/>
  <c r="C3409" i="4"/>
  <c r="B3409" i="4"/>
  <c r="D3409" i="4"/>
  <c r="C3410" i="4"/>
  <c r="B3410" i="4"/>
  <c r="D3410" i="4"/>
  <c r="C3411" i="4"/>
  <c r="B3411" i="4"/>
  <c r="D3411" i="4"/>
  <c r="C3412" i="4"/>
  <c r="B3412" i="4"/>
  <c r="D3412" i="4"/>
  <c r="C3413" i="4"/>
  <c r="B3413" i="4"/>
  <c r="D3413" i="4"/>
  <c r="C3414" i="4"/>
  <c r="B3414" i="4"/>
  <c r="D3414" i="4"/>
  <c r="C3415" i="4"/>
  <c r="B3415" i="4"/>
  <c r="D3415" i="4"/>
  <c r="C3416" i="4"/>
  <c r="B3416" i="4"/>
  <c r="D3416" i="4"/>
  <c r="C3417" i="4"/>
  <c r="B3417" i="4"/>
  <c r="D3417" i="4"/>
  <c r="C3418" i="4"/>
  <c r="B3418" i="4"/>
  <c r="D3418" i="4"/>
  <c r="C3419" i="4"/>
  <c r="B3419" i="4"/>
  <c r="D3419" i="4"/>
  <c r="C3420" i="4"/>
  <c r="B3420" i="4"/>
  <c r="D3420" i="4"/>
  <c r="C3421" i="4"/>
  <c r="B3421" i="4"/>
  <c r="D3421" i="4"/>
  <c r="C3422" i="4"/>
  <c r="B3422" i="4"/>
  <c r="D3422" i="4"/>
  <c r="C3423" i="4"/>
  <c r="B3423" i="4"/>
  <c r="D3423" i="4"/>
  <c r="C3424" i="4"/>
  <c r="B3424" i="4"/>
  <c r="D3424" i="4"/>
  <c r="C3425" i="4"/>
  <c r="B3425" i="4"/>
  <c r="D3425" i="4"/>
  <c r="C3426" i="4"/>
  <c r="B3426" i="4"/>
  <c r="D3426" i="4"/>
  <c r="C3427" i="4"/>
  <c r="B3427" i="4"/>
  <c r="D3427" i="4"/>
  <c r="C3428" i="4"/>
  <c r="B3428" i="4"/>
  <c r="D3428" i="4"/>
  <c r="C3429" i="4"/>
  <c r="B3429" i="4"/>
  <c r="D3429" i="4"/>
  <c r="C3430" i="4"/>
  <c r="B3430" i="4"/>
  <c r="D3430" i="4"/>
  <c r="C3431" i="4"/>
  <c r="B3431" i="4"/>
  <c r="D3431" i="4"/>
  <c r="C3432" i="4"/>
  <c r="B3432" i="4"/>
  <c r="D3432" i="4"/>
  <c r="C3433" i="4"/>
  <c r="B3433" i="4"/>
  <c r="D3433" i="4"/>
  <c r="C3434" i="4"/>
  <c r="B3434" i="4"/>
  <c r="D3434" i="4"/>
  <c r="C3435" i="4"/>
  <c r="B3435" i="4"/>
  <c r="D3435" i="4"/>
  <c r="C3436" i="4"/>
  <c r="B3436" i="4"/>
  <c r="D3436" i="4"/>
  <c r="C3437" i="4"/>
  <c r="B3437" i="4"/>
  <c r="D3437" i="4"/>
  <c r="C3438" i="4"/>
  <c r="B3438" i="4"/>
  <c r="D3438" i="4"/>
  <c r="C3439" i="4"/>
  <c r="B3439" i="4"/>
  <c r="D3439" i="4"/>
  <c r="C3440" i="4"/>
  <c r="B3440" i="4"/>
  <c r="D3440" i="4"/>
  <c r="C3441" i="4"/>
  <c r="B3441" i="4"/>
  <c r="D3441" i="4"/>
  <c r="C3442" i="4"/>
  <c r="B3442" i="4"/>
  <c r="D3442" i="4"/>
  <c r="C3443" i="4"/>
  <c r="B3443" i="4"/>
  <c r="D3443" i="4"/>
  <c r="C3444" i="4"/>
  <c r="B3444" i="4"/>
  <c r="D3444" i="4"/>
  <c r="C3445" i="4"/>
  <c r="B3445" i="4"/>
  <c r="D3445" i="4"/>
  <c r="C3446" i="4"/>
  <c r="B3446" i="4"/>
  <c r="D3446" i="4"/>
  <c r="C3447" i="4"/>
  <c r="B3447" i="4"/>
  <c r="D3447" i="4"/>
  <c r="C3448" i="4"/>
  <c r="B3448" i="4"/>
  <c r="D3448" i="4"/>
  <c r="C3449" i="4"/>
  <c r="B3449" i="4"/>
  <c r="D3449" i="4"/>
  <c r="C3450" i="4"/>
  <c r="B3450" i="4"/>
  <c r="D3450" i="4"/>
  <c r="C3451" i="4"/>
  <c r="B3451" i="4"/>
  <c r="D3451" i="4"/>
  <c r="C3452" i="4"/>
  <c r="B3452" i="4"/>
  <c r="D3452" i="4"/>
  <c r="C3453" i="4"/>
  <c r="B3453" i="4"/>
  <c r="D3453" i="4"/>
  <c r="C3454" i="4"/>
  <c r="B3454" i="4"/>
  <c r="D3454" i="4"/>
  <c r="C3455" i="4"/>
  <c r="B3455" i="4"/>
  <c r="D3455" i="4"/>
  <c r="C3456" i="4"/>
  <c r="B3456" i="4"/>
  <c r="D3456" i="4"/>
  <c r="C3457" i="4"/>
  <c r="B3457" i="4"/>
  <c r="D3457" i="4"/>
  <c r="C3458" i="4"/>
  <c r="B3458" i="4"/>
  <c r="D3458" i="4"/>
  <c r="C3459" i="4"/>
  <c r="B3459" i="4"/>
  <c r="D3459" i="4"/>
  <c r="C3460" i="4"/>
  <c r="B3460" i="4"/>
  <c r="D3460" i="4"/>
  <c r="C3461" i="4"/>
  <c r="B3461" i="4"/>
  <c r="D3461" i="4"/>
  <c r="C3462" i="4"/>
  <c r="B3462" i="4"/>
  <c r="D3462" i="4"/>
  <c r="C3463" i="4"/>
  <c r="B3463" i="4"/>
  <c r="D3463" i="4"/>
  <c r="C3464" i="4"/>
  <c r="B3464" i="4"/>
  <c r="D3464" i="4"/>
  <c r="C3465" i="4"/>
  <c r="B3465" i="4"/>
  <c r="D3465" i="4"/>
  <c r="C3466" i="4"/>
  <c r="B3466" i="4"/>
  <c r="D3466" i="4"/>
  <c r="C3467" i="4"/>
  <c r="B3467" i="4"/>
  <c r="D3467" i="4"/>
  <c r="C3468" i="4"/>
  <c r="B3468" i="4"/>
  <c r="D3468" i="4"/>
  <c r="C3469" i="4"/>
  <c r="B3469" i="4"/>
  <c r="D3469" i="4"/>
  <c r="C3470" i="4"/>
  <c r="B3470" i="4"/>
  <c r="D3470" i="4"/>
  <c r="C3471" i="4"/>
  <c r="B3471" i="4"/>
  <c r="D3471" i="4"/>
  <c r="C3472" i="4"/>
  <c r="B3472" i="4"/>
  <c r="D3472" i="4"/>
  <c r="C3473" i="4"/>
  <c r="B3473" i="4"/>
  <c r="D3473" i="4"/>
  <c r="C3474" i="4"/>
  <c r="B3474" i="4"/>
  <c r="D3474" i="4"/>
  <c r="C3475" i="4"/>
  <c r="B3475" i="4"/>
  <c r="D3475" i="4"/>
  <c r="C3476" i="4"/>
  <c r="B3476" i="4"/>
  <c r="D3476" i="4"/>
  <c r="C3477" i="4"/>
  <c r="B3477" i="4"/>
  <c r="D3477" i="4"/>
  <c r="C3478" i="4"/>
  <c r="B3478" i="4"/>
  <c r="D3478" i="4"/>
  <c r="C3479" i="4"/>
  <c r="B3479" i="4"/>
  <c r="D3479" i="4"/>
  <c r="C3480" i="4"/>
  <c r="B3480" i="4"/>
  <c r="D3480" i="4"/>
  <c r="C3481" i="4"/>
  <c r="B3481" i="4"/>
  <c r="D3481" i="4"/>
  <c r="C3482" i="4"/>
  <c r="B3482" i="4"/>
  <c r="D3482" i="4"/>
  <c r="C3483" i="4"/>
  <c r="B3483" i="4"/>
  <c r="D3483" i="4"/>
  <c r="C3484" i="4"/>
  <c r="B3484" i="4"/>
  <c r="D3484" i="4"/>
  <c r="C3485" i="4"/>
  <c r="B3485" i="4"/>
  <c r="D3485" i="4"/>
  <c r="C3486" i="4"/>
  <c r="B3486" i="4"/>
  <c r="D3486" i="4"/>
  <c r="C3487" i="4"/>
  <c r="B3487" i="4"/>
  <c r="D3487" i="4"/>
  <c r="C3488" i="4"/>
  <c r="B3488" i="4"/>
  <c r="D3488" i="4"/>
  <c r="C3489" i="4"/>
  <c r="B3489" i="4"/>
  <c r="D3489" i="4"/>
  <c r="C3490" i="4"/>
  <c r="B3490" i="4"/>
  <c r="D3490" i="4"/>
  <c r="C3491" i="4"/>
  <c r="B3491" i="4"/>
  <c r="D3491" i="4"/>
  <c r="C3492" i="4"/>
  <c r="B3492" i="4"/>
  <c r="D3492" i="4"/>
  <c r="C3493" i="4"/>
  <c r="B3493" i="4"/>
  <c r="D3493" i="4"/>
  <c r="C3494" i="4"/>
  <c r="B3494" i="4"/>
  <c r="D3494" i="4"/>
  <c r="C3495" i="4"/>
  <c r="B3495" i="4"/>
  <c r="D3495" i="4"/>
  <c r="C3496" i="4"/>
  <c r="B3496" i="4"/>
  <c r="D3496" i="4"/>
  <c r="C3497" i="4"/>
  <c r="B3497" i="4"/>
  <c r="D3497" i="4"/>
  <c r="C3498" i="4"/>
  <c r="B3498" i="4"/>
  <c r="D3498" i="4"/>
  <c r="C3499" i="4"/>
  <c r="B3499" i="4"/>
  <c r="D3499" i="4"/>
  <c r="C3500" i="4"/>
  <c r="B3500" i="4"/>
  <c r="D3500" i="4"/>
  <c r="C3501" i="4"/>
  <c r="B3501" i="4"/>
  <c r="D3501" i="4"/>
  <c r="C3502" i="4"/>
  <c r="B3502" i="4"/>
  <c r="D3502" i="4"/>
  <c r="C3503" i="4"/>
  <c r="B3503" i="4"/>
  <c r="D3503" i="4"/>
  <c r="C3504" i="4"/>
  <c r="B3504" i="4"/>
  <c r="D3504" i="4"/>
  <c r="C3505" i="4"/>
  <c r="B3505" i="4"/>
  <c r="D3505" i="4"/>
  <c r="C3506" i="4"/>
  <c r="B3506" i="4"/>
  <c r="D3506" i="4"/>
  <c r="C3507" i="4"/>
  <c r="B3507" i="4"/>
  <c r="D3507" i="4"/>
  <c r="C3508" i="4"/>
  <c r="B3508" i="4"/>
  <c r="D3508" i="4"/>
  <c r="C3509" i="4"/>
  <c r="B3509" i="4"/>
  <c r="D3509" i="4"/>
  <c r="C3510" i="4"/>
  <c r="B3510" i="4"/>
  <c r="D3510" i="4"/>
  <c r="C3511" i="4"/>
  <c r="B3511" i="4"/>
  <c r="D3511" i="4"/>
  <c r="C3512" i="4"/>
  <c r="B3512" i="4"/>
  <c r="D3512" i="4"/>
  <c r="C3513" i="4"/>
  <c r="B3513" i="4"/>
  <c r="D3513" i="4"/>
  <c r="C3514" i="4"/>
  <c r="B3514" i="4"/>
  <c r="D3514" i="4"/>
  <c r="C3515" i="4"/>
  <c r="B3515" i="4"/>
  <c r="D3515" i="4"/>
  <c r="C3516" i="4"/>
  <c r="B3516" i="4"/>
  <c r="D3516" i="4"/>
  <c r="C3517" i="4"/>
  <c r="B3517" i="4"/>
  <c r="D3517" i="4"/>
  <c r="C3518" i="4"/>
  <c r="B3518" i="4"/>
  <c r="D3518" i="4"/>
  <c r="C3519" i="4"/>
  <c r="B3519" i="4"/>
  <c r="D3519" i="4"/>
  <c r="C3520" i="4"/>
  <c r="B3520" i="4"/>
  <c r="D3520" i="4"/>
  <c r="C3521" i="4"/>
  <c r="B3521" i="4"/>
  <c r="D3521" i="4"/>
  <c r="C3522" i="4"/>
  <c r="B3522" i="4"/>
  <c r="D3522" i="4"/>
  <c r="C3523" i="4"/>
  <c r="B3523" i="4"/>
  <c r="D3523" i="4"/>
  <c r="C3524" i="4"/>
  <c r="B3524" i="4"/>
  <c r="D3524" i="4"/>
  <c r="C3525" i="4"/>
  <c r="B3525" i="4"/>
  <c r="D3525" i="4"/>
  <c r="C3526" i="4"/>
  <c r="B3526" i="4"/>
  <c r="D3526" i="4"/>
  <c r="C3527" i="4"/>
  <c r="B3527" i="4"/>
  <c r="D3527" i="4"/>
  <c r="C3528" i="4"/>
  <c r="B3528" i="4"/>
  <c r="D3528" i="4"/>
  <c r="C3529" i="4"/>
  <c r="B3529" i="4"/>
  <c r="D3529" i="4"/>
  <c r="C3530" i="4"/>
  <c r="B3530" i="4"/>
  <c r="D3530" i="4"/>
  <c r="C3531" i="4"/>
  <c r="B3531" i="4"/>
  <c r="D3531" i="4"/>
  <c r="C3532" i="4"/>
  <c r="B3532" i="4"/>
  <c r="D3532" i="4"/>
  <c r="C3533" i="4"/>
  <c r="B3533" i="4"/>
  <c r="D3533" i="4"/>
  <c r="C3534" i="4"/>
  <c r="B3534" i="4"/>
  <c r="D3534" i="4"/>
  <c r="C3535" i="4"/>
  <c r="B3535" i="4"/>
  <c r="D3535" i="4"/>
  <c r="C3536" i="4"/>
  <c r="B3536" i="4"/>
  <c r="D3536" i="4"/>
  <c r="C3537" i="4"/>
  <c r="B3537" i="4"/>
  <c r="D3537" i="4"/>
  <c r="C3538" i="4"/>
  <c r="B3538" i="4"/>
  <c r="D3538" i="4"/>
  <c r="C3539" i="4"/>
  <c r="B3539" i="4"/>
  <c r="D3539" i="4"/>
  <c r="C3540" i="4"/>
  <c r="B3540" i="4"/>
  <c r="D3540" i="4"/>
  <c r="C3541" i="4"/>
  <c r="B3541" i="4"/>
  <c r="D3541" i="4"/>
  <c r="C3542" i="4"/>
  <c r="B3542" i="4"/>
  <c r="D3542" i="4"/>
  <c r="C3543" i="4"/>
  <c r="B3543" i="4"/>
  <c r="D3543" i="4"/>
  <c r="C3544" i="4"/>
  <c r="B3544" i="4"/>
  <c r="D3544" i="4"/>
  <c r="C3545" i="4"/>
  <c r="B3545" i="4"/>
  <c r="D3545" i="4"/>
  <c r="C3546" i="4"/>
  <c r="B3546" i="4"/>
  <c r="D3546" i="4"/>
  <c r="C3547" i="4"/>
  <c r="B3547" i="4"/>
  <c r="D3547" i="4"/>
  <c r="C3548" i="4"/>
  <c r="B3548" i="4"/>
  <c r="D3548" i="4"/>
  <c r="C3549" i="4"/>
  <c r="B3549" i="4"/>
  <c r="D3549" i="4"/>
  <c r="C3550" i="4"/>
  <c r="B3550" i="4"/>
  <c r="D3550" i="4"/>
  <c r="C3551" i="4"/>
  <c r="B3551" i="4"/>
  <c r="D3551" i="4"/>
  <c r="C3552" i="4"/>
  <c r="B3552" i="4"/>
  <c r="D3552" i="4"/>
  <c r="C3553" i="4"/>
  <c r="B3553" i="4"/>
  <c r="D3553" i="4"/>
  <c r="C3554" i="4"/>
  <c r="B3554" i="4"/>
  <c r="D3554" i="4"/>
  <c r="C3555" i="4"/>
  <c r="B3555" i="4"/>
  <c r="D3555" i="4"/>
  <c r="C3556" i="4"/>
  <c r="B3556" i="4"/>
  <c r="D3556" i="4"/>
  <c r="C3557" i="4"/>
  <c r="B3557" i="4"/>
  <c r="D3557" i="4"/>
  <c r="C3558" i="4"/>
  <c r="B3558" i="4"/>
  <c r="D3558" i="4"/>
  <c r="C3559" i="4"/>
  <c r="B3559" i="4"/>
  <c r="D3559" i="4"/>
  <c r="C3560" i="4"/>
  <c r="B3560" i="4"/>
  <c r="D3560" i="4"/>
  <c r="C3561" i="4"/>
  <c r="B3561" i="4"/>
  <c r="D3561" i="4"/>
  <c r="C3562" i="4"/>
  <c r="B3562" i="4"/>
  <c r="D3562" i="4"/>
  <c r="C3563" i="4"/>
  <c r="B3563" i="4"/>
  <c r="D3563" i="4"/>
  <c r="C3564" i="4"/>
  <c r="B3564" i="4"/>
  <c r="D3564" i="4"/>
  <c r="C3565" i="4"/>
  <c r="B3565" i="4"/>
  <c r="D3565" i="4"/>
  <c r="C3566" i="4"/>
  <c r="B3566" i="4"/>
  <c r="D3566" i="4"/>
  <c r="C3567" i="4"/>
  <c r="B3567" i="4"/>
  <c r="D3567" i="4"/>
  <c r="C3568" i="4"/>
  <c r="B3568" i="4"/>
  <c r="D3568" i="4"/>
  <c r="C3569" i="4"/>
  <c r="B3569" i="4"/>
  <c r="D3569" i="4"/>
  <c r="C3570" i="4"/>
  <c r="B3570" i="4"/>
  <c r="D3570" i="4"/>
  <c r="C3571" i="4"/>
  <c r="B3571" i="4"/>
  <c r="D3571" i="4"/>
  <c r="C3572" i="4"/>
  <c r="B3572" i="4"/>
  <c r="D3572" i="4"/>
  <c r="C3573" i="4"/>
  <c r="B3573" i="4"/>
  <c r="D3573" i="4"/>
  <c r="C3574" i="4"/>
  <c r="B3574" i="4"/>
  <c r="D3574" i="4"/>
  <c r="C3575" i="4"/>
  <c r="B3575" i="4"/>
  <c r="D3575" i="4"/>
  <c r="C3576" i="4"/>
  <c r="B3576" i="4"/>
  <c r="D3576" i="4"/>
  <c r="C3577" i="4"/>
  <c r="B3577" i="4"/>
  <c r="D3577" i="4"/>
  <c r="C3578" i="4"/>
  <c r="B3578" i="4"/>
  <c r="D3578" i="4"/>
  <c r="C3579" i="4"/>
  <c r="B3579" i="4"/>
  <c r="D3579" i="4"/>
  <c r="C3580" i="4"/>
  <c r="B3580" i="4"/>
  <c r="D3580" i="4"/>
  <c r="C3581" i="4"/>
  <c r="B3581" i="4"/>
  <c r="D3581" i="4"/>
  <c r="C3582" i="4"/>
  <c r="B3582" i="4"/>
  <c r="D3582" i="4"/>
  <c r="C3583" i="4"/>
  <c r="B3583" i="4"/>
  <c r="D3583" i="4"/>
  <c r="C3584" i="4"/>
  <c r="B3584" i="4"/>
  <c r="D3584" i="4"/>
  <c r="C3585" i="4"/>
  <c r="B3585" i="4"/>
  <c r="D3585" i="4"/>
  <c r="C3586" i="4"/>
  <c r="B3586" i="4"/>
  <c r="D3586" i="4"/>
  <c r="C3587" i="4"/>
  <c r="B3587" i="4"/>
  <c r="D3587" i="4"/>
  <c r="C3588" i="4"/>
  <c r="B3588" i="4"/>
  <c r="D3588" i="4"/>
  <c r="C3589" i="4"/>
  <c r="B3589" i="4"/>
  <c r="D3589" i="4"/>
  <c r="C3590" i="4"/>
  <c r="B3590" i="4"/>
  <c r="D3590" i="4"/>
  <c r="C3591" i="4"/>
  <c r="B3591" i="4"/>
  <c r="D3591" i="4"/>
  <c r="C3592" i="4"/>
  <c r="B3592" i="4"/>
  <c r="D3592" i="4"/>
  <c r="C3593" i="4"/>
  <c r="B3593" i="4"/>
  <c r="D3593" i="4"/>
  <c r="C3594" i="4"/>
  <c r="B3594" i="4"/>
  <c r="D3594" i="4"/>
  <c r="C3595" i="4"/>
  <c r="B3595" i="4"/>
  <c r="D3595" i="4"/>
  <c r="C3596" i="4"/>
  <c r="B3596" i="4"/>
  <c r="D3596" i="4"/>
  <c r="C3597" i="4"/>
  <c r="B3597" i="4"/>
  <c r="D3597" i="4"/>
  <c r="C3598" i="4"/>
  <c r="B3598" i="4"/>
  <c r="D3598" i="4"/>
  <c r="C3599" i="4"/>
  <c r="B3599" i="4"/>
  <c r="D3599" i="4"/>
  <c r="C3600" i="4"/>
  <c r="B3600" i="4"/>
  <c r="D3600" i="4"/>
  <c r="C3601" i="4"/>
  <c r="B3601" i="4"/>
  <c r="D3601" i="4"/>
  <c r="C3602" i="4"/>
  <c r="B3602" i="4"/>
  <c r="D3602" i="4"/>
  <c r="C3603" i="4"/>
  <c r="B3603" i="4"/>
  <c r="D3603" i="4"/>
  <c r="C3604" i="4"/>
  <c r="B3604" i="4"/>
  <c r="D3604" i="4"/>
  <c r="C3605" i="4"/>
  <c r="B3605" i="4"/>
  <c r="D3605" i="4"/>
  <c r="C3606" i="4"/>
  <c r="B3606" i="4"/>
  <c r="D3606" i="4"/>
  <c r="C3607" i="4"/>
  <c r="B3607" i="4"/>
  <c r="D3607" i="4"/>
  <c r="C3608" i="4"/>
  <c r="B3608" i="4"/>
  <c r="D3608" i="4"/>
  <c r="C3609" i="4"/>
  <c r="B3609" i="4"/>
  <c r="D3609" i="4"/>
  <c r="C3610" i="4"/>
  <c r="B3610" i="4"/>
  <c r="D3610" i="4"/>
  <c r="C3611" i="4"/>
  <c r="B3611" i="4"/>
  <c r="D3611" i="4"/>
  <c r="C3612" i="4"/>
  <c r="B3612" i="4"/>
  <c r="D3612" i="4"/>
  <c r="C3613" i="4"/>
  <c r="B3613" i="4"/>
  <c r="D3613" i="4"/>
  <c r="C3614" i="4"/>
  <c r="B3614" i="4"/>
  <c r="D3614" i="4"/>
  <c r="C3615" i="4"/>
  <c r="B3615" i="4"/>
  <c r="D3615" i="4"/>
  <c r="C3616" i="4"/>
  <c r="B3616" i="4"/>
  <c r="D3616" i="4"/>
  <c r="C3617" i="4"/>
  <c r="B3617" i="4"/>
  <c r="D3617" i="4"/>
  <c r="C3618" i="4"/>
  <c r="B3618" i="4"/>
  <c r="D3618" i="4"/>
  <c r="C3619" i="4"/>
  <c r="B3619" i="4"/>
  <c r="D3619" i="4"/>
  <c r="C3620" i="4"/>
  <c r="B3620" i="4"/>
  <c r="D3620" i="4"/>
  <c r="C3621" i="4"/>
  <c r="B3621" i="4"/>
  <c r="D3621" i="4"/>
  <c r="C3622" i="4"/>
  <c r="B3622" i="4"/>
  <c r="D3622" i="4"/>
  <c r="C3623" i="4"/>
  <c r="B3623" i="4"/>
  <c r="D3623" i="4"/>
  <c r="C3624" i="4"/>
  <c r="B3624" i="4"/>
  <c r="D3624" i="4"/>
  <c r="C3625" i="4"/>
  <c r="B3625" i="4"/>
  <c r="D3625" i="4"/>
  <c r="C3626" i="4"/>
  <c r="B3626" i="4"/>
  <c r="D3626" i="4"/>
  <c r="C3627" i="4"/>
  <c r="B3627" i="4"/>
  <c r="D3627" i="4"/>
  <c r="C3628" i="4"/>
  <c r="B3628" i="4"/>
  <c r="D3628" i="4"/>
  <c r="C3629" i="4"/>
  <c r="B3629" i="4"/>
  <c r="D3629" i="4"/>
  <c r="C3630" i="4"/>
  <c r="B3630" i="4"/>
  <c r="D3630" i="4"/>
  <c r="C3631" i="4"/>
  <c r="B3631" i="4"/>
  <c r="D3631" i="4"/>
  <c r="C3632" i="4"/>
  <c r="B3632" i="4"/>
  <c r="D3632" i="4"/>
  <c r="C3633" i="4"/>
  <c r="B3633" i="4"/>
  <c r="D3633" i="4"/>
  <c r="C3634" i="4"/>
  <c r="B3634" i="4"/>
  <c r="D3634" i="4"/>
  <c r="C3635" i="4"/>
  <c r="B3635" i="4"/>
  <c r="D3635" i="4"/>
  <c r="C3636" i="4"/>
  <c r="B3636" i="4"/>
  <c r="D3636" i="4"/>
  <c r="C3637" i="4"/>
  <c r="B3637" i="4"/>
  <c r="D3637" i="4"/>
  <c r="C3638" i="4"/>
  <c r="B3638" i="4"/>
  <c r="D3638" i="4"/>
  <c r="C3639" i="4"/>
  <c r="B3639" i="4"/>
  <c r="D3639" i="4"/>
  <c r="C3640" i="4"/>
  <c r="B3640" i="4"/>
  <c r="D3640" i="4"/>
  <c r="C3641" i="4"/>
  <c r="B3641" i="4"/>
  <c r="D3641" i="4"/>
  <c r="C3642" i="4"/>
  <c r="B3642" i="4"/>
  <c r="D3642" i="4"/>
  <c r="C3643" i="4"/>
  <c r="B3643" i="4"/>
  <c r="D3643" i="4"/>
  <c r="C3644" i="4"/>
  <c r="B3644" i="4"/>
  <c r="D3644" i="4"/>
  <c r="C3645" i="4"/>
  <c r="B3645" i="4"/>
  <c r="D3645" i="4"/>
  <c r="C3646" i="4"/>
  <c r="B3646" i="4"/>
  <c r="D3646" i="4"/>
  <c r="C3647" i="4"/>
  <c r="B3647" i="4"/>
  <c r="D3647" i="4"/>
  <c r="C3648" i="4"/>
  <c r="B3648" i="4"/>
  <c r="D3648" i="4"/>
  <c r="C3649" i="4"/>
  <c r="B3649" i="4"/>
  <c r="D3649" i="4"/>
  <c r="C3650" i="4"/>
  <c r="B3650" i="4"/>
  <c r="D3650" i="4"/>
  <c r="C3651" i="4"/>
  <c r="B3651" i="4"/>
  <c r="D3651" i="4"/>
  <c r="C3652" i="4"/>
  <c r="B3652" i="4"/>
  <c r="D3652" i="4"/>
  <c r="C3653" i="4"/>
  <c r="B3653" i="4"/>
  <c r="D3653" i="4"/>
  <c r="C3654" i="4"/>
  <c r="B3654" i="4"/>
  <c r="D3654" i="4"/>
  <c r="C3655" i="4"/>
  <c r="B3655" i="4"/>
  <c r="D3655" i="4"/>
  <c r="C3656" i="4"/>
  <c r="B3656" i="4"/>
  <c r="D3656" i="4"/>
  <c r="C3657" i="4"/>
  <c r="B3657" i="4"/>
  <c r="D3657" i="4"/>
  <c r="C3658" i="4"/>
  <c r="B3658" i="4"/>
  <c r="D3658" i="4"/>
  <c r="C3659" i="4"/>
  <c r="B3659" i="4"/>
  <c r="D3659" i="4"/>
  <c r="C3660" i="4"/>
  <c r="B3660" i="4"/>
  <c r="D3660" i="4"/>
  <c r="C3661" i="4"/>
  <c r="B3661" i="4"/>
  <c r="D3661" i="4"/>
  <c r="C3662" i="4"/>
  <c r="B3662" i="4"/>
  <c r="D3662" i="4"/>
  <c r="C3663" i="4"/>
  <c r="B3663" i="4"/>
  <c r="D3663" i="4"/>
  <c r="C3664" i="4"/>
  <c r="B3664" i="4"/>
  <c r="D3664" i="4"/>
  <c r="C3665" i="4"/>
  <c r="B3665" i="4"/>
  <c r="D3665" i="4"/>
  <c r="C3666" i="4"/>
  <c r="B3666" i="4"/>
  <c r="D3666" i="4"/>
  <c r="C3667" i="4"/>
  <c r="B3667" i="4"/>
  <c r="D3667" i="4"/>
  <c r="C3668" i="4"/>
  <c r="B3668" i="4"/>
  <c r="D3668" i="4"/>
  <c r="C3669" i="4"/>
  <c r="B3669" i="4"/>
  <c r="D3669" i="4"/>
  <c r="C3670" i="4"/>
  <c r="B3670" i="4"/>
  <c r="D3670" i="4"/>
  <c r="C3671" i="4"/>
  <c r="B3671" i="4"/>
  <c r="D3671" i="4"/>
  <c r="C3672" i="4"/>
  <c r="B3672" i="4"/>
  <c r="D3672" i="4"/>
  <c r="C3673" i="4"/>
  <c r="B3673" i="4"/>
  <c r="D3673" i="4"/>
  <c r="C3674" i="4"/>
  <c r="B3674" i="4"/>
  <c r="D3674" i="4"/>
  <c r="C3675" i="4"/>
  <c r="B3675" i="4"/>
  <c r="D3675" i="4"/>
  <c r="C3676" i="4"/>
  <c r="B3676" i="4"/>
  <c r="D3676" i="4"/>
  <c r="C3677" i="4"/>
  <c r="B3677" i="4"/>
  <c r="D3677" i="4"/>
  <c r="C3678" i="4"/>
  <c r="B3678" i="4"/>
  <c r="D3678" i="4"/>
  <c r="C3679" i="4"/>
  <c r="B3679" i="4"/>
  <c r="D3679" i="4"/>
  <c r="C3680" i="4"/>
  <c r="B3680" i="4"/>
  <c r="D3680" i="4"/>
  <c r="C3681" i="4"/>
  <c r="B3681" i="4"/>
  <c r="D3681" i="4"/>
  <c r="C3682" i="4"/>
  <c r="B3682" i="4"/>
  <c r="D3682" i="4"/>
  <c r="C3683" i="4"/>
  <c r="B3683" i="4"/>
  <c r="D3683" i="4"/>
  <c r="C3684" i="4"/>
  <c r="B3684" i="4"/>
  <c r="D3684" i="4"/>
  <c r="C3685" i="4"/>
  <c r="B3685" i="4"/>
  <c r="D3685" i="4"/>
  <c r="C3686" i="4"/>
  <c r="B3686" i="4"/>
  <c r="D3686" i="4"/>
  <c r="C3687" i="4"/>
  <c r="B3687" i="4"/>
  <c r="D3687" i="4"/>
  <c r="C3688" i="4"/>
  <c r="B3688" i="4"/>
  <c r="D3688" i="4"/>
  <c r="C3689" i="4"/>
  <c r="B3689" i="4"/>
  <c r="D3689" i="4"/>
  <c r="C3690" i="4"/>
  <c r="B3690" i="4"/>
  <c r="D3690" i="4"/>
  <c r="C3691" i="4"/>
  <c r="B3691" i="4"/>
  <c r="D3691" i="4"/>
  <c r="C3692" i="4"/>
  <c r="B3692" i="4"/>
  <c r="D3692" i="4"/>
  <c r="C3693" i="4"/>
  <c r="B3693" i="4"/>
  <c r="D3693" i="4"/>
  <c r="C3694" i="4"/>
  <c r="B3694" i="4"/>
  <c r="D3694" i="4"/>
  <c r="C3695" i="4"/>
  <c r="B3695" i="4"/>
  <c r="D3695" i="4"/>
  <c r="C3696" i="4"/>
  <c r="B3696" i="4"/>
  <c r="D3696" i="4"/>
  <c r="C3697" i="4"/>
  <c r="B3697" i="4"/>
  <c r="D3697" i="4"/>
  <c r="C3698" i="4"/>
  <c r="B3698" i="4"/>
  <c r="D3698" i="4"/>
  <c r="C3699" i="4"/>
  <c r="B3699" i="4"/>
  <c r="D3699" i="4"/>
  <c r="C3700" i="4"/>
  <c r="B3700" i="4"/>
  <c r="D3700" i="4"/>
  <c r="C3701" i="4"/>
  <c r="B3701" i="4"/>
  <c r="D3701" i="4"/>
  <c r="C3702" i="4"/>
  <c r="B3702" i="4"/>
  <c r="D3702" i="4"/>
  <c r="C3703" i="4"/>
  <c r="B3703" i="4"/>
  <c r="D3703" i="4"/>
  <c r="C3704" i="4"/>
  <c r="B3704" i="4"/>
  <c r="D3704" i="4"/>
  <c r="C3705" i="4"/>
  <c r="B3705" i="4"/>
  <c r="D3705" i="4"/>
  <c r="C3706" i="4"/>
  <c r="B3706" i="4"/>
  <c r="D3706" i="4"/>
  <c r="C3707" i="4"/>
  <c r="B3707" i="4"/>
  <c r="D3707" i="4"/>
  <c r="C3708" i="4"/>
  <c r="B3708" i="4"/>
  <c r="D3708" i="4"/>
  <c r="C3709" i="4"/>
  <c r="B3709" i="4"/>
  <c r="D3709" i="4"/>
  <c r="C3710" i="4"/>
  <c r="B3710" i="4"/>
  <c r="D3710" i="4"/>
  <c r="C3711" i="4"/>
  <c r="B3711" i="4"/>
  <c r="D3711" i="4"/>
  <c r="C3712" i="4"/>
  <c r="B3712" i="4"/>
  <c r="D3712" i="4"/>
  <c r="C3713" i="4"/>
  <c r="B3713" i="4"/>
  <c r="D3713" i="4"/>
  <c r="C3714" i="4"/>
  <c r="B3714" i="4"/>
  <c r="D3714" i="4"/>
  <c r="C3715" i="4"/>
  <c r="B3715" i="4"/>
  <c r="D3715" i="4"/>
  <c r="C3716" i="4"/>
  <c r="B3716" i="4"/>
  <c r="D3716" i="4"/>
  <c r="C3717" i="4"/>
  <c r="B3717" i="4"/>
  <c r="D3717" i="4"/>
  <c r="C3718" i="4"/>
  <c r="B3718" i="4"/>
  <c r="D3718" i="4"/>
  <c r="C3719" i="4"/>
  <c r="B3719" i="4"/>
  <c r="D3719" i="4"/>
  <c r="C3720" i="4"/>
  <c r="B3720" i="4"/>
  <c r="D3720" i="4"/>
  <c r="C3721" i="4"/>
  <c r="B3721" i="4"/>
  <c r="D3721" i="4"/>
  <c r="C3722" i="4"/>
  <c r="B3722" i="4"/>
  <c r="D3722" i="4"/>
  <c r="C3723" i="4"/>
  <c r="B3723" i="4"/>
  <c r="D3723" i="4"/>
  <c r="C3724" i="4"/>
  <c r="B3724" i="4"/>
  <c r="D3724" i="4"/>
  <c r="C3725" i="4"/>
  <c r="B3725" i="4"/>
  <c r="D3725" i="4"/>
  <c r="C3726" i="4"/>
  <c r="B3726" i="4"/>
  <c r="D3726" i="4"/>
  <c r="C3727" i="4"/>
  <c r="B3727" i="4"/>
  <c r="D3727" i="4"/>
  <c r="C3728" i="4"/>
  <c r="B3728" i="4"/>
  <c r="D3728" i="4"/>
  <c r="C3729" i="4"/>
  <c r="B3729" i="4"/>
  <c r="D3729" i="4"/>
  <c r="C3730" i="4"/>
  <c r="B3730" i="4"/>
  <c r="D3730" i="4"/>
  <c r="C3731" i="4"/>
  <c r="B3731" i="4"/>
  <c r="D3731" i="4"/>
  <c r="C3732" i="4"/>
  <c r="B3732" i="4"/>
  <c r="D3732" i="4"/>
  <c r="C3733" i="4"/>
  <c r="B3733" i="4"/>
  <c r="D3733" i="4"/>
  <c r="C3734" i="4"/>
  <c r="B3734" i="4"/>
  <c r="D3734" i="4"/>
  <c r="C3735" i="4"/>
  <c r="B3735" i="4"/>
  <c r="D3735" i="4"/>
  <c r="C3736" i="4"/>
  <c r="B3736" i="4"/>
  <c r="D3736" i="4"/>
  <c r="C3737" i="4"/>
  <c r="B3737" i="4"/>
  <c r="D3737" i="4"/>
  <c r="C3738" i="4"/>
  <c r="B3738" i="4"/>
  <c r="D3738" i="4"/>
  <c r="C3739" i="4"/>
  <c r="B3739" i="4"/>
  <c r="D3739" i="4"/>
  <c r="C3740" i="4"/>
  <c r="B3740" i="4"/>
  <c r="D3740" i="4"/>
  <c r="C3741" i="4"/>
  <c r="B3741" i="4"/>
  <c r="D3741" i="4"/>
  <c r="C3742" i="4"/>
  <c r="B3742" i="4"/>
  <c r="D3742" i="4"/>
  <c r="C3743" i="4"/>
  <c r="B3743" i="4"/>
  <c r="D3743" i="4"/>
  <c r="C3744" i="4"/>
  <c r="B3744" i="4"/>
  <c r="D3744" i="4"/>
  <c r="C3745" i="4"/>
  <c r="B3745" i="4"/>
  <c r="D3745" i="4"/>
  <c r="C3746" i="4"/>
  <c r="B3746" i="4"/>
  <c r="D3746" i="4"/>
  <c r="C3747" i="4"/>
  <c r="B3747" i="4"/>
  <c r="D3747" i="4"/>
  <c r="C3748" i="4"/>
  <c r="B3748" i="4"/>
  <c r="D3748" i="4"/>
  <c r="C3749" i="4"/>
  <c r="B3749" i="4"/>
  <c r="D3749" i="4"/>
  <c r="C3750" i="4"/>
  <c r="B3750" i="4"/>
  <c r="D3750" i="4"/>
  <c r="C3751" i="4"/>
  <c r="B3751" i="4"/>
  <c r="D3751" i="4"/>
  <c r="C3752" i="4"/>
  <c r="B3752" i="4"/>
  <c r="D3752" i="4"/>
  <c r="C3753" i="4"/>
  <c r="B3753" i="4"/>
  <c r="D3753" i="4"/>
  <c r="C3754" i="4"/>
  <c r="B3754" i="4"/>
  <c r="D3754" i="4"/>
  <c r="C3755" i="4"/>
  <c r="B3755" i="4"/>
  <c r="D3755" i="4"/>
  <c r="C3756" i="4"/>
  <c r="B3756" i="4"/>
  <c r="D3756" i="4"/>
  <c r="C3757" i="4"/>
  <c r="B3757" i="4"/>
  <c r="D3757" i="4"/>
  <c r="C3758" i="4"/>
  <c r="B3758" i="4"/>
  <c r="D3758" i="4"/>
  <c r="C3759" i="4"/>
  <c r="B3759" i="4"/>
  <c r="D3759" i="4"/>
  <c r="C3760" i="4"/>
  <c r="B3760" i="4"/>
  <c r="D3760" i="4"/>
  <c r="C3761" i="4"/>
  <c r="B3761" i="4"/>
  <c r="D3761" i="4"/>
  <c r="C3762" i="4"/>
  <c r="B3762" i="4"/>
  <c r="D3762" i="4"/>
  <c r="C3763" i="4"/>
  <c r="B3763" i="4"/>
  <c r="D3763" i="4"/>
  <c r="C3764" i="4"/>
  <c r="B3764" i="4"/>
  <c r="D3764" i="4"/>
  <c r="C3765" i="4"/>
  <c r="B3765" i="4"/>
  <c r="D3765" i="4"/>
  <c r="C3766" i="4"/>
  <c r="B3766" i="4"/>
  <c r="D3766" i="4"/>
  <c r="C3767" i="4"/>
  <c r="B3767" i="4"/>
  <c r="D3767" i="4"/>
  <c r="C3768" i="4"/>
  <c r="B3768" i="4"/>
  <c r="D3768" i="4"/>
  <c r="C3769" i="4"/>
  <c r="B3769" i="4"/>
  <c r="D3769" i="4"/>
  <c r="C3770" i="4"/>
  <c r="B3770" i="4"/>
  <c r="D3770" i="4"/>
  <c r="C3771" i="4"/>
  <c r="B3771" i="4"/>
  <c r="D3771" i="4"/>
  <c r="C3772" i="4"/>
  <c r="B3772" i="4"/>
  <c r="D3772" i="4"/>
  <c r="C3773" i="4"/>
  <c r="B3773" i="4"/>
  <c r="D3773" i="4"/>
  <c r="C3774" i="4"/>
  <c r="B3774" i="4"/>
  <c r="D3774" i="4"/>
  <c r="C3775" i="4"/>
  <c r="B3775" i="4"/>
  <c r="D3775" i="4"/>
  <c r="C3776" i="4"/>
  <c r="B3776" i="4"/>
  <c r="D3776" i="4"/>
  <c r="C3777" i="4"/>
  <c r="B3777" i="4"/>
  <c r="D3777" i="4"/>
  <c r="C3778" i="4"/>
  <c r="B3778" i="4"/>
  <c r="D3778" i="4"/>
  <c r="C3779" i="4"/>
  <c r="B3779" i="4"/>
  <c r="D3779" i="4"/>
  <c r="C3780" i="4"/>
  <c r="B3780" i="4"/>
  <c r="D3780" i="4"/>
  <c r="C3781" i="4"/>
  <c r="B3781" i="4"/>
  <c r="D3781" i="4"/>
  <c r="C3782" i="4"/>
  <c r="B3782" i="4"/>
  <c r="D3782" i="4"/>
  <c r="C3783" i="4"/>
  <c r="B3783" i="4"/>
  <c r="D3783" i="4"/>
  <c r="C3784" i="4"/>
  <c r="B3784" i="4"/>
  <c r="D3784" i="4"/>
  <c r="C3785" i="4"/>
  <c r="B3785" i="4"/>
  <c r="D3785" i="4"/>
  <c r="C3786" i="4"/>
  <c r="B3786" i="4"/>
  <c r="D3786" i="4"/>
  <c r="C3787" i="4"/>
  <c r="B3787" i="4"/>
  <c r="D3787" i="4"/>
  <c r="C3788" i="4"/>
  <c r="B3788" i="4"/>
  <c r="D3788" i="4"/>
  <c r="C3789" i="4"/>
  <c r="B3789" i="4"/>
  <c r="D3789" i="4"/>
  <c r="C3790" i="4"/>
  <c r="B3790" i="4"/>
  <c r="D3790" i="4"/>
  <c r="C3791" i="4"/>
  <c r="B3791" i="4"/>
  <c r="D3791" i="4"/>
  <c r="C3792" i="4"/>
  <c r="B3792" i="4"/>
  <c r="D3792" i="4"/>
  <c r="C3793" i="4"/>
  <c r="B3793" i="4"/>
  <c r="D3793" i="4"/>
  <c r="C3794" i="4"/>
  <c r="B3794" i="4"/>
  <c r="D3794" i="4"/>
  <c r="C3795" i="4"/>
  <c r="B3795" i="4"/>
  <c r="D3795" i="4"/>
  <c r="C3796" i="4"/>
  <c r="B3796" i="4"/>
  <c r="D3796" i="4"/>
  <c r="C3797" i="4"/>
  <c r="B3797" i="4"/>
  <c r="D3797" i="4"/>
  <c r="C3798" i="4"/>
  <c r="B3798" i="4"/>
  <c r="D3798" i="4"/>
  <c r="C3799" i="4"/>
  <c r="B3799" i="4"/>
  <c r="D3799" i="4"/>
  <c r="C3800" i="4"/>
  <c r="B3800" i="4"/>
  <c r="D3800" i="4"/>
  <c r="C3801" i="4"/>
  <c r="B3801" i="4"/>
  <c r="D3801" i="4"/>
  <c r="C3802" i="4"/>
  <c r="B3802" i="4"/>
  <c r="D3802" i="4"/>
  <c r="C3803" i="4"/>
  <c r="B3803" i="4"/>
  <c r="D3803" i="4"/>
  <c r="C3804" i="4"/>
  <c r="B3804" i="4"/>
  <c r="D3804" i="4"/>
  <c r="C3805" i="4"/>
  <c r="B3805" i="4"/>
  <c r="D3805" i="4"/>
  <c r="C3806" i="4"/>
  <c r="B3806" i="4"/>
  <c r="D3806" i="4"/>
  <c r="C3807" i="4"/>
  <c r="B3807" i="4"/>
  <c r="D3807" i="4"/>
  <c r="C3808" i="4"/>
  <c r="B3808" i="4"/>
  <c r="D3808" i="4"/>
  <c r="C3809" i="4"/>
  <c r="B3809" i="4"/>
  <c r="D3809" i="4"/>
  <c r="C3810" i="4"/>
  <c r="B3810" i="4"/>
  <c r="D3810" i="4"/>
  <c r="C3811" i="4"/>
  <c r="B3811" i="4"/>
  <c r="D3811" i="4"/>
  <c r="C3812" i="4"/>
  <c r="B3812" i="4"/>
  <c r="D3812" i="4"/>
  <c r="C3813" i="4"/>
  <c r="B3813" i="4"/>
  <c r="D3813" i="4"/>
  <c r="C3814" i="4"/>
  <c r="B3814" i="4"/>
  <c r="D3814" i="4"/>
  <c r="C3815" i="4"/>
  <c r="B3815" i="4"/>
  <c r="D3815" i="4"/>
  <c r="C3816" i="4"/>
  <c r="B3816" i="4"/>
  <c r="D3816" i="4"/>
  <c r="C3817" i="4"/>
  <c r="B3817" i="4"/>
  <c r="D3817" i="4"/>
  <c r="C3818" i="4"/>
  <c r="B3818" i="4"/>
  <c r="D3818" i="4"/>
  <c r="C3819" i="4"/>
  <c r="B3819" i="4"/>
  <c r="D3819" i="4"/>
  <c r="C3820" i="4"/>
  <c r="B3820" i="4"/>
  <c r="D3820" i="4"/>
  <c r="C3821" i="4"/>
  <c r="B3821" i="4"/>
  <c r="D3821" i="4"/>
  <c r="C3822" i="4"/>
  <c r="B3822" i="4"/>
  <c r="D3822" i="4"/>
  <c r="C3823" i="4"/>
  <c r="B3823" i="4"/>
  <c r="D3823" i="4"/>
  <c r="C3824" i="4"/>
  <c r="B3824" i="4"/>
  <c r="D3824" i="4"/>
  <c r="C3825" i="4"/>
  <c r="B3825" i="4"/>
  <c r="D3825" i="4"/>
  <c r="C3826" i="4"/>
  <c r="B3826" i="4"/>
  <c r="D3826" i="4"/>
  <c r="C3827" i="4"/>
  <c r="B3827" i="4"/>
  <c r="D3827" i="4"/>
  <c r="C3828" i="4"/>
  <c r="B3828" i="4"/>
  <c r="D3828" i="4"/>
  <c r="C3829" i="4"/>
  <c r="B3829" i="4"/>
  <c r="D3829" i="4"/>
  <c r="C3830" i="4"/>
  <c r="B3830" i="4"/>
  <c r="D3830" i="4"/>
  <c r="C3831" i="4"/>
  <c r="B3831" i="4"/>
  <c r="D3831" i="4"/>
  <c r="C3832" i="4"/>
  <c r="B3832" i="4"/>
  <c r="D3832" i="4"/>
  <c r="C3833" i="4"/>
  <c r="B3833" i="4"/>
  <c r="D3833" i="4"/>
  <c r="C3834" i="4"/>
  <c r="B3834" i="4"/>
  <c r="D3834" i="4"/>
  <c r="C3835" i="4"/>
  <c r="B3835" i="4"/>
  <c r="D3835" i="4"/>
  <c r="C3836" i="4"/>
  <c r="B3836" i="4"/>
  <c r="D3836" i="4"/>
  <c r="C3837" i="4"/>
  <c r="B3837" i="4"/>
  <c r="D3837" i="4"/>
  <c r="C3838" i="4"/>
  <c r="B3838" i="4"/>
  <c r="D3838" i="4"/>
  <c r="C3839" i="4"/>
  <c r="B3839" i="4"/>
  <c r="D3839" i="4"/>
  <c r="C3840" i="4"/>
  <c r="B3840" i="4"/>
  <c r="D3840" i="4"/>
  <c r="C3841" i="4"/>
  <c r="B3841" i="4"/>
  <c r="D3841" i="4"/>
  <c r="C3842" i="4"/>
  <c r="B3842" i="4"/>
  <c r="D3842" i="4"/>
  <c r="C3843" i="4"/>
  <c r="B3843" i="4"/>
  <c r="D3843" i="4"/>
  <c r="C3844" i="4"/>
  <c r="B3844" i="4"/>
  <c r="D3844" i="4"/>
  <c r="C3845" i="4"/>
  <c r="B3845" i="4"/>
  <c r="D3845" i="4"/>
  <c r="C3846" i="4"/>
  <c r="B3846" i="4"/>
  <c r="D3846" i="4"/>
  <c r="C3847" i="4"/>
  <c r="B3847" i="4"/>
  <c r="D3847" i="4"/>
  <c r="C3848" i="4"/>
  <c r="B3848" i="4"/>
  <c r="D3848" i="4"/>
  <c r="C3849" i="4"/>
  <c r="B3849" i="4"/>
  <c r="D3849" i="4"/>
  <c r="C3850" i="4"/>
  <c r="B3850" i="4"/>
  <c r="D3850" i="4"/>
  <c r="C3851" i="4"/>
  <c r="B3851" i="4"/>
  <c r="D3851" i="4"/>
  <c r="C3852" i="4"/>
  <c r="B3852" i="4"/>
  <c r="D3852" i="4"/>
  <c r="C3853" i="4"/>
  <c r="B3853" i="4"/>
  <c r="D3853" i="4"/>
  <c r="C3854" i="4"/>
  <c r="B3854" i="4"/>
  <c r="D3854" i="4"/>
  <c r="C3855" i="4"/>
  <c r="B3855" i="4"/>
  <c r="D3855" i="4"/>
  <c r="C3856" i="4"/>
  <c r="B3856" i="4"/>
  <c r="D3856" i="4"/>
  <c r="C3857" i="4"/>
  <c r="B3857" i="4"/>
  <c r="D3857" i="4"/>
  <c r="C3858" i="4"/>
  <c r="B3858" i="4"/>
  <c r="D3858" i="4"/>
  <c r="C3859" i="4"/>
  <c r="B3859" i="4"/>
  <c r="D3859" i="4"/>
  <c r="C3860" i="4"/>
  <c r="B3860" i="4"/>
  <c r="D3860" i="4"/>
  <c r="C3861" i="4"/>
  <c r="B3861" i="4"/>
  <c r="D3861" i="4"/>
  <c r="C3862" i="4"/>
  <c r="B3862" i="4"/>
  <c r="D3862" i="4"/>
  <c r="C3863" i="4"/>
  <c r="B3863" i="4"/>
  <c r="D3863" i="4"/>
  <c r="C3864" i="4"/>
  <c r="B3864" i="4"/>
  <c r="D3864" i="4"/>
  <c r="C3865" i="4"/>
  <c r="B3865" i="4"/>
  <c r="D3865" i="4"/>
  <c r="C3866" i="4"/>
  <c r="B3866" i="4"/>
  <c r="D3866" i="4"/>
  <c r="C3867" i="4"/>
  <c r="B3867" i="4"/>
  <c r="D3867" i="4"/>
  <c r="C3868" i="4"/>
  <c r="B3868" i="4"/>
  <c r="D3868" i="4"/>
  <c r="C3869" i="4"/>
  <c r="B3869" i="4"/>
  <c r="D3869" i="4"/>
  <c r="C3870" i="4"/>
  <c r="B3870" i="4"/>
  <c r="D3870" i="4"/>
  <c r="C3871" i="4"/>
  <c r="B3871" i="4"/>
  <c r="D3871" i="4"/>
  <c r="C3872" i="4"/>
  <c r="B3872" i="4"/>
  <c r="D3872" i="4"/>
  <c r="C3873" i="4"/>
  <c r="B3873" i="4"/>
  <c r="D3873" i="4"/>
  <c r="C3874" i="4"/>
  <c r="B3874" i="4"/>
  <c r="D3874" i="4"/>
  <c r="C3875" i="4"/>
  <c r="B3875" i="4"/>
  <c r="D3875" i="4"/>
  <c r="C3876" i="4"/>
  <c r="B3876" i="4"/>
  <c r="D3876" i="4"/>
  <c r="C3877" i="4"/>
  <c r="B3877" i="4"/>
  <c r="D3877" i="4"/>
  <c r="C3878" i="4"/>
  <c r="B3878" i="4"/>
  <c r="D3878" i="4"/>
  <c r="C3879" i="4"/>
  <c r="B3879" i="4"/>
  <c r="D3879" i="4"/>
  <c r="C3880" i="4"/>
  <c r="B3880" i="4"/>
  <c r="D3880" i="4"/>
  <c r="C3881" i="4"/>
  <c r="B3881" i="4"/>
  <c r="D3881" i="4"/>
  <c r="C3882" i="4"/>
  <c r="B3882" i="4"/>
  <c r="D3882" i="4"/>
  <c r="C3883" i="4"/>
  <c r="B3883" i="4"/>
  <c r="D3883" i="4"/>
  <c r="C3884" i="4"/>
  <c r="B3884" i="4"/>
  <c r="D3884" i="4"/>
  <c r="C3885" i="4"/>
  <c r="B3885" i="4"/>
  <c r="D3885" i="4"/>
  <c r="C3886" i="4"/>
  <c r="B3886" i="4"/>
  <c r="D3886" i="4"/>
  <c r="C3887" i="4"/>
  <c r="B3887" i="4"/>
  <c r="D3887" i="4"/>
  <c r="C3888" i="4"/>
  <c r="B3888" i="4"/>
  <c r="D3888" i="4"/>
  <c r="C3889" i="4"/>
  <c r="B3889" i="4"/>
  <c r="D3889" i="4"/>
  <c r="C3890" i="4"/>
  <c r="B3890" i="4"/>
  <c r="D3890" i="4"/>
  <c r="C3891" i="4"/>
  <c r="B3891" i="4"/>
  <c r="D3891" i="4"/>
  <c r="C3892" i="4"/>
  <c r="B3892" i="4"/>
  <c r="D3892" i="4"/>
  <c r="C3893" i="4"/>
  <c r="B3893" i="4"/>
  <c r="D3893" i="4"/>
  <c r="C3894" i="4"/>
  <c r="B3894" i="4"/>
  <c r="D3894" i="4"/>
  <c r="C3895" i="4"/>
  <c r="B3895" i="4"/>
  <c r="D3895" i="4"/>
  <c r="C3896" i="4"/>
  <c r="B3896" i="4"/>
  <c r="D3896" i="4"/>
  <c r="C3897" i="4"/>
  <c r="B3897" i="4"/>
  <c r="D3897" i="4"/>
  <c r="C3898" i="4"/>
  <c r="B3898" i="4"/>
  <c r="D3898" i="4"/>
  <c r="C3899" i="4"/>
  <c r="B3899" i="4"/>
  <c r="D3899" i="4"/>
  <c r="C3900" i="4"/>
  <c r="B3900" i="4"/>
  <c r="D3900" i="4"/>
  <c r="C3901" i="4"/>
  <c r="B3901" i="4"/>
  <c r="D3901" i="4"/>
  <c r="C3902" i="4"/>
  <c r="B3902" i="4"/>
  <c r="D3902" i="4"/>
  <c r="C3903" i="4"/>
  <c r="B3903" i="4"/>
  <c r="D3903" i="4"/>
  <c r="C3904" i="4"/>
  <c r="B3904" i="4"/>
  <c r="D3904" i="4"/>
  <c r="C3905" i="4"/>
  <c r="B3905" i="4"/>
  <c r="D3905" i="4"/>
  <c r="C3906" i="4"/>
  <c r="B3906" i="4"/>
  <c r="D3906" i="4"/>
  <c r="C3907" i="4"/>
  <c r="B3907" i="4"/>
  <c r="D3907" i="4"/>
  <c r="C3908" i="4"/>
  <c r="B3908" i="4"/>
  <c r="D3908" i="4"/>
  <c r="C3909" i="4"/>
  <c r="B3909" i="4"/>
  <c r="D3909" i="4"/>
  <c r="C3910" i="4"/>
  <c r="B3910" i="4"/>
  <c r="D3910" i="4"/>
  <c r="C3911" i="4"/>
  <c r="B3911" i="4"/>
  <c r="D3911" i="4"/>
  <c r="C3912" i="4"/>
  <c r="B3912" i="4"/>
  <c r="D3912" i="4"/>
  <c r="C3913" i="4"/>
  <c r="B3913" i="4"/>
  <c r="D3913" i="4"/>
  <c r="C3914" i="4"/>
  <c r="B3914" i="4"/>
  <c r="D3914" i="4"/>
  <c r="C3915" i="4"/>
  <c r="B3915" i="4"/>
  <c r="D3915" i="4"/>
  <c r="C3916" i="4"/>
  <c r="B3916" i="4"/>
  <c r="D3916" i="4"/>
  <c r="C3917" i="4"/>
  <c r="B3917" i="4"/>
  <c r="D3917" i="4"/>
  <c r="C3918" i="4"/>
  <c r="B3918" i="4"/>
  <c r="D3918" i="4"/>
  <c r="C3919" i="4"/>
  <c r="B3919" i="4"/>
  <c r="D3919" i="4"/>
  <c r="C3920" i="4"/>
  <c r="B3920" i="4"/>
  <c r="D3920" i="4"/>
  <c r="C3921" i="4"/>
  <c r="B3921" i="4"/>
  <c r="D3921" i="4"/>
  <c r="C3922" i="4"/>
  <c r="B3922" i="4"/>
  <c r="D3922" i="4"/>
  <c r="C3923" i="4"/>
  <c r="B3923" i="4"/>
  <c r="D3923" i="4"/>
  <c r="C3924" i="4"/>
  <c r="B3924" i="4"/>
  <c r="D3924" i="4"/>
  <c r="C3925" i="4"/>
  <c r="B3925" i="4"/>
  <c r="D3925" i="4"/>
  <c r="C3926" i="4"/>
  <c r="B3926" i="4"/>
  <c r="D3926" i="4"/>
  <c r="C3927" i="4"/>
  <c r="B3927" i="4"/>
  <c r="D3927" i="4"/>
  <c r="C3928" i="4"/>
  <c r="B3928" i="4"/>
  <c r="D3928" i="4"/>
  <c r="C3929" i="4"/>
  <c r="B3929" i="4"/>
  <c r="D3929" i="4"/>
  <c r="C3930" i="4"/>
  <c r="B3930" i="4"/>
  <c r="D3930" i="4"/>
  <c r="C3931" i="4"/>
  <c r="B3931" i="4"/>
  <c r="D3931" i="4"/>
  <c r="C3932" i="4"/>
  <c r="B3932" i="4"/>
  <c r="D3932" i="4"/>
  <c r="C3933" i="4"/>
  <c r="B3933" i="4"/>
  <c r="D3933" i="4"/>
  <c r="C3934" i="4"/>
  <c r="B3934" i="4"/>
  <c r="D3934" i="4"/>
  <c r="C3935" i="4"/>
  <c r="B3935" i="4"/>
  <c r="D3935" i="4"/>
  <c r="C3936" i="4"/>
  <c r="B3936" i="4"/>
  <c r="D3936" i="4"/>
  <c r="C3937" i="4"/>
  <c r="B3937" i="4"/>
  <c r="D3937" i="4"/>
  <c r="C3938" i="4"/>
  <c r="B3938" i="4"/>
  <c r="D3938" i="4"/>
  <c r="C3939" i="4"/>
  <c r="B3939" i="4"/>
  <c r="D3939" i="4"/>
  <c r="C3940" i="4"/>
  <c r="B3940" i="4"/>
  <c r="D3940" i="4"/>
  <c r="C3941" i="4"/>
  <c r="B3941" i="4"/>
  <c r="D3941" i="4"/>
  <c r="C3942" i="4"/>
  <c r="B3942" i="4"/>
  <c r="D3942" i="4"/>
  <c r="C3943" i="4"/>
  <c r="B3943" i="4"/>
  <c r="D3943" i="4"/>
  <c r="C3944" i="4"/>
  <c r="B3944" i="4"/>
  <c r="D3944" i="4"/>
  <c r="C3945" i="4"/>
  <c r="B3945" i="4"/>
  <c r="D3945" i="4"/>
  <c r="C3946" i="4"/>
  <c r="B3946" i="4"/>
  <c r="D3946" i="4"/>
  <c r="C3947" i="4"/>
  <c r="B3947" i="4"/>
  <c r="D3947" i="4"/>
  <c r="C3948" i="4"/>
  <c r="B3948" i="4"/>
  <c r="D3948" i="4"/>
  <c r="C3949" i="4"/>
  <c r="B3949" i="4"/>
  <c r="D3949" i="4"/>
  <c r="C3950" i="4"/>
  <c r="B3950" i="4"/>
  <c r="D3950" i="4"/>
  <c r="C3951" i="4"/>
  <c r="B3951" i="4"/>
  <c r="D3951" i="4"/>
  <c r="C3952" i="4"/>
  <c r="B3952" i="4"/>
  <c r="D3952" i="4"/>
  <c r="C3953" i="4"/>
  <c r="B3953" i="4"/>
  <c r="D3953" i="4"/>
  <c r="C3954" i="4"/>
  <c r="B3954" i="4"/>
  <c r="D3954" i="4"/>
  <c r="C3955" i="4"/>
  <c r="B3955" i="4"/>
  <c r="D3955" i="4"/>
  <c r="C3956" i="4"/>
  <c r="B3956" i="4"/>
  <c r="D3956" i="4"/>
  <c r="C3957" i="4"/>
  <c r="B3957" i="4"/>
  <c r="D3957" i="4"/>
  <c r="C3958" i="4"/>
  <c r="B3958" i="4"/>
  <c r="D3958" i="4"/>
  <c r="C3959" i="4"/>
  <c r="B3959" i="4"/>
  <c r="D3959" i="4"/>
  <c r="C3960" i="4"/>
  <c r="B3960" i="4"/>
  <c r="D3960" i="4"/>
  <c r="C3961" i="4"/>
  <c r="B3961" i="4"/>
  <c r="D3961" i="4"/>
  <c r="C3962" i="4"/>
  <c r="B3962" i="4"/>
  <c r="D3962" i="4"/>
  <c r="C3963" i="4"/>
  <c r="B3963" i="4"/>
  <c r="D3963" i="4"/>
  <c r="C3964" i="4"/>
  <c r="B3964" i="4"/>
  <c r="D3964" i="4"/>
  <c r="C3965" i="4"/>
  <c r="B3965" i="4"/>
  <c r="D3965" i="4"/>
  <c r="C3966" i="4"/>
  <c r="B3966" i="4"/>
  <c r="D3966" i="4"/>
  <c r="C3967" i="4"/>
  <c r="B3967" i="4"/>
  <c r="D3967" i="4"/>
  <c r="C3968" i="4"/>
  <c r="B3968" i="4"/>
  <c r="D3968" i="4"/>
  <c r="C3969" i="4"/>
  <c r="B3969" i="4"/>
  <c r="D3969" i="4"/>
  <c r="C3970" i="4"/>
  <c r="B3970" i="4"/>
  <c r="D3970" i="4"/>
  <c r="C3971" i="4"/>
  <c r="B3971" i="4"/>
  <c r="D3971" i="4"/>
  <c r="C3972" i="4"/>
  <c r="B3972" i="4"/>
  <c r="D3972" i="4"/>
  <c r="C3973" i="4"/>
  <c r="B3973" i="4"/>
  <c r="D3973" i="4"/>
  <c r="C3974" i="4"/>
  <c r="B3974" i="4"/>
  <c r="D3974" i="4"/>
  <c r="C3975" i="4"/>
  <c r="B3975" i="4"/>
  <c r="D3975" i="4"/>
  <c r="C3976" i="4"/>
  <c r="B3976" i="4"/>
  <c r="D3976" i="4"/>
  <c r="C3977" i="4"/>
  <c r="B3977" i="4"/>
  <c r="D3977" i="4"/>
  <c r="C3978" i="4"/>
  <c r="B3978" i="4"/>
  <c r="D3978" i="4"/>
  <c r="C3979" i="4"/>
  <c r="B3979" i="4"/>
  <c r="D3979" i="4"/>
  <c r="C3980" i="4"/>
  <c r="B3980" i="4"/>
  <c r="D3980" i="4"/>
  <c r="C3981" i="4"/>
  <c r="B3981" i="4"/>
  <c r="D3981" i="4"/>
  <c r="C3982" i="4"/>
  <c r="B3982" i="4"/>
  <c r="D3982" i="4"/>
  <c r="C3983" i="4"/>
  <c r="B3983" i="4"/>
  <c r="D3983" i="4"/>
  <c r="C3984" i="4"/>
  <c r="B3984" i="4"/>
  <c r="D3984" i="4"/>
  <c r="C3985" i="4"/>
  <c r="B3985" i="4"/>
  <c r="D3985" i="4"/>
  <c r="C3986" i="4"/>
  <c r="B3986" i="4"/>
  <c r="D3986" i="4"/>
  <c r="C3987" i="4"/>
  <c r="B3987" i="4"/>
  <c r="D3987" i="4"/>
  <c r="C3988" i="4"/>
  <c r="B3988" i="4"/>
  <c r="D3988" i="4"/>
  <c r="C3989" i="4"/>
  <c r="B3989" i="4"/>
  <c r="D3989" i="4"/>
  <c r="C3990" i="4"/>
  <c r="B3990" i="4"/>
  <c r="D3990" i="4"/>
  <c r="C3991" i="4"/>
  <c r="B3991" i="4"/>
  <c r="D3991" i="4"/>
  <c r="C3992" i="4"/>
  <c r="B3992" i="4"/>
  <c r="D3992" i="4"/>
  <c r="C3993" i="4"/>
  <c r="B3993" i="4"/>
  <c r="D3993" i="4"/>
  <c r="C3994" i="4"/>
  <c r="B3994" i="4"/>
  <c r="D3994" i="4"/>
  <c r="C3995" i="4"/>
  <c r="B3995" i="4"/>
  <c r="D3995" i="4"/>
  <c r="C3996" i="4"/>
  <c r="B3996" i="4"/>
  <c r="D3996" i="4"/>
  <c r="C3997" i="4"/>
  <c r="B3997" i="4"/>
  <c r="D3997" i="4"/>
  <c r="C3998" i="4"/>
  <c r="B3998" i="4"/>
  <c r="D3998" i="4"/>
  <c r="C3999" i="4"/>
  <c r="B3999" i="4"/>
  <c r="D3999" i="4"/>
  <c r="C4000" i="4"/>
  <c r="B4000" i="4"/>
  <c r="D4000" i="4"/>
  <c r="C4001" i="4"/>
  <c r="B4001" i="4"/>
  <c r="D4001" i="4"/>
  <c r="C4002" i="4"/>
  <c r="B4002" i="4"/>
  <c r="D4002" i="4"/>
  <c r="C4003" i="4"/>
  <c r="B4003" i="4"/>
  <c r="D4003" i="4"/>
  <c r="C4004" i="4"/>
  <c r="B4004" i="4"/>
  <c r="D4004" i="4"/>
  <c r="C4005" i="4"/>
  <c r="B4005" i="4"/>
  <c r="D4005" i="4"/>
  <c r="C4006" i="4"/>
  <c r="B4006" i="4"/>
  <c r="D4006" i="4"/>
  <c r="C4007" i="4"/>
  <c r="B4007" i="4"/>
  <c r="D4007" i="4"/>
  <c r="C4008" i="4"/>
  <c r="B4008" i="4"/>
  <c r="D4008" i="4"/>
  <c r="C4009" i="4"/>
  <c r="B4009" i="4"/>
  <c r="D4009" i="4"/>
  <c r="C4010" i="4"/>
  <c r="B4010" i="4"/>
  <c r="D4010" i="4"/>
  <c r="C4011" i="4"/>
  <c r="B4011" i="4"/>
  <c r="D4011" i="4"/>
  <c r="C4012" i="4"/>
  <c r="B4012" i="4"/>
  <c r="D4012" i="4"/>
  <c r="C4013" i="4"/>
  <c r="B4013" i="4"/>
  <c r="D4013" i="4"/>
  <c r="C4014" i="4"/>
  <c r="B4014" i="4"/>
  <c r="D4014" i="4"/>
  <c r="C4015" i="4"/>
  <c r="B4015" i="4"/>
  <c r="D4015" i="4"/>
  <c r="C4016" i="4"/>
  <c r="B4016" i="4"/>
  <c r="D4016" i="4"/>
  <c r="C4017" i="4"/>
  <c r="B4017" i="4"/>
  <c r="D4017" i="4"/>
  <c r="C4018" i="4"/>
  <c r="B4018" i="4"/>
  <c r="D4018" i="4"/>
  <c r="C4019" i="4"/>
  <c r="B4019" i="4"/>
  <c r="D4019" i="4"/>
  <c r="C4020" i="4"/>
  <c r="B4020" i="4"/>
  <c r="D4020" i="4"/>
  <c r="C4021" i="4"/>
  <c r="B4021" i="4"/>
  <c r="D4021" i="4"/>
  <c r="C4022" i="4"/>
  <c r="B4022" i="4"/>
  <c r="D4022" i="4"/>
  <c r="C4023" i="4"/>
  <c r="B4023" i="4"/>
  <c r="D4023" i="4"/>
  <c r="C4024" i="4"/>
  <c r="B4024" i="4"/>
  <c r="D4024" i="4"/>
  <c r="C4025" i="4"/>
  <c r="B4025" i="4"/>
  <c r="D4025" i="4"/>
  <c r="C4026" i="4"/>
  <c r="B4026" i="4"/>
  <c r="D4026" i="4"/>
  <c r="C4027" i="4"/>
  <c r="B4027" i="4"/>
  <c r="D4027" i="4"/>
  <c r="C4028" i="4"/>
  <c r="B4028" i="4"/>
  <c r="D4028" i="4"/>
  <c r="C4029" i="4"/>
  <c r="B4029" i="4"/>
  <c r="D4029" i="4"/>
  <c r="C4030" i="4"/>
  <c r="B4030" i="4"/>
  <c r="D4030" i="4"/>
  <c r="C4031" i="4"/>
  <c r="B4031" i="4"/>
  <c r="D4031" i="4"/>
  <c r="C4032" i="4"/>
  <c r="B4032" i="4"/>
  <c r="D4032" i="4"/>
  <c r="C4033" i="4"/>
  <c r="B4033" i="4"/>
  <c r="D4033" i="4"/>
  <c r="C4034" i="4"/>
  <c r="B4034" i="4"/>
  <c r="D4034" i="4"/>
  <c r="C4035" i="4"/>
  <c r="B4035" i="4"/>
  <c r="D4035" i="4"/>
  <c r="C4036" i="4"/>
  <c r="B4036" i="4"/>
  <c r="D4036" i="4"/>
  <c r="C4037" i="4"/>
  <c r="B4037" i="4"/>
  <c r="D4037" i="4"/>
  <c r="C4038" i="4"/>
  <c r="B4038" i="4"/>
  <c r="D4038" i="4"/>
  <c r="C4039" i="4"/>
  <c r="B4039" i="4"/>
  <c r="D4039" i="4"/>
  <c r="C4040" i="4"/>
  <c r="B4040" i="4"/>
  <c r="D4040" i="4"/>
  <c r="C4041" i="4"/>
  <c r="B4041" i="4"/>
  <c r="D4041" i="4"/>
  <c r="C4042" i="4"/>
  <c r="B4042" i="4"/>
  <c r="D4042" i="4"/>
  <c r="C4043" i="4"/>
  <c r="B4043" i="4"/>
  <c r="D4043" i="4"/>
  <c r="C4044" i="4"/>
  <c r="B4044" i="4"/>
  <c r="D4044" i="4"/>
  <c r="C4045" i="4"/>
  <c r="B4045" i="4"/>
  <c r="D4045" i="4"/>
  <c r="C4046" i="4"/>
  <c r="B4046" i="4"/>
  <c r="D4046" i="4"/>
  <c r="C4047" i="4"/>
  <c r="B4047" i="4"/>
  <c r="D4047" i="4"/>
  <c r="C4048" i="4"/>
  <c r="B4048" i="4"/>
  <c r="D4048" i="4"/>
  <c r="C4049" i="4"/>
  <c r="B4049" i="4"/>
  <c r="D4049" i="4"/>
  <c r="C4050" i="4"/>
  <c r="B4050" i="4"/>
  <c r="D4050" i="4"/>
  <c r="C4051" i="4"/>
  <c r="B4051" i="4"/>
  <c r="D4051" i="4"/>
  <c r="C4052" i="4"/>
  <c r="B4052" i="4"/>
  <c r="D4052" i="4"/>
  <c r="C4053" i="4"/>
  <c r="B4053" i="4"/>
  <c r="D4053" i="4"/>
  <c r="C4054" i="4"/>
  <c r="B4054" i="4"/>
  <c r="D4054" i="4"/>
  <c r="C4055" i="4"/>
  <c r="B4055" i="4"/>
  <c r="D4055" i="4"/>
  <c r="C4056" i="4"/>
  <c r="B4056" i="4"/>
  <c r="D4056" i="4"/>
  <c r="C4057" i="4"/>
  <c r="B4057" i="4"/>
  <c r="D4057" i="4"/>
  <c r="C4058" i="4"/>
  <c r="B4058" i="4"/>
  <c r="D4058" i="4"/>
  <c r="C4059" i="4"/>
  <c r="B4059" i="4"/>
  <c r="D4059" i="4"/>
  <c r="C4060" i="4"/>
  <c r="B4060" i="4"/>
  <c r="D4060" i="4"/>
  <c r="C4061" i="4"/>
  <c r="B4061" i="4"/>
  <c r="D4061" i="4"/>
  <c r="C4062" i="4"/>
  <c r="B4062" i="4"/>
  <c r="D4062" i="4"/>
  <c r="C4063" i="4"/>
  <c r="B4063" i="4"/>
  <c r="D4063" i="4"/>
  <c r="C4064" i="4"/>
  <c r="B4064" i="4"/>
  <c r="D4064" i="4"/>
  <c r="C4065" i="4"/>
  <c r="B4065" i="4"/>
  <c r="D4065" i="4"/>
  <c r="C4066" i="4"/>
  <c r="B4066" i="4"/>
  <c r="D4066" i="4"/>
  <c r="C4067" i="4"/>
  <c r="B4067" i="4"/>
  <c r="D4067" i="4"/>
  <c r="C4068" i="4"/>
  <c r="B4068" i="4"/>
  <c r="D4068" i="4"/>
  <c r="C4069" i="4"/>
  <c r="B4069" i="4"/>
  <c r="D4069" i="4"/>
  <c r="C4070" i="4"/>
  <c r="B4070" i="4"/>
  <c r="D4070" i="4"/>
  <c r="C4071" i="4"/>
  <c r="B4071" i="4"/>
  <c r="D4071" i="4"/>
  <c r="C4072" i="4"/>
  <c r="B4072" i="4"/>
  <c r="D4072" i="4"/>
  <c r="C4073" i="4"/>
  <c r="B4073" i="4"/>
  <c r="D4073" i="4"/>
  <c r="C4074" i="4"/>
  <c r="B4074" i="4"/>
  <c r="D4074" i="4"/>
  <c r="C4075" i="4"/>
  <c r="B4075" i="4"/>
  <c r="D4075" i="4"/>
  <c r="C4076" i="4"/>
  <c r="B4076" i="4"/>
  <c r="D4076" i="4"/>
  <c r="C4077" i="4"/>
  <c r="B4077" i="4"/>
  <c r="D4077" i="4"/>
  <c r="C4078" i="4"/>
  <c r="B4078" i="4"/>
  <c r="D4078" i="4"/>
  <c r="C4079" i="4"/>
  <c r="B4079" i="4"/>
  <c r="D4079" i="4"/>
  <c r="C4080" i="4"/>
  <c r="B4080" i="4"/>
  <c r="D4080" i="4"/>
  <c r="C4081" i="4"/>
  <c r="B4081" i="4"/>
  <c r="D4081" i="4"/>
  <c r="C4082" i="4"/>
  <c r="B4082" i="4"/>
  <c r="D4082" i="4"/>
  <c r="C4083" i="4"/>
  <c r="B4083" i="4"/>
  <c r="D4083" i="4"/>
  <c r="C4084" i="4"/>
  <c r="B4084" i="4"/>
  <c r="D4084" i="4"/>
  <c r="C4085" i="4"/>
  <c r="B4085" i="4"/>
  <c r="D4085" i="4"/>
  <c r="C4086" i="4"/>
  <c r="B4086" i="4"/>
  <c r="D4086" i="4"/>
  <c r="C4087" i="4"/>
  <c r="B4087" i="4"/>
  <c r="D4087" i="4"/>
  <c r="C4088" i="4"/>
  <c r="B4088" i="4"/>
  <c r="D4088" i="4"/>
  <c r="C4089" i="4"/>
  <c r="B4089" i="4"/>
  <c r="D4089" i="4"/>
  <c r="C4090" i="4"/>
  <c r="B4090" i="4"/>
  <c r="D4090" i="4"/>
  <c r="C4091" i="4"/>
  <c r="B4091" i="4"/>
  <c r="D4091" i="4"/>
  <c r="C4092" i="4"/>
  <c r="B4092" i="4"/>
  <c r="D4092" i="4"/>
  <c r="C4093" i="4"/>
  <c r="B4093" i="4"/>
  <c r="D4093" i="4"/>
  <c r="C4094" i="4"/>
  <c r="B4094" i="4"/>
  <c r="D4094" i="4"/>
  <c r="C4095" i="4"/>
  <c r="B4095" i="4"/>
  <c r="D4095" i="4"/>
  <c r="C4096" i="4"/>
  <c r="B4096" i="4"/>
  <c r="D4096" i="4"/>
  <c r="C4097" i="4"/>
  <c r="B4097" i="4"/>
  <c r="D4097" i="4"/>
  <c r="C4098" i="4"/>
  <c r="B4098" i="4"/>
  <c r="D4098" i="4"/>
  <c r="C4099" i="4"/>
  <c r="B4099" i="4"/>
  <c r="D4099" i="4"/>
  <c r="C4100" i="4"/>
  <c r="B4100" i="4"/>
  <c r="D4100" i="4"/>
  <c r="C4101" i="4"/>
  <c r="B4101" i="4"/>
  <c r="D4101" i="4"/>
  <c r="C4102" i="4"/>
  <c r="B4102" i="4"/>
  <c r="D4102" i="4"/>
  <c r="C4103" i="4"/>
  <c r="B4103" i="4"/>
  <c r="D4103" i="4"/>
  <c r="C4104" i="4"/>
  <c r="B4104" i="4"/>
  <c r="D4104" i="4"/>
  <c r="C4105" i="4"/>
  <c r="B4105" i="4"/>
  <c r="D4105" i="4"/>
  <c r="C4106" i="4"/>
  <c r="B4106" i="4"/>
  <c r="D4106" i="4"/>
  <c r="C4107" i="4"/>
  <c r="B4107" i="4"/>
  <c r="D4107" i="4"/>
  <c r="C4108" i="4"/>
  <c r="B4108" i="4"/>
  <c r="D4108" i="4"/>
  <c r="C4109" i="4"/>
  <c r="B4109" i="4"/>
  <c r="D4109" i="4"/>
  <c r="C4110" i="4"/>
  <c r="B4110" i="4"/>
  <c r="D4110" i="4"/>
  <c r="C4111" i="4"/>
  <c r="B4111" i="4"/>
  <c r="D4111" i="4"/>
  <c r="C4112" i="4"/>
  <c r="B4112" i="4"/>
  <c r="D4112" i="4"/>
  <c r="C4113" i="4"/>
  <c r="B4113" i="4"/>
  <c r="D4113" i="4"/>
  <c r="C4114" i="4"/>
  <c r="B4114" i="4"/>
  <c r="D4114" i="4"/>
  <c r="C4115" i="4"/>
  <c r="B4115" i="4"/>
  <c r="D4115" i="4"/>
  <c r="C4116" i="4"/>
  <c r="B4116" i="4"/>
  <c r="D4116" i="4"/>
  <c r="C4117" i="4"/>
  <c r="B4117" i="4"/>
  <c r="D4117" i="4"/>
  <c r="C4118" i="4"/>
  <c r="B4118" i="4"/>
  <c r="D4118" i="4"/>
  <c r="C4119" i="4"/>
  <c r="B4119" i="4"/>
  <c r="D4119" i="4"/>
  <c r="C4120" i="4"/>
  <c r="B4120" i="4"/>
  <c r="D4120" i="4"/>
  <c r="C4121" i="4"/>
  <c r="B4121" i="4"/>
  <c r="D4121" i="4"/>
  <c r="C4122" i="4"/>
  <c r="B4122" i="4"/>
  <c r="D4122" i="4"/>
  <c r="C4123" i="4"/>
  <c r="B4123" i="4"/>
  <c r="D4123" i="4"/>
  <c r="C4124" i="4"/>
  <c r="B4124" i="4"/>
  <c r="D4124" i="4"/>
  <c r="C4125" i="4"/>
  <c r="B4125" i="4"/>
  <c r="D4125" i="4"/>
  <c r="C4126" i="4"/>
  <c r="B4126" i="4"/>
  <c r="D4126" i="4"/>
  <c r="C4127" i="4"/>
  <c r="B4127" i="4"/>
  <c r="D4127" i="4"/>
  <c r="C4128" i="4"/>
  <c r="B4128" i="4"/>
  <c r="D4128" i="4"/>
  <c r="C4129" i="4"/>
  <c r="B4129" i="4"/>
  <c r="D4129" i="4"/>
  <c r="C4130" i="4"/>
  <c r="B4130" i="4"/>
  <c r="D4130" i="4"/>
  <c r="C4131" i="4"/>
  <c r="B4131" i="4"/>
  <c r="D4131" i="4"/>
  <c r="C4132" i="4"/>
  <c r="B4132" i="4"/>
  <c r="D4132" i="4"/>
  <c r="C4133" i="4"/>
  <c r="B4133" i="4"/>
  <c r="D4133" i="4"/>
  <c r="C4134" i="4"/>
  <c r="B4134" i="4"/>
  <c r="D4134" i="4"/>
  <c r="C4135" i="4"/>
  <c r="B4135" i="4"/>
  <c r="D4135" i="4"/>
  <c r="C4136" i="4"/>
  <c r="B4136" i="4"/>
  <c r="D4136" i="4"/>
  <c r="C4137" i="4"/>
  <c r="B4137" i="4"/>
  <c r="D4137" i="4"/>
  <c r="C4138" i="4"/>
  <c r="B4138" i="4"/>
  <c r="D4138" i="4"/>
  <c r="C4139" i="4"/>
  <c r="B4139" i="4"/>
  <c r="D4139" i="4"/>
  <c r="C4140" i="4"/>
  <c r="B4140" i="4"/>
  <c r="D4140" i="4"/>
  <c r="C4141" i="4"/>
  <c r="B4141" i="4"/>
  <c r="D4141" i="4"/>
  <c r="C4142" i="4"/>
  <c r="B4142" i="4"/>
  <c r="D4142" i="4"/>
  <c r="C4143" i="4"/>
  <c r="B4143" i="4"/>
  <c r="D4143" i="4"/>
  <c r="C4144" i="4"/>
  <c r="B4144" i="4"/>
  <c r="D4144" i="4"/>
  <c r="C4145" i="4"/>
  <c r="B4145" i="4"/>
  <c r="D4145" i="4"/>
  <c r="C4146" i="4"/>
  <c r="B4146" i="4"/>
  <c r="D4146" i="4"/>
  <c r="C4147" i="4"/>
  <c r="B4147" i="4"/>
  <c r="D4147" i="4"/>
  <c r="C4148" i="4"/>
  <c r="B4148" i="4"/>
  <c r="D4148" i="4"/>
  <c r="C4149" i="4"/>
  <c r="B4149" i="4"/>
  <c r="D4149" i="4"/>
  <c r="C4150" i="4"/>
  <c r="B4150" i="4"/>
  <c r="D4150" i="4"/>
  <c r="C4151" i="4"/>
  <c r="B4151" i="4"/>
  <c r="D4151" i="4"/>
  <c r="C4152" i="4"/>
  <c r="B4152" i="4"/>
  <c r="D4152" i="4"/>
  <c r="C4153" i="4"/>
  <c r="B4153" i="4"/>
  <c r="D4153" i="4"/>
  <c r="C4154" i="4"/>
  <c r="B4154" i="4"/>
  <c r="D4154" i="4"/>
  <c r="C4155" i="4"/>
  <c r="B4155" i="4"/>
  <c r="D4155" i="4"/>
  <c r="C4156" i="4"/>
  <c r="B4156" i="4"/>
  <c r="D4156" i="4"/>
  <c r="C4157" i="4"/>
  <c r="B4157" i="4"/>
  <c r="D4157" i="4"/>
  <c r="C4158" i="4"/>
  <c r="B4158" i="4"/>
  <c r="D4158" i="4"/>
  <c r="C4159" i="4"/>
  <c r="B4159" i="4"/>
  <c r="D4159" i="4"/>
  <c r="C4160" i="4"/>
  <c r="B4160" i="4"/>
  <c r="D4160" i="4"/>
  <c r="C4161" i="4"/>
  <c r="B4161" i="4"/>
  <c r="D4161" i="4"/>
  <c r="C4162" i="4"/>
  <c r="B4162" i="4"/>
  <c r="D4162" i="4"/>
  <c r="C4163" i="4"/>
  <c r="B4163" i="4"/>
  <c r="D4163" i="4"/>
  <c r="C4164" i="4"/>
  <c r="B4164" i="4"/>
  <c r="D4164" i="4"/>
  <c r="C4165" i="4"/>
  <c r="B4165" i="4"/>
  <c r="D4165" i="4"/>
  <c r="C4166" i="4"/>
  <c r="B4166" i="4"/>
  <c r="D4166" i="4"/>
  <c r="C4167" i="4"/>
  <c r="B4167" i="4"/>
  <c r="D4167" i="4"/>
  <c r="C4168" i="4"/>
  <c r="B4168" i="4"/>
  <c r="D4168" i="4"/>
  <c r="C4169" i="4"/>
  <c r="B4169" i="4"/>
  <c r="D4169" i="4"/>
  <c r="C4170" i="4"/>
  <c r="B4170" i="4"/>
  <c r="D4170" i="4"/>
  <c r="C4171" i="4"/>
  <c r="B4171" i="4"/>
  <c r="D4171" i="4"/>
  <c r="C4172" i="4"/>
  <c r="B4172" i="4"/>
  <c r="D4172" i="4"/>
  <c r="C4173" i="4"/>
  <c r="B4173" i="4"/>
  <c r="D4173" i="4"/>
  <c r="C4174" i="4"/>
  <c r="B4174" i="4"/>
  <c r="D4174" i="4"/>
  <c r="C4175" i="4"/>
  <c r="B4175" i="4"/>
  <c r="D4175" i="4"/>
  <c r="C4176" i="4"/>
  <c r="B4176" i="4"/>
  <c r="D4176" i="4"/>
  <c r="C4177" i="4"/>
  <c r="B4177" i="4"/>
  <c r="D4177" i="4"/>
  <c r="C4178" i="4"/>
  <c r="B4178" i="4"/>
  <c r="D4178" i="4"/>
  <c r="C4179" i="4"/>
  <c r="B4179" i="4"/>
  <c r="D4179" i="4"/>
  <c r="C4180" i="4"/>
  <c r="B4180" i="4"/>
  <c r="D4180" i="4"/>
  <c r="C4181" i="4"/>
  <c r="B4181" i="4"/>
  <c r="D4181" i="4"/>
  <c r="C4182" i="4"/>
  <c r="B4182" i="4"/>
  <c r="D4182" i="4"/>
  <c r="C4183" i="4"/>
  <c r="B4183" i="4"/>
  <c r="D4183" i="4"/>
  <c r="C4184" i="4"/>
  <c r="B4184" i="4"/>
  <c r="D4184" i="4"/>
  <c r="C4185" i="4"/>
  <c r="B4185" i="4"/>
  <c r="D4185" i="4"/>
  <c r="C4186" i="4"/>
  <c r="B4186" i="4"/>
  <c r="D4186" i="4"/>
  <c r="C4187" i="4"/>
  <c r="B4187" i="4"/>
  <c r="D4187" i="4"/>
  <c r="C4188" i="4"/>
  <c r="B4188" i="4"/>
  <c r="D4188" i="4"/>
  <c r="C4189" i="4"/>
  <c r="B4189" i="4"/>
  <c r="D4189" i="4"/>
  <c r="C4190" i="4"/>
  <c r="B4190" i="4"/>
  <c r="D4190" i="4"/>
  <c r="C4191" i="4"/>
  <c r="B4191" i="4"/>
  <c r="D4191" i="4"/>
  <c r="C4192" i="4"/>
  <c r="B4192" i="4"/>
  <c r="D4192" i="4"/>
  <c r="C4193" i="4"/>
  <c r="B4193" i="4"/>
  <c r="D4193" i="4"/>
  <c r="C4194" i="4"/>
  <c r="B4194" i="4"/>
  <c r="D4194" i="4"/>
  <c r="C4195" i="4"/>
  <c r="B4195" i="4"/>
  <c r="D4195" i="4"/>
  <c r="C4196" i="4"/>
  <c r="B4196" i="4"/>
  <c r="D4196" i="4"/>
  <c r="C4197" i="4"/>
  <c r="B4197" i="4"/>
  <c r="D4197" i="4"/>
  <c r="C4198" i="4"/>
  <c r="B4198" i="4"/>
  <c r="D4198" i="4"/>
  <c r="C4199" i="4"/>
  <c r="B4199" i="4"/>
  <c r="D4199" i="4"/>
  <c r="C4200" i="4"/>
  <c r="B4200" i="4"/>
  <c r="D4200" i="4"/>
  <c r="C4201" i="4"/>
  <c r="B4201" i="4"/>
  <c r="D4201" i="4"/>
  <c r="C4202" i="4"/>
  <c r="B4202" i="4"/>
  <c r="D4202" i="4"/>
  <c r="C4203" i="4"/>
  <c r="B4203" i="4"/>
  <c r="D4203" i="4"/>
  <c r="C4204" i="4"/>
  <c r="B4204" i="4"/>
  <c r="D4204" i="4"/>
  <c r="C4205" i="4"/>
  <c r="B4205" i="4"/>
  <c r="D4205" i="4"/>
  <c r="C4206" i="4"/>
  <c r="B4206" i="4"/>
  <c r="D4206" i="4"/>
  <c r="C4207" i="4"/>
  <c r="B4207" i="4"/>
  <c r="D4207" i="4"/>
  <c r="C4208" i="4"/>
  <c r="B4208" i="4"/>
  <c r="D4208" i="4"/>
  <c r="C4209" i="4"/>
  <c r="B4209" i="4"/>
  <c r="D4209" i="4"/>
  <c r="C4210" i="4"/>
  <c r="B4210" i="4"/>
  <c r="D4210" i="4"/>
  <c r="C4211" i="4"/>
  <c r="B4211" i="4"/>
  <c r="D4211" i="4"/>
  <c r="C4212" i="4"/>
  <c r="B4212" i="4"/>
  <c r="D4212" i="4"/>
  <c r="C4213" i="4"/>
  <c r="B4213" i="4"/>
  <c r="D4213" i="4"/>
  <c r="C4214" i="4"/>
  <c r="B4214" i="4"/>
  <c r="D4214" i="4"/>
  <c r="C4215" i="4"/>
  <c r="B4215" i="4"/>
  <c r="D4215" i="4"/>
  <c r="C4216" i="4"/>
  <c r="B4216" i="4"/>
  <c r="D4216" i="4"/>
  <c r="C4217" i="4"/>
  <c r="B4217" i="4"/>
  <c r="D4217" i="4"/>
  <c r="C4218" i="4"/>
  <c r="B4218" i="4"/>
  <c r="D4218" i="4"/>
  <c r="C4219" i="4"/>
  <c r="B4219" i="4"/>
  <c r="D4219" i="4"/>
  <c r="C4220" i="4"/>
  <c r="B4220" i="4"/>
  <c r="D4220" i="4"/>
  <c r="C4221" i="4"/>
  <c r="B4221" i="4"/>
  <c r="D4221" i="4"/>
  <c r="C4222" i="4"/>
  <c r="B4222" i="4"/>
  <c r="D4222" i="4"/>
  <c r="C4223" i="4"/>
  <c r="B4223" i="4"/>
  <c r="D4223" i="4"/>
  <c r="C4224" i="4"/>
  <c r="B4224" i="4"/>
  <c r="D4224" i="4"/>
  <c r="C4225" i="4"/>
  <c r="B4225" i="4"/>
  <c r="D4225" i="4"/>
  <c r="C4226" i="4"/>
  <c r="B4226" i="4"/>
  <c r="D4226" i="4"/>
  <c r="C4227" i="4"/>
  <c r="B4227" i="4"/>
  <c r="D4227" i="4"/>
  <c r="C4228" i="4"/>
  <c r="B4228" i="4"/>
  <c r="D4228" i="4"/>
  <c r="C4229" i="4"/>
  <c r="B4229" i="4"/>
  <c r="D4229" i="4"/>
  <c r="C4230" i="4"/>
  <c r="B4230" i="4"/>
  <c r="D4230" i="4"/>
  <c r="C4231" i="4"/>
  <c r="B4231" i="4"/>
  <c r="D4231" i="4"/>
  <c r="C4232" i="4"/>
  <c r="B4232" i="4"/>
  <c r="D4232" i="4"/>
  <c r="C4233" i="4"/>
  <c r="B4233" i="4"/>
  <c r="D4233" i="4"/>
  <c r="C4234" i="4"/>
  <c r="B4234" i="4"/>
  <c r="D4234" i="4"/>
  <c r="C4235" i="4"/>
  <c r="B4235" i="4"/>
  <c r="D4235" i="4"/>
  <c r="C4236" i="4"/>
  <c r="B4236" i="4"/>
  <c r="D4236" i="4"/>
  <c r="C4237" i="4"/>
  <c r="B4237" i="4"/>
  <c r="D4237" i="4"/>
  <c r="C4238" i="4"/>
  <c r="B4238" i="4"/>
  <c r="D4238" i="4"/>
  <c r="C4239" i="4"/>
  <c r="B4239" i="4"/>
  <c r="D4239" i="4"/>
  <c r="C4240" i="4"/>
  <c r="B4240" i="4"/>
  <c r="D4240" i="4"/>
  <c r="C4241" i="4"/>
  <c r="B4241" i="4"/>
  <c r="D4241" i="4"/>
  <c r="C4242" i="4"/>
  <c r="B4242" i="4"/>
  <c r="D4242" i="4"/>
  <c r="C4243" i="4"/>
  <c r="B4243" i="4"/>
  <c r="D4243" i="4"/>
  <c r="C4244" i="4"/>
  <c r="B4244" i="4"/>
  <c r="D4244" i="4"/>
  <c r="C4245" i="4"/>
  <c r="B4245" i="4"/>
  <c r="D4245" i="4"/>
  <c r="C4246" i="4"/>
  <c r="B4246" i="4"/>
  <c r="D4246" i="4"/>
  <c r="C4247" i="4"/>
  <c r="B4247" i="4"/>
  <c r="D4247" i="4"/>
  <c r="C4248" i="4"/>
  <c r="B4248" i="4"/>
  <c r="D4248" i="4"/>
  <c r="C4249" i="4"/>
  <c r="B4249" i="4"/>
  <c r="D4249" i="4"/>
  <c r="C4250" i="4"/>
  <c r="B4250" i="4"/>
  <c r="D4250" i="4"/>
  <c r="C4251" i="4"/>
  <c r="B4251" i="4"/>
  <c r="D4251" i="4"/>
  <c r="C4252" i="4"/>
  <c r="B4252" i="4"/>
  <c r="D4252" i="4"/>
  <c r="C4253" i="4"/>
  <c r="B4253" i="4"/>
  <c r="D4253" i="4"/>
  <c r="C4254" i="4"/>
  <c r="B4254" i="4"/>
  <c r="D4254" i="4"/>
  <c r="C4255" i="4"/>
  <c r="B4255" i="4"/>
  <c r="D4255" i="4"/>
  <c r="C4256" i="4"/>
  <c r="B4256" i="4"/>
  <c r="D4256" i="4"/>
  <c r="C4257" i="4"/>
  <c r="B4257" i="4"/>
  <c r="D4257" i="4"/>
  <c r="C4258" i="4"/>
  <c r="B4258" i="4"/>
  <c r="D4258" i="4"/>
  <c r="C4259" i="4"/>
  <c r="B4259" i="4"/>
  <c r="D4259" i="4"/>
  <c r="C4260" i="4"/>
  <c r="B4260" i="4"/>
  <c r="D4260" i="4"/>
  <c r="C4261" i="4"/>
  <c r="B4261" i="4"/>
  <c r="D4261" i="4"/>
  <c r="C4262" i="4"/>
  <c r="B4262" i="4"/>
  <c r="D4262" i="4"/>
  <c r="C4263" i="4"/>
  <c r="B4263" i="4"/>
  <c r="D4263" i="4"/>
  <c r="C4264" i="4"/>
  <c r="B4264" i="4"/>
  <c r="D4264" i="4"/>
  <c r="C4265" i="4"/>
  <c r="B4265" i="4"/>
  <c r="D4265" i="4"/>
  <c r="C4266" i="4"/>
  <c r="B4266" i="4"/>
  <c r="D4266" i="4"/>
  <c r="C4267" i="4"/>
  <c r="B4267" i="4"/>
  <c r="D4267" i="4"/>
  <c r="C4268" i="4"/>
  <c r="B4268" i="4"/>
  <c r="D4268" i="4"/>
  <c r="C4269" i="4"/>
  <c r="B4269" i="4"/>
  <c r="D4269" i="4"/>
  <c r="C4270" i="4"/>
  <c r="B4270" i="4"/>
  <c r="D4270" i="4"/>
  <c r="C4271" i="4"/>
  <c r="B4271" i="4"/>
  <c r="D4271" i="4"/>
  <c r="C4272" i="4"/>
  <c r="B4272" i="4"/>
  <c r="D4272" i="4"/>
  <c r="C4273" i="4"/>
  <c r="B4273" i="4"/>
  <c r="D4273" i="4"/>
  <c r="C4274" i="4"/>
  <c r="B4274" i="4"/>
  <c r="D4274" i="4"/>
  <c r="C4275" i="4"/>
  <c r="B4275" i="4"/>
  <c r="D4275" i="4"/>
  <c r="C4276" i="4"/>
  <c r="B4276" i="4"/>
  <c r="D4276" i="4"/>
  <c r="C4277" i="4"/>
  <c r="B4277" i="4"/>
  <c r="D4277" i="4"/>
  <c r="C4278" i="4"/>
  <c r="B4278" i="4"/>
  <c r="D4278" i="4"/>
  <c r="C4279" i="4"/>
  <c r="B4279" i="4"/>
  <c r="D4279" i="4"/>
  <c r="C4280" i="4"/>
  <c r="B4280" i="4"/>
  <c r="D4280" i="4"/>
  <c r="C4281" i="4"/>
  <c r="B4281" i="4"/>
  <c r="D4281" i="4"/>
  <c r="C4282" i="4"/>
  <c r="B4282" i="4"/>
  <c r="D4282" i="4"/>
  <c r="C4283" i="4"/>
  <c r="B4283" i="4"/>
  <c r="D4283" i="4"/>
  <c r="C4284" i="4"/>
  <c r="B4284" i="4"/>
  <c r="D4284" i="4"/>
  <c r="C4285" i="4"/>
  <c r="B4285" i="4"/>
  <c r="D4285" i="4"/>
  <c r="C4286" i="4"/>
  <c r="B4286" i="4"/>
  <c r="D4286" i="4"/>
  <c r="C4287" i="4"/>
  <c r="B4287" i="4"/>
  <c r="D4287" i="4"/>
  <c r="C4288" i="4"/>
  <c r="B4288" i="4"/>
  <c r="D4288" i="4"/>
  <c r="C4289" i="4"/>
  <c r="B4289" i="4"/>
  <c r="D4289" i="4"/>
  <c r="C4290" i="4"/>
  <c r="B4290" i="4"/>
  <c r="D4290" i="4"/>
  <c r="C4291" i="4"/>
  <c r="B4291" i="4"/>
  <c r="D4291" i="4"/>
  <c r="C4292" i="4"/>
  <c r="B4292" i="4"/>
  <c r="D4292" i="4"/>
  <c r="C4293" i="4"/>
  <c r="B4293" i="4"/>
  <c r="D4293" i="4"/>
  <c r="C4294" i="4"/>
  <c r="B4294" i="4"/>
  <c r="D4294" i="4"/>
  <c r="C4295" i="4"/>
  <c r="B4295" i="4"/>
  <c r="D4295" i="4"/>
  <c r="C4296" i="4"/>
  <c r="B4296" i="4"/>
  <c r="D4296" i="4"/>
  <c r="C4297" i="4"/>
  <c r="B4297" i="4"/>
  <c r="D4297" i="4"/>
  <c r="C4298" i="4"/>
  <c r="B4298" i="4"/>
  <c r="D4298" i="4"/>
  <c r="C4299" i="4"/>
  <c r="B4299" i="4"/>
  <c r="D4299" i="4"/>
  <c r="C4300" i="4"/>
  <c r="B4300" i="4"/>
  <c r="D4300" i="4"/>
  <c r="C4301" i="4"/>
  <c r="B4301" i="4"/>
  <c r="D4301" i="4"/>
  <c r="C4302" i="4"/>
  <c r="B4302" i="4"/>
  <c r="D4302" i="4"/>
  <c r="C4303" i="4"/>
  <c r="B4303" i="4"/>
  <c r="D4303" i="4"/>
  <c r="C4304" i="4"/>
  <c r="B4304" i="4"/>
  <c r="D4304" i="4"/>
  <c r="C4305" i="4"/>
  <c r="B4305" i="4"/>
  <c r="D4305" i="4"/>
  <c r="C4306" i="4"/>
  <c r="B4306" i="4"/>
  <c r="D4306" i="4"/>
  <c r="C4307" i="4"/>
  <c r="B4307" i="4"/>
  <c r="D4307" i="4"/>
  <c r="C4308" i="4"/>
  <c r="B4308" i="4"/>
  <c r="D4308" i="4"/>
  <c r="C4309" i="4"/>
  <c r="B4309" i="4"/>
  <c r="D4309" i="4"/>
  <c r="C4310" i="4"/>
  <c r="B4310" i="4"/>
  <c r="D4310" i="4"/>
  <c r="C4311" i="4"/>
  <c r="B4311" i="4"/>
  <c r="D4311" i="4"/>
  <c r="C4312" i="4"/>
  <c r="B4312" i="4"/>
  <c r="D4312" i="4"/>
  <c r="C4313" i="4"/>
  <c r="B4313" i="4"/>
  <c r="D4313" i="4"/>
  <c r="C4314" i="4"/>
  <c r="B4314" i="4"/>
  <c r="D4314" i="4"/>
  <c r="C4315" i="4"/>
  <c r="B4315" i="4"/>
  <c r="D4315" i="4"/>
  <c r="C4316" i="4"/>
  <c r="B4316" i="4"/>
  <c r="D4316" i="4"/>
  <c r="C4317" i="4"/>
  <c r="B4317" i="4"/>
  <c r="D4317" i="4"/>
  <c r="C4318" i="4"/>
  <c r="B4318" i="4"/>
  <c r="D4318" i="4"/>
  <c r="C4319" i="4"/>
  <c r="B4319" i="4"/>
  <c r="D4319" i="4"/>
  <c r="C4320" i="4"/>
  <c r="B4320" i="4"/>
  <c r="D4320" i="4"/>
  <c r="C4321" i="4"/>
  <c r="B4321" i="4"/>
  <c r="D4321" i="4"/>
  <c r="C4322" i="4"/>
  <c r="B4322" i="4"/>
  <c r="D4322" i="4"/>
  <c r="C4323" i="4"/>
  <c r="B4323" i="4"/>
  <c r="D4323" i="4"/>
  <c r="C4324" i="4"/>
  <c r="B4324" i="4"/>
  <c r="D4324" i="4"/>
  <c r="C4325" i="4"/>
  <c r="B4325" i="4"/>
  <c r="D4325" i="4"/>
  <c r="C4326" i="4"/>
  <c r="B4326" i="4"/>
  <c r="D4326" i="4"/>
  <c r="C4327" i="4"/>
  <c r="B4327" i="4"/>
  <c r="D4327" i="4"/>
  <c r="C4328" i="4"/>
  <c r="B4328" i="4"/>
  <c r="D4328" i="4"/>
  <c r="C4329" i="4"/>
  <c r="B4329" i="4"/>
  <c r="D4329" i="4"/>
  <c r="C4330" i="4"/>
  <c r="B4330" i="4"/>
  <c r="D4330" i="4"/>
  <c r="C4331" i="4"/>
  <c r="B4331" i="4"/>
  <c r="D4331" i="4"/>
  <c r="C4332" i="4"/>
  <c r="B4332" i="4"/>
  <c r="D4332" i="4"/>
  <c r="C4333" i="4"/>
  <c r="B4333" i="4"/>
  <c r="D4333" i="4"/>
  <c r="C4334" i="4"/>
  <c r="B4334" i="4"/>
  <c r="D4334" i="4"/>
  <c r="C4335" i="4"/>
  <c r="B4335" i="4"/>
  <c r="D4335" i="4"/>
  <c r="C4336" i="4"/>
  <c r="B4336" i="4"/>
  <c r="D4336" i="4"/>
  <c r="C4337" i="4"/>
  <c r="B4337" i="4"/>
  <c r="D4337" i="4"/>
  <c r="C4338" i="4"/>
  <c r="B4338" i="4"/>
  <c r="D4338" i="4"/>
  <c r="C4339" i="4"/>
  <c r="B4339" i="4"/>
  <c r="D4339" i="4"/>
  <c r="C4340" i="4"/>
  <c r="B4340" i="4"/>
  <c r="D4340" i="4"/>
  <c r="C4341" i="4"/>
  <c r="B4341" i="4"/>
  <c r="D4341" i="4"/>
  <c r="C4342" i="4"/>
  <c r="B4342" i="4"/>
  <c r="D4342" i="4"/>
  <c r="C4343" i="4"/>
  <c r="B4343" i="4"/>
  <c r="D4343" i="4"/>
  <c r="C4344" i="4"/>
  <c r="B4344" i="4"/>
  <c r="D4344" i="4"/>
  <c r="C4345" i="4"/>
  <c r="B4345" i="4"/>
  <c r="D4345" i="4"/>
  <c r="C4346" i="4"/>
  <c r="B4346" i="4"/>
  <c r="D4346" i="4"/>
  <c r="C4347" i="4"/>
  <c r="B4347" i="4"/>
  <c r="D4347" i="4"/>
  <c r="C4348" i="4"/>
  <c r="B4348" i="4"/>
  <c r="D4348" i="4"/>
  <c r="C4349" i="4"/>
  <c r="B4349" i="4"/>
  <c r="D4349" i="4"/>
  <c r="C4350" i="4"/>
  <c r="B4350" i="4"/>
  <c r="D4350" i="4"/>
  <c r="C4351" i="4"/>
  <c r="B4351" i="4"/>
  <c r="D4351" i="4"/>
  <c r="C4352" i="4"/>
  <c r="B4352" i="4"/>
  <c r="D4352" i="4"/>
  <c r="C4353" i="4"/>
  <c r="B4353" i="4"/>
  <c r="D4353" i="4"/>
  <c r="C4354" i="4"/>
  <c r="B4354" i="4"/>
  <c r="D4354" i="4"/>
  <c r="C4355" i="4"/>
  <c r="B4355" i="4"/>
  <c r="D4355" i="4"/>
  <c r="C4356" i="4"/>
  <c r="B4356" i="4"/>
  <c r="D4356" i="4"/>
  <c r="C4357" i="4"/>
  <c r="B4357" i="4"/>
  <c r="D4357" i="4"/>
  <c r="C4358" i="4"/>
  <c r="B4358" i="4"/>
  <c r="D4358" i="4"/>
  <c r="C4359" i="4"/>
  <c r="B4359" i="4"/>
  <c r="D4359" i="4"/>
  <c r="C4360" i="4"/>
  <c r="B4360" i="4"/>
  <c r="D4360" i="4"/>
  <c r="C4361" i="4"/>
  <c r="B4361" i="4"/>
  <c r="D4361" i="4"/>
  <c r="C4362" i="4"/>
  <c r="B4362" i="4"/>
  <c r="D4362" i="4"/>
  <c r="C4363" i="4"/>
  <c r="B4363" i="4"/>
  <c r="D4363" i="4"/>
  <c r="C4364" i="4"/>
  <c r="B4364" i="4"/>
  <c r="D4364" i="4"/>
  <c r="C4365" i="4"/>
  <c r="B4365" i="4"/>
  <c r="D4365" i="4"/>
  <c r="C4366" i="4"/>
  <c r="B4366" i="4"/>
  <c r="D4366" i="4"/>
  <c r="C4367" i="4"/>
  <c r="B4367" i="4"/>
  <c r="D4367" i="4"/>
  <c r="C4368" i="4"/>
  <c r="B4368" i="4"/>
  <c r="D4368" i="4"/>
  <c r="C4369" i="4"/>
  <c r="B4369" i="4"/>
  <c r="D4369" i="4"/>
  <c r="C4370" i="4"/>
  <c r="B4370" i="4"/>
  <c r="D4370" i="4"/>
  <c r="C4371" i="4"/>
  <c r="B4371" i="4"/>
  <c r="D4371" i="4"/>
  <c r="C4372" i="4"/>
  <c r="B4372" i="4"/>
  <c r="D4372" i="4"/>
  <c r="C4373" i="4"/>
  <c r="B4373" i="4"/>
  <c r="D4373" i="4"/>
  <c r="C4374" i="4"/>
  <c r="B4374" i="4"/>
  <c r="D4374" i="4"/>
  <c r="C4375" i="4"/>
  <c r="B4375" i="4"/>
  <c r="D4375" i="4"/>
  <c r="C4376" i="4"/>
  <c r="B4376" i="4"/>
  <c r="D4376" i="4"/>
  <c r="C4377" i="4"/>
  <c r="B4377" i="4"/>
  <c r="D4377" i="4"/>
  <c r="C4378" i="4"/>
  <c r="B4378" i="4"/>
  <c r="D4378" i="4"/>
  <c r="C4379" i="4"/>
  <c r="B4379" i="4"/>
  <c r="D4379" i="4"/>
  <c r="C4380" i="4"/>
  <c r="B4380" i="4"/>
  <c r="D4380" i="4"/>
  <c r="C4381" i="4"/>
  <c r="B4381" i="4"/>
  <c r="D4381" i="4"/>
  <c r="C4382" i="4"/>
  <c r="B4382" i="4"/>
  <c r="D4382" i="4"/>
  <c r="C4383" i="4"/>
  <c r="B4383" i="4"/>
  <c r="D4383" i="4"/>
  <c r="C4384" i="4"/>
  <c r="B4384" i="4"/>
  <c r="D4384" i="4"/>
  <c r="C4385" i="4"/>
  <c r="B4385" i="4"/>
  <c r="D4385" i="4"/>
  <c r="C4386" i="4"/>
  <c r="B4386" i="4"/>
  <c r="D4386" i="4"/>
  <c r="C4387" i="4"/>
  <c r="B4387" i="4"/>
  <c r="D4387" i="4"/>
  <c r="C4388" i="4"/>
  <c r="B4388" i="4"/>
  <c r="D4388" i="4"/>
  <c r="C4389" i="4"/>
  <c r="B4389" i="4"/>
  <c r="D4389" i="4"/>
  <c r="C4390" i="4"/>
  <c r="B4390" i="4"/>
  <c r="D4390" i="4"/>
  <c r="C4391" i="4"/>
  <c r="B4391" i="4"/>
  <c r="D4391" i="4"/>
  <c r="C4392" i="4"/>
  <c r="B4392" i="4"/>
  <c r="D4392" i="4"/>
  <c r="C4393" i="4"/>
  <c r="B4393" i="4"/>
  <c r="D4393" i="4"/>
  <c r="C4394" i="4"/>
  <c r="B4394" i="4"/>
  <c r="D4394" i="4"/>
  <c r="C4395" i="4"/>
  <c r="B4395" i="4"/>
  <c r="D4395" i="4"/>
  <c r="C4396" i="4"/>
  <c r="B4396" i="4"/>
  <c r="D4396" i="4"/>
  <c r="C4397" i="4"/>
  <c r="B4397" i="4"/>
  <c r="D4397" i="4"/>
  <c r="C4398" i="4"/>
  <c r="B4398" i="4"/>
  <c r="D4398" i="4"/>
  <c r="C4399" i="4"/>
  <c r="B4399" i="4"/>
  <c r="D4399" i="4"/>
  <c r="C4400" i="4"/>
  <c r="B4400" i="4"/>
  <c r="D4400" i="4"/>
  <c r="C4401" i="4"/>
  <c r="B4401" i="4"/>
  <c r="D4401" i="4"/>
  <c r="C4402" i="4"/>
  <c r="B4402" i="4"/>
  <c r="D4402" i="4"/>
  <c r="C4403" i="4"/>
  <c r="B4403" i="4"/>
  <c r="D4403" i="4"/>
  <c r="C4404" i="4"/>
  <c r="B4404" i="4"/>
  <c r="D4404" i="4"/>
  <c r="C4405" i="4"/>
  <c r="B4405" i="4"/>
  <c r="D4405" i="4"/>
  <c r="C4406" i="4"/>
  <c r="B4406" i="4"/>
  <c r="D4406" i="4"/>
  <c r="C4407" i="4"/>
  <c r="B4407" i="4"/>
  <c r="D4407" i="4"/>
  <c r="C4408" i="4"/>
  <c r="B4408" i="4"/>
  <c r="D4408" i="4"/>
  <c r="C4409" i="4"/>
  <c r="B4409" i="4"/>
  <c r="D4409" i="4"/>
  <c r="C4410" i="4"/>
  <c r="B4410" i="4"/>
  <c r="D4410" i="4"/>
  <c r="C4411" i="4"/>
  <c r="B4411" i="4"/>
  <c r="D4411" i="4"/>
  <c r="C4412" i="4"/>
  <c r="B4412" i="4"/>
  <c r="D4412" i="4"/>
  <c r="C4413" i="4"/>
  <c r="B4413" i="4"/>
  <c r="D4413" i="4"/>
  <c r="C4414" i="4"/>
  <c r="B4414" i="4"/>
  <c r="D4414" i="4"/>
  <c r="C4415" i="4"/>
  <c r="B4415" i="4"/>
  <c r="D4415" i="4"/>
  <c r="C4416" i="4"/>
  <c r="B4416" i="4"/>
  <c r="D4416" i="4"/>
  <c r="C4417" i="4"/>
  <c r="B4417" i="4"/>
  <c r="D4417" i="4"/>
  <c r="C4418" i="4"/>
  <c r="B4418" i="4"/>
  <c r="D4418" i="4"/>
  <c r="C4419" i="4"/>
  <c r="B4419" i="4"/>
  <c r="D4419" i="4"/>
  <c r="C4420" i="4"/>
  <c r="B4420" i="4"/>
  <c r="D4420" i="4"/>
  <c r="C4421" i="4"/>
  <c r="B4421" i="4"/>
  <c r="D4421" i="4"/>
  <c r="C4422" i="4"/>
  <c r="B4422" i="4"/>
  <c r="D4422" i="4"/>
  <c r="C4423" i="4"/>
  <c r="B4423" i="4"/>
  <c r="D4423" i="4"/>
  <c r="C4424" i="4"/>
  <c r="B4424" i="4"/>
  <c r="D4424" i="4"/>
  <c r="C4425" i="4"/>
  <c r="B4425" i="4"/>
  <c r="D4425" i="4"/>
  <c r="C4426" i="4"/>
  <c r="B4426" i="4"/>
  <c r="D4426" i="4"/>
  <c r="C4427" i="4"/>
  <c r="B4427" i="4"/>
  <c r="D4427" i="4"/>
  <c r="C4428" i="4"/>
  <c r="B4428" i="4"/>
  <c r="D4428" i="4"/>
  <c r="C4429" i="4"/>
  <c r="B4429" i="4"/>
  <c r="D4429" i="4"/>
  <c r="C4430" i="4"/>
  <c r="B4430" i="4"/>
  <c r="D4430" i="4"/>
  <c r="C4431" i="4"/>
  <c r="B4431" i="4"/>
  <c r="D4431" i="4"/>
  <c r="C4432" i="4"/>
  <c r="B4432" i="4"/>
  <c r="D4432" i="4"/>
  <c r="C4433" i="4"/>
  <c r="B4433" i="4"/>
  <c r="D4433" i="4"/>
  <c r="C4434" i="4"/>
  <c r="B4434" i="4"/>
  <c r="D4434" i="4"/>
  <c r="C4435" i="4"/>
  <c r="B4435" i="4"/>
  <c r="D4435" i="4"/>
  <c r="C4436" i="4"/>
  <c r="B4436" i="4"/>
  <c r="D4436" i="4"/>
  <c r="C4437" i="4"/>
  <c r="B4437" i="4"/>
  <c r="D4437" i="4"/>
  <c r="C4438" i="4"/>
  <c r="B4438" i="4"/>
  <c r="D4438" i="4"/>
  <c r="C4439" i="4"/>
  <c r="B4439" i="4"/>
  <c r="D4439" i="4"/>
  <c r="C4440" i="4"/>
  <c r="B4440" i="4"/>
  <c r="D4440" i="4"/>
  <c r="C4441" i="4"/>
  <c r="B4441" i="4"/>
  <c r="D4441" i="4"/>
  <c r="C4442" i="4"/>
  <c r="B4442" i="4"/>
  <c r="D4442" i="4"/>
  <c r="C4443" i="4"/>
  <c r="B4443" i="4"/>
  <c r="D4443" i="4"/>
  <c r="C4444" i="4"/>
  <c r="B4444" i="4"/>
  <c r="D4444" i="4"/>
  <c r="C4445" i="4"/>
  <c r="B4445" i="4"/>
  <c r="D4445" i="4"/>
  <c r="C4446" i="4"/>
  <c r="B4446" i="4"/>
  <c r="D4446" i="4"/>
  <c r="C4447" i="4"/>
  <c r="B4447" i="4"/>
  <c r="D4447" i="4"/>
  <c r="C4448" i="4"/>
  <c r="B4448" i="4"/>
  <c r="D4448" i="4"/>
  <c r="C4449" i="4"/>
  <c r="B4449" i="4"/>
  <c r="D4449" i="4"/>
  <c r="C4450" i="4"/>
  <c r="B4450" i="4"/>
  <c r="D4450" i="4"/>
  <c r="C4451" i="4"/>
  <c r="B4451" i="4"/>
  <c r="D4451" i="4"/>
  <c r="C4452" i="4"/>
  <c r="B4452" i="4"/>
  <c r="D4452" i="4"/>
  <c r="C4453" i="4"/>
  <c r="B4453" i="4"/>
  <c r="D4453" i="4"/>
  <c r="C4454" i="4"/>
  <c r="B4454" i="4"/>
  <c r="D4454" i="4"/>
  <c r="C4455" i="4"/>
  <c r="B4455" i="4"/>
  <c r="D4455" i="4"/>
  <c r="C4456" i="4"/>
  <c r="B4456" i="4"/>
  <c r="D4456" i="4"/>
  <c r="C4457" i="4"/>
  <c r="B4457" i="4"/>
  <c r="D4457" i="4"/>
  <c r="C4458" i="4"/>
  <c r="B4458" i="4"/>
  <c r="D4458" i="4"/>
  <c r="C4459" i="4"/>
  <c r="B4459" i="4"/>
  <c r="D4459" i="4"/>
  <c r="C4460" i="4"/>
  <c r="B4460" i="4"/>
  <c r="D4460" i="4"/>
  <c r="C4461" i="4"/>
  <c r="B4461" i="4"/>
  <c r="D4461" i="4"/>
  <c r="C4462" i="4"/>
  <c r="B4462" i="4"/>
  <c r="D4462" i="4"/>
  <c r="C4463" i="4"/>
  <c r="B4463" i="4"/>
  <c r="D4463" i="4"/>
  <c r="C4464" i="4"/>
  <c r="B4464" i="4"/>
  <c r="D4464" i="4"/>
  <c r="C4465" i="4"/>
  <c r="B4465" i="4"/>
  <c r="D4465" i="4"/>
  <c r="C4466" i="4"/>
  <c r="B4466" i="4"/>
  <c r="D4466" i="4"/>
  <c r="C4467" i="4"/>
  <c r="B4467" i="4"/>
  <c r="D4467" i="4"/>
  <c r="C4468" i="4"/>
  <c r="B4468" i="4"/>
  <c r="D4468" i="4"/>
  <c r="C4469" i="4"/>
  <c r="B4469" i="4"/>
  <c r="D4469" i="4"/>
  <c r="C4470" i="4"/>
  <c r="B4470" i="4"/>
  <c r="D4470" i="4"/>
  <c r="C4471" i="4"/>
  <c r="B4471" i="4"/>
  <c r="D4471" i="4"/>
  <c r="C4472" i="4"/>
  <c r="B4472" i="4"/>
  <c r="D4472" i="4"/>
  <c r="C4473" i="4"/>
  <c r="B4473" i="4"/>
  <c r="D4473" i="4"/>
  <c r="C4474" i="4"/>
  <c r="B4474" i="4"/>
  <c r="D4474" i="4"/>
  <c r="C4475" i="4"/>
  <c r="B4475" i="4"/>
  <c r="D4475" i="4"/>
  <c r="C4476" i="4"/>
  <c r="B4476" i="4"/>
  <c r="D4476" i="4"/>
  <c r="C4477" i="4"/>
  <c r="B4477" i="4"/>
  <c r="D4477" i="4"/>
  <c r="C4478" i="4"/>
  <c r="B4478" i="4"/>
  <c r="D4478" i="4"/>
  <c r="C4479" i="4"/>
  <c r="B4479" i="4"/>
  <c r="D4479" i="4"/>
  <c r="C4480" i="4"/>
  <c r="B4480" i="4"/>
  <c r="D4480" i="4"/>
  <c r="C4481" i="4"/>
  <c r="B4481" i="4"/>
  <c r="D4481" i="4"/>
  <c r="C4482" i="4"/>
  <c r="B4482" i="4"/>
  <c r="D4482" i="4"/>
  <c r="C4483" i="4"/>
  <c r="B4483" i="4"/>
  <c r="D4483" i="4"/>
  <c r="C4484" i="4"/>
  <c r="B4484" i="4"/>
  <c r="D4484" i="4"/>
  <c r="C4485" i="4"/>
  <c r="B4485" i="4"/>
  <c r="D4485" i="4"/>
  <c r="C4486" i="4"/>
  <c r="B4486" i="4"/>
  <c r="D4486" i="4"/>
  <c r="C4487" i="4"/>
  <c r="B4487" i="4"/>
  <c r="D4487" i="4"/>
  <c r="C4488" i="4"/>
  <c r="B4488" i="4"/>
  <c r="D4488" i="4"/>
  <c r="C4489" i="4"/>
  <c r="B4489" i="4"/>
  <c r="D4489" i="4"/>
  <c r="C4490" i="4"/>
  <c r="B4490" i="4"/>
  <c r="D4490" i="4"/>
  <c r="C4491" i="4"/>
  <c r="B4491" i="4"/>
  <c r="D4491" i="4"/>
  <c r="C4492" i="4"/>
  <c r="B4492" i="4"/>
  <c r="D4492" i="4"/>
  <c r="C4493" i="4"/>
  <c r="B4493" i="4"/>
  <c r="D4493" i="4"/>
  <c r="C4494" i="4"/>
  <c r="B4494" i="4"/>
  <c r="D4494" i="4"/>
  <c r="C4495" i="4"/>
  <c r="B4495" i="4"/>
  <c r="D4495" i="4"/>
  <c r="C4496" i="4"/>
  <c r="B4496" i="4"/>
  <c r="D4496" i="4"/>
  <c r="C4497" i="4"/>
  <c r="B4497" i="4"/>
  <c r="D4497" i="4"/>
  <c r="C4498" i="4"/>
  <c r="B4498" i="4"/>
  <c r="D4498" i="4"/>
  <c r="C4499" i="4"/>
  <c r="B4499" i="4"/>
  <c r="D4499" i="4"/>
  <c r="C4500" i="4"/>
  <c r="B4500" i="4"/>
  <c r="D4500" i="4"/>
  <c r="C4501" i="4"/>
  <c r="B4501" i="4"/>
  <c r="D4501" i="4"/>
  <c r="C4502" i="4"/>
  <c r="B4502" i="4"/>
  <c r="D4502" i="4"/>
  <c r="C4503" i="4"/>
  <c r="B4503" i="4"/>
  <c r="D4503" i="4"/>
  <c r="C4504" i="4"/>
  <c r="B4504" i="4"/>
  <c r="D4504" i="4"/>
  <c r="C4505" i="4"/>
  <c r="B4505" i="4"/>
  <c r="D4505" i="4"/>
  <c r="C4506" i="4"/>
  <c r="B4506" i="4"/>
  <c r="D4506" i="4"/>
  <c r="C4507" i="4"/>
  <c r="B4507" i="4"/>
  <c r="D4507" i="4"/>
  <c r="C4508" i="4"/>
  <c r="B4508" i="4"/>
  <c r="D4508" i="4"/>
  <c r="C4509" i="4"/>
  <c r="B4509" i="4"/>
  <c r="D4509" i="4"/>
  <c r="C4510" i="4"/>
  <c r="B4510" i="4"/>
  <c r="D4510" i="4"/>
  <c r="C4511" i="4"/>
  <c r="B4511" i="4"/>
  <c r="D4511" i="4"/>
  <c r="C4512" i="4"/>
  <c r="B4512" i="4"/>
  <c r="D4512" i="4"/>
  <c r="C4513" i="4"/>
  <c r="B4513" i="4"/>
  <c r="D4513" i="4"/>
  <c r="C4514" i="4"/>
  <c r="B4514" i="4"/>
  <c r="D4514" i="4"/>
  <c r="C4515" i="4"/>
  <c r="B4515" i="4"/>
  <c r="D4515" i="4"/>
  <c r="C4516" i="4"/>
  <c r="B4516" i="4"/>
  <c r="D4516" i="4"/>
  <c r="C4517" i="4"/>
  <c r="B4517" i="4"/>
  <c r="D4517" i="4"/>
  <c r="C4518" i="4"/>
  <c r="B4518" i="4"/>
  <c r="D4518" i="4"/>
  <c r="C4519" i="4"/>
  <c r="B4519" i="4"/>
  <c r="D4519" i="4"/>
  <c r="C4520" i="4"/>
  <c r="B4520" i="4"/>
  <c r="D4520" i="4"/>
  <c r="C4521" i="4"/>
  <c r="B4521" i="4"/>
  <c r="D4521" i="4"/>
  <c r="C4522" i="4"/>
  <c r="B4522" i="4"/>
  <c r="D4522" i="4"/>
  <c r="C4523" i="4"/>
  <c r="B4523" i="4"/>
  <c r="D4523" i="4"/>
  <c r="C4524" i="4"/>
  <c r="B4524" i="4"/>
  <c r="D4524" i="4"/>
  <c r="C4525" i="4"/>
  <c r="B4525" i="4"/>
  <c r="D4525" i="4"/>
  <c r="C4526" i="4"/>
  <c r="B4526" i="4"/>
  <c r="D4526" i="4"/>
  <c r="C4527" i="4"/>
  <c r="B4527" i="4"/>
  <c r="D4527" i="4"/>
  <c r="C4528" i="4"/>
  <c r="B4528" i="4"/>
  <c r="D4528" i="4"/>
  <c r="C4529" i="4"/>
  <c r="B4529" i="4"/>
  <c r="D4529" i="4"/>
  <c r="C4530" i="4"/>
  <c r="B4530" i="4"/>
  <c r="D4530" i="4"/>
  <c r="C4531" i="4"/>
  <c r="B4531" i="4"/>
  <c r="D4531" i="4"/>
  <c r="C4532" i="4"/>
  <c r="B4532" i="4"/>
  <c r="D4532" i="4"/>
  <c r="C4533" i="4"/>
  <c r="B4533" i="4"/>
  <c r="D4533" i="4"/>
  <c r="C4534" i="4"/>
  <c r="B4534" i="4"/>
  <c r="D4534" i="4"/>
  <c r="C4535" i="4"/>
  <c r="B4535" i="4"/>
  <c r="D4535" i="4"/>
  <c r="C4536" i="4"/>
  <c r="B4536" i="4"/>
  <c r="D4536" i="4"/>
  <c r="C4537" i="4"/>
  <c r="B4537" i="4"/>
  <c r="D4537" i="4"/>
  <c r="C4538" i="4"/>
  <c r="B4538" i="4"/>
  <c r="D4538" i="4"/>
  <c r="C4539" i="4"/>
  <c r="B4539" i="4"/>
  <c r="D4539" i="4"/>
  <c r="C4540" i="4"/>
  <c r="B4540" i="4"/>
  <c r="D4540" i="4"/>
  <c r="C4541" i="4"/>
  <c r="B4541" i="4"/>
  <c r="D4541" i="4"/>
  <c r="C4542" i="4"/>
  <c r="B4542" i="4"/>
  <c r="D4542" i="4"/>
  <c r="C4543" i="4"/>
  <c r="B4543" i="4"/>
  <c r="D4543" i="4"/>
  <c r="C4544" i="4"/>
  <c r="B4544" i="4"/>
  <c r="D4544" i="4"/>
  <c r="C4545" i="4"/>
  <c r="B4545" i="4"/>
  <c r="D4545" i="4"/>
  <c r="C4546" i="4"/>
  <c r="B4546" i="4"/>
  <c r="D4546" i="4"/>
  <c r="C4547" i="4"/>
  <c r="B4547" i="4"/>
  <c r="D4547" i="4"/>
  <c r="C4548" i="4"/>
  <c r="B4548" i="4"/>
  <c r="D4548" i="4"/>
  <c r="C4549" i="4"/>
  <c r="B4549" i="4"/>
  <c r="D4549" i="4"/>
  <c r="C4550" i="4"/>
  <c r="B4550" i="4"/>
  <c r="D4550" i="4"/>
  <c r="C4551" i="4"/>
  <c r="B4551" i="4"/>
  <c r="D4551" i="4"/>
  <c r="C4552" i="4"/>
  <c r="B4552" i="4"/>
  <c r="D4552" i="4"/>
  <c r="C4553" i="4"/>
  <c r="B4553" i="4"/>
  <c r="D4553" i="4"/>
  <c r="C4554" i="4"/>
  <c r="B4554" i="4"/>
  <c r="D4554" i="4"/>
  <c r="C4555" i="4"/>
  <c r="B4555" i="4"/>
  <c r="D4555" i="4"/>
  <c r="C4556" i="4"/>
  <c r="B4556" i="4"/>
  <c r="D4556" i="4"/>
  <c r="C4557" i="4"/>
  <c r="B4557" i="4"/>
  <c r="D4557" i="4"/>
  <c r="C4558" i="4"/>
  <c r="B4558" i="4"/>
  <c r="D4558" i="4"/>
  <c r="C4559" i="4"/>
  <c r="B4559" i="4"/>
  <c r="D4559" i="4"/>
  <c r="C4560" i="4"/>
  <c r="B4560" i="4"/>
  <c r="D4560" i="4"/>
  <c r="C4561" i="4"/>
  <c r="B4561" i="4"/>
  <c r="D4561" i="4"/>
  <c r="C4562" i="4"/>
  <c r="B4562" i="4"/>
  <c r="D4562" i="4"/>
  <c r="C4563" i="4"/>
  <c r="B4563" i="4"/>
  <c r="D4563" i="4"/>
  <c r="C4564" i="4"/>
  <c r="B4564" i="4"/>
  <c r="D4564" i="4"/>
  <c r="C4565" i="4"/>
  <c r="B4565" i="4"/>
  <c r="D4565" i="4"/>
  <c r="C4566" i="4"/>
  <c r="B4566" i="4"/>
  <c r="D4566" i="4"/>
  <c r="C4567" i="4"/>
  <c r="B4567" i="4"/>
  <c r="D4567" i="4"/>
  <c r="C4568" i="4"/>
  <c r="B4568" i="4"/>
  <c r="D4568" i="4"/>
  <c r="C4569" i="4"/>
  <c r="B4569" i="4"/>
  <c r="D4569" i="4"/>
  <c r="C4570" i="4"/>
  <c r="B4570" i="4"/>
  <c r="D4570" i="4"/>
  <c r="C4571" i="4"/>
  <c r="B4571" i="4"/>
  <c r="D4571" i="4"/>
  <c r="C4572" i="4"/>
  <c r="B4572" i="4"/>
  <c r="D4572" i="4"/>
  <c r="C4573" i="4"/>
  <c r="B4573" i="4"/>
  <c r="D4573" i="4"/>
  <c r="C4574" i="4"/>
  <c r="B4574" i="4"/>
  <c r="D4574" i="4"/>
  <c r="C4575" i="4"/>
  <c r="B4575" i="4"/>
  <c r="D4575" i="4"/>
  <c r="C4576" i="4"/>
  <c r="B4576" i="4"/>
  <c r="D4576" i="4"/>
  <c r="C4577" i="4"/>
  <c r="B4577" i="4"/>
  <c r="D4577" i="4"/>
  <c r="C4578" i="4"/>
  <c r="B4578" i="4"/>
  <c r="D4578" i="4"/>
  <c r="C4579" i="4"/>
  <c r="B4579" i="4"/>
  <c r="D4579" i="4"/>
  <c r="C4580" i="4"/>
  <c r="B4580" i="4"/>
  <c r="D4580" i="4"/>
  <c r="C4581" i="4"/>
  <c r="B4581" i="4"/>
  <c r="D4581" i="4"/>
  <c r="C4582" i="4"/>
  <c r="B4582" i="4"/>
  <c r="D4582" i="4"/>
  <c r="C4583" i="4"/>
  <c r="B4583" i="4"/>
  <c r="D4583" i="4"/>
  <c r="C4584" i="4"/>
  <c r="B4584" i="4"/>
  <c r="D4584" i="4"/>
  <c r="C4585" i="4"/>
  <c r="B4585" i="4"/>
  <c r="D4585" i="4"/>
  <c r="C4586" i="4"/>
  <c r="B4586" i="4"/>
  <c r="D4586" i="4"/>
  <c r="C4587" i="4"/>
  <c r="B4587" i="4"/>
  <c r="D4587" i="4"/>
  <c r="C4588" i="4"/>
  <c r="B4588" i="4"/>
  <c r="D4588" i="4"/>
  <c r="C4589" i="4"/>
  <c r="B4589" i="4"/>
  <c r="D4589" i="4"/>
  <c r="C4590" i="4"/>
  <c r="B4590" i="4"/>
  <c r="D4590" i="4"/>
  <c r="C4591" i="4"/>
  <c r="B4591" i="4"/>
  <c r="D4591" i="4"/>
  <c r="C4592" i="4"/>
  <c r="B4592" i="4"/>
  <c r="D4592" i="4"/>
  <c r="C4593" i="4"/>
  <c r="B4593" i="4"/>
  <c r="D4593" i="4"/>
  <c r="C4594" i="4"/>
  <c r="B4594" i="4"/>
  <c r="D4594" i="4"/>
  <c r="C4595" i="4"/>
  <c r="B4595" i="4"/>
  <c r="D4595" i="4"/>
  <c r="C4596" i="4"/>
  <c r="B4596" i="4"/>
  <c r="D4596" i="4"/>
  <c r="C4597" i="4"/>
  <c r="B4597" i="4"/>
  <c r="D4597" i="4"/>
  <c r="C4598" i="4"/>
  <c r="B4598" i="4"/>
  <c r="D4598" i="4"/>
  <c r="C4599" i="4"/>
  <c r="B4599" i="4"/>
  <c r="D4599" i="4"/>
  <c r="C4600" i="4"/>
  <c r="B4600" i="4"/>
  <c r="D4600" i="4"/>
  <c r="C4601" i="4"/>
  <c r="B4601" i="4"/>
  <c r="D4601" i="4"/>
  <c r="C4602" i="4"/>
  <c r="B4602" i="4"/>
  <c r="D4602" i="4"/>
  <c r="C4603" i="4"/>
  <c r="B4603" i="4"/>
  <c r="D4603" i="4"/>
  <c r="C4604" i="4"/>
  <c r="B4604" i="4"/>
  <c r="D4604" i="4"/>
  <c r="C4605" i="4"/>
  <c r="B4605" i="4"/>
  <c r="D4605" i="4"/>
  <c r="C4606" i="4"/>
  <c r="B4606" i="4"/>
  <c r="D4606" i="4"/>
  <c r="C4607" i="4"/>
  <c r="B4607" i="4"/>
  <c r="D4607" i="4"/>
  <c r="C4608" i="4"/>
  <c r="B4608" i="4"/>
  <c r="D4608" i="4"/>
  <c r="C4609" i="4"/>
  <c r="B4609" i="4"/>
  <c r="D4609" i="4"/>
  <c r="C4610" i="4"/>
  <c r="B4610" i="4"/>
  <c r="D4610" i="4"/>
  <c r="C4611" i="4"/>
  <c r="B4611" i="4"/>
  <c r="D4611" i="4"/>
  <c r="C4612" i="4"/>
  <c r="B4612" i="4"/>
  <c r="D4612" i="4"/>
  <c r="C4613" i="4"/>
  <c r="B4613" i="4"/>
  <c r="D4613" i="4"/>
  <c r="C4614" i="4"/>
  <c r="B4614" i="4"/>
  <c r="D4614" i="4"/>
  <c r="C4615" i="4"/>
  <c r="B4615" i="4"/>
  <c r="D4615" i="4"/>
  <c r="C4616" i="4"/>
  <c r="B4616" i="4"/>
  <c r="D4616" i="4"/>
  <c r="C4617" i="4"/>
  <c r="B4617" i="4"/>
  <c r="D4617" i="4"/>
  <c r="C4618" i="4"/>
  <c r="B4618" i="4"/>
  <c r="D4618" i="4"/>
  <c r="C4619" i="4"/>
  <c r="B4619" i="4"/>
  <c r="D4619" i="4"/>
  <c r="C4620" i="4"/>
  <c r="B4620" i="4"/>
  <c r="D4620" i="4"/>
  <c r="C4621" i="4"/>
  <c r="B4621" i="4"/>
  <c r="D4621" i="4"/>
  <c r="C4622" i="4"/>
  <c r="B4622" i="4"/>
  <c r="D4622" i="4"/>
  <c r="C4623" i="4"/>
  <c r="B4623" i="4"/>
  <c r="D4623" i="4"/>
  <c r="C4624" i="4"/>
  <c r="B4624" i="4"/>
  <c r="D4624" i="4"/>
  <c r="C4625" i="4"/>
  <c r="B4625" i="4"/>
  <c r="D4625" i="4"/>
  <c r="C4626" i="4"/>
  <c r="B4626" i="4"/>
  <c r="D4626" i="4"/>
  <c r="C4627" i="4"/>
  <c r="B4627" i="4"/>
  <c r="D4627" i="4"/>
  <c r="C4628" i="4"/>
  <c r="B4628" i="4"/>
  <c r="D4628" i="4"/>
  <c r="C4629" i="4"/>
  <c r="B4629" i="4"/>
  <c r="D4629" i="4"/>
  <c r="C4630" i="4"/>
  <c r="B4630" i="4"/>
  <c r="D4630" i="4"/>
  <c r="C4631" i="4"/>
  <c r="B4631" i="4"/>
  <c r="D4631" i="4"/>
  <c r="C4632" i="4"/>
  <c r="B4632" i="4"/>
  <c r="D4632" i="4"/>
  <c r="C4633" i="4"/>
  <c r="B4633" i="4"/>
  <c r="D4633" i="4"/>
  <c r="C4634" i="4"/>
  <c r="B4634" i="4"/>
  <c r="D4634" i="4"/>
  <c r="C4635" i="4"/>
  <c r="B4635" i="4"/>
  <c r="D4635" i="4"/>
  <c r="C4636" i="4"/>
  <c r="B4636" i="4"/>
  <c r="D4636" i="4"/>
  <c r="C4637" i="4"/>
  <c r="B4637" i="4"/>
  <c r="D4637" i="4"/>
  <c r="C4638" i="4"/>
  <c r="B4638" i="4"/>
  <c r="D4638" i="4"/>
  <c r="C4639" i="4"/>
  <c r="B4639" i="4"/>
  <c r="D4639" i="4"/>
  <c r="C4640" i="4"/>
  <c r="B4640" i="4"/>
  <c r="D4640" i="4"/>
  <c r="C4641" i="4"/>
  <c r="B4641" i="4"/>
  <c r="D4641" i="4"/>
  <c r="C4642" i="4"/>
  <c r="B4642" i="4"/>
  <c r="D4642" i="4"/>
  <c r="C4643" i="4"/>
  <c r="B4643" i="4"/>
  <c r="D4643" i="4"/>
  <c r="C4644" i="4"/>
  <c r="B4644" i="4"/>
  <c r="D4644" i="4"/>
  <c r="C4645" i="4"/>
  <c r="B4645" i="4"/>
  <c r="D4645" i="4"/>
  <c r="C4646" i="4"/>
  <c r="B4646" i="4"/>
  <c r="D4646" i="4"/>
  <c r="C4647" i="4"/>
  <c r="B4647" i="4"/>
  <c r="D4647" i="4"/>
  <c r="C4648" i="4"/>
  <c r="B4648" i="4"/>
  <c r="D4648" i="4"/>
  <c r="C4649" i="4"/>
  <c r="B4649" i="4"/>
  <c r="D4649" i="4"/>
  <c r="C4650" i="4"/>
  <c r="B4650" i="4"/>
  <c r="D4650" i="4"/>
  <c r="C4651" i="4"/>
  <c r="B4651" i="4"/>
  <c r="D4651" i="4"/>
  <c r="C4652" i="4"/>
  <c r="B4652" i="4"/>
  <c r="D4652" i="4"/>
  <c r="C4653" i="4"/>
  <c r="B4653" i="4"/>
  <c r="D4653" i="4"/>
  <c r="C4654" i="4"/>
  <c r="B4654" i="4"/>
  <c r="D4654" i="4"/>
  <c r="C4655" i="4"/>
  <c r="B4655" i="4"/>
  <c r="D4655" i="4"/>
  <c r="C4656" i="4"/>
  <c r="B4656" i="4"/>
  <c r="D4656" i="4"/>
  <c r="C4657" i="4"/>
  <c r="B4657" i="4"/>
  <c r="D4657" i="4"/>
  <c r="C4658" i="4"/>
  <c r="B4658" i="4"/>
  <c r="D4658" i="4"/>
  <c r="C4659" i="4"/>
  <c r="B4659" i="4"/>
  <c r="D4659" i="4"/>
  <c r="C4660" i="4"/>
  <c r="B4660" i="4"/>
  <c r="D4660" i="4"/>
  <c r="C4661" i="4"/>
  <c r="B4661" i="4"/>
  <c r="D4661" i="4"/>
  <c r="C4662" i="4"/>
  <c r="B4662" i="4"/>
  <c r="D4662" i="4"/>
  <c r="C4663" i="4"/>
  <c r="B4663" i="4"/>
  <c r="D4663" i="4"/>
  <c r="C4664" i="4"/>
  <c r="B4664" i="4"/>
  <c r="D4664" i="4"/>
  <c r="C4665" i="4"/>
  <c r="B4665" i="4"/>
  <c r="D4665" i="4"/>
  <c r="C4666" i="4"/>
  <c r="B4666" i="4"/>
  <c r="D4666" i="4"/>
  <c r="C4667" i="4"/>
  <c r="B4667" i="4"/>
  <c r="D4667" i="4"/>
  <c r="C4668" i="4"/>
  <c r="B4668" i="4"/>
  <c r="D4668" i="4"/>
  <c r="C4669" i="4"/>
  <c r="B4669" i="4"/>
  <c r="D4669" i="4"/>
  <c r="C4670" i="4"/>
  <c r="B4670" i="4"/>
  <c r="D4670" i="4"/>
  <c r="C4671" i="4"/>
  <c r="B4671" i="4"/>
  <c r="D4671" i="4"/>
  <c r="C4672" i="4"/>
  <c r="B4672" i="4"/>
  <c r="D4672" i="4"/>
  <c r="C4673" i="4"/>
  <c r="B4673" i="4"/>
  <c r="D4673" i="4"/>
  <c r="C4674" i="4"/>
  <c r="B4674" i="4"/>
  <c r="D4674" i="4"/>
  <c r="C4675" i="4"/>
  <c r="B4675" i="4"/>
  <c r="D4675" i="4"/>
  <c r="C4676" i="4"/>
  <c r="B4676" i="4"/>
  <c r="D4676" i="4"/>
  <c r="C4677" i="4"/>
  <c r="B4677" i="4"/>
  <c r="D4677" i="4"/>
  <c r="C4678" i="4"/>
  <c r="B4678" i="4"/>
  <c r="D4678" i="4"/>
  <c r="C4679" i="4"/>
  <c r="B4679" i="4"/>
  <c r="D4679" i="4"/>
  <c r="C4680" i="4"/>
  <c r="B4680" i="4"/>
  <c r="D4680" i="4"/>
  <c r="C4681" i="4"/>
  <c r="B4681" i="4"/>
  <c r="D4681" i="4"/>
  <c r="C4682" i="4"/>
  <c r="B4682" i="4"/>
  <c r="D4682" i="4"/>
  <c r="C4683" i="4"/>
  <c r="B4683" i="4"/>
  <c r="D4683" i="4"/>
  <c r="C4684" i="4"/>
  <c r="B4684" i="4"/>
  <c r="D4684" i="4"/>
  <c r="C4685" i="4"/>
  <c r="B4685" i="4"/>
  <c r="D4685" i="4"/>
  <c r="C4686" i="4"/>
  <c r="B4686" i="4"/>
  <c r="D4686" i="4"/>
  <c r="C4687" i="4"/>
  <c r="B4687" i="4"/>
  <c r="D4687" i="4"/>
  <c r="C4688" i="4"/>
  <c r="B4688" i="4"/>
  <c r="D4688" i="4"/>
  <c r="C4689" i="4"/>
  <c r="B4689" i="4"/>
  <c r="D4689" i="4"/>
  <c r="C4690" i="4"/>
  <c r="B4690" i="4"/>
  <c r="D4690" i="4"/>
  <c r="C4691" i="4"/>
  <c r="B4691" i="4"/>
  <c r="D4691" i="4"/>
  <c r="C4692" i="4"/>
  <c r="B4692" i="4"/>
  <c r="D4692" i="4"/>
  <c r="C4693" i="4"/>
  <c r="B4693" i="4"/>
  <c r="D4693" i="4"/>
  <c r="C4694" i="4"/>
  <c r="B4694" i="4"/>
  <c r="D4694" i="4"/>
  <c r="C4695" i="4"/>
  <c r="B4695" i="4"/>
  <c r="D4695" i="4"/>
  <c r="C4696" i="4"/>
  <c r="B4696" i="4"/>
  <c r="D4696" i="4"/>
  <c r="C4697" i="4"/>
  <c r="B4697" i="4"/>
  <c r="D4697" i="4"/>
  <c r="C4698" i="4"/>
  <c r="B4698" i="4"/>
  <c r="D4698" i="4"/>
  <c r="C4699" i="4"/>
  <c r="B4699" i="4"/>
  <c r="D4699" i="4"/>
  <c r="C4700" i="4"/>
  <c r="B4700" i="4"/>
  <c r="D4700" i="4"/>
  <c r="C4701" i="4"/>
  <c r="B4701" i="4"/>
  <c r="D4701" i="4"/>
  <c r="C4702" i="4"/>
  <c r="B4702" i="4"/>
  <c r="D4702" i="4"/>
  <c r="C4703" i="4"/>
  <c r="B4703" i="4"/>
  <c r="D4703" i="4"/>
  <c r="C4704" i="4"/>
  <c r="B4704" i="4"/>
  <c r="D4704" i="4"/>
  <c r="C4705" i="4"/>
  <c r="B4705" i="4"/>
  <c r="D4705" i="4"/>
  <c r="C4706" i="4"/>
  <c r="B4706" i="4"/>
  <c r="D4706" i="4"/>
  <c r="C4707" i="4"/>
  <c r="B4707" i="4"/>
  <c r="D4707" i="4"/>
  <c r="C4708" i="4"/>
  <c r="B4708" i="4"/>
  <c r="D4708" i="4"/>
  <c r="C4709" i="4"/>
  <c r="B4709" i="4"/>
  <c r="D4709" i="4"/>
  <c r="C4710" i="4"/>
  <c r="B4710" i="4"/>
  <c r="D4710" i="4"/>
  <c r="C4711" i="4"/>
  <c r="B4711" i="4"/>
  <c r="D4711" i="4"/>
  <c r="C4712" i="4"/>
  <c r="B4712" i="4"/>
  <c r="D4712" i="4"/>
  <c r="C4713" i="4"/>
  <c r="B4713" i="4"/>
  <c r="D4713" i="4"/>
  <c r="C4714" i="4"/>
  <c r="B4714" i="4"/>
  <c r="D4714" i="4"/>
  <c r="C4715" i="4"/>
  <c r="B4715" i="4"/>
  <c r="D4715" i="4"/>
  <c r="C4716" i="4"/>
  <c r="B4716" i="4"/>
  <c r="D4716" i="4"/>
  <c r="C4717" i="4"/>
  <c r="B4717" i="4"/>
  <c r="D4717" i="4"/>
  <c r="C4718" i="4"/>
  <c r="B4718" i="4"/>
  <c r="D4718" i="4"/>
  <c r="C4719" i="4"/>
  <c r="B4719" i="4"/>
  <c r="D4719" i="4"/>
  <c r="C4720" i="4"/>
  <c r="B4720" i="4"/>
  <c r="D4720" i="4"/>
  <c r="C4721" i="4"/>
  <c r="B4721" i="4"/>
  <c r="D4721" i="4"/>
  <c r="C4722" i="4"/>
  <c r="B4722" i="4"/>
  <c r="D4722" i="4"/>
  <c r="C4723" i="4"/>
  <c r="B4723" i="4"/>
  <c r="D4723" i="4"/>
  <c r="C4724" i="4"/>
  <c r="B4724" i="4"/>
  <c r="D4724" i="4"/>
  <c r="C4725" i="4"/>
  <c r="B4725" i="4"/>
  <c r="D4725" i="4"/>
  <c r="C4726" i="4"/>
  <c r="B4726" i="4"/>
  <c r="D4726" i="4"/>
  <c r="C4727" i="4"/>
  <c r="B4727" i="4"/>
  <c r="D4727" i="4"/>
  <c r="C4728" i="4"/>
  <c r="B4728" i="4"/>
  <c r="D4728" i="4"/>
  <c r="C4729" i="4"/>
  <c r="B4729" i="4"/>
  <c r="D4729" i="4"/>
  <c r="C4730" i="4"/>
  <c r="B4730" i="4"/>
  <c r="D4730" i="4"/>
  <c r="C4731" i="4"/>
  <c r="B4731" i="4"/>
  <c r="D4731" i="4"/>
  <c r="C4732" i="4"/>
  <c r="B4732" i="4"/>
  <c r="D4732" i="4"/>
  <c r="C4733" i="4"/>
  <c r="B4733" i="4"/>
  <c r="D4733" i="4"/>
  <c r="C4734" i="4"/>
  <c r="B4734" i="4"/>
  <c r="D4734" i="4"/>
  <c r="C4735" i="4"/>
  <c r="B4735" i="4"/>
  <c r="D4735" i="4"/>
  <c r="C4736" i="4"/>
  <c r="B4736" i="4"/>
  <c r="D4736" i="4"/>
  <c r="C4737" i="4"/>
  <c r="B4737" i="4"/>
  <c r="D4737" i="4"/>
  <c r="C4738" i="4"/>
  <c r="B4738" i="4"/>
  <c r="D4738" i="4"/>
  <c r="C4739" i="4"/>
  <c r="B4739" i="4"/>
  <c r="D4739" i="4"/>
  <c r="C4740" i="4"/>
  <c r="B4740" i="4"/>
  <c r="D4740" i="4"/>
  <c r="C4741" i="4"/>
  <c r="B4741" i="4"/>
  <c r="D4741" i="4"/>
  <c r="C4742" i="4"/>
  <c r="B4742" i="4"/>
  <c r="D4742" i="4"/>
  <c r="C4743" i="4"/>
  <c r="B4743" i="4"/>
  <c r="D4743" i="4"/>
  <c r="C4744" i="4"/>
  <c r="B4744" i="4"/>
  <c r="D4744" i="4"/>
  <c r="C4745" i="4"/>
  <c r="B4745" i="4"/>
  <c r="D4745" i="4"/>
  <c r="C4746" i="4"/>
  <c r="B4746" i="4"/>
  <c r="D4746" i="4"/>
  <c r="C4747" i="4"/>
  <c r="B4747" i="4"/>
  <c r="D4747" i="4"/>
  <c r="C4748" i="4"/>
  <c r="B4748" i="4"/>
  <c r="D4748" i="4"/>
  <c r="C4749" i="4"/>
  <c r="B4749" i="4"/>
  <c r="D4749" i="4"/>
  <c r="C4750" i="4"/>
  <c r="B4750" i="4"/>
  <c r="D4750" i="4"/>
  <c r="C4751" i="4"/>
  <c r="B4751" i="4"/>
  <c r="D4751" i="4"/>
  <c r="C4752" i="4"/>
  <c r="B4752" i="4"/>
  <c r="D4752" i="4"/>
  <c r="C4753" i="4"/>
  <c r="B4753" i="4"/>
  <c r="D4753" i="4"/>
  <c r="C4754" i="4"/>
  <c r="B4754" i="4"/>
  <c r="D4754" i="4"/>
  <c r="C4755" i="4"/>
  <c r="B4755" i="4"/>
  <c r="D4755" i="4"/>
  <c r="C4756" i="4"/>
  <c r="B4756" i="4"/>
  <c r="D4756" i="4"/>
  <c r="C4757" i="4"/>
  <c r="B4757" i="4"/>
  <c r="D4757" i="4"/>
  <c r="C4758" i="4"/>
  <c r="B4758" i="4"/>
  <c r="D4758" i="4"/>
  <c r="C4759" i="4"/>
  <c r="B4759" i="4"/>
  <c r="D4759" i="4"/>
  <c r="C4760" i="4"/>
  <c r="B4760" i="4"/>
  <c r="D4760" i="4"/>
  <c r="C4761" i="4"/>
  <c r="B4761" i="4"/>
  <c r="D4761" i="4"/>
  <c r="C4762" i="4"/>
  <c r="B4762" i="4"/>
  <c r="D4762" i="4"/>
  <c r="C4763" i="4"/>
  <c r="B4763" i="4"/>
  <c r="D4763" i="4"/>
  <c r="C4764" i="4"/>
  <c r="B4764" i="4"/>
  <c r="D4764" i="4"/>
  <c r="C4765" i="4"/>
  <c r="B4765" i="4"/>
  <c r="D4765" i="4"/>
  <c r="C4766" i="4"/>
  <c r="B4766" i="4"/>
  <c r="D4766" i="4"/>
  <c r="C4767" i="4"/>
  <c r="B4767" i="4"/>
  <c r="D4767" i="4"/>
  <c r="C4768" i="4"/>
  <c r="B4768" i="4"/>
  <c r="D4768" i="4"/>
  <c r="C4769" i="4"/>
  <c r="B4769" i="4"/>
  <c r="D4769" i="4"/>
  <c r="C4770" i="4"/>
  <c r="B4770" i="4"/>
  <c r="D4770" i="4"/>
  <c r="C4771" i="4"/>
  <c r="B4771" i="4"/>
  <c r="D4771" i="4"/>
  <c r="C4772" i="4"/>
  <c r="B4772" i="4"/>
  <c r="D4772" i="4"/>
  <c r="C4773" i="4"/>
  <c r="B4773" i="4"/>
  <c r="D4773" i="4"/>
  <c r="C4774" i="4"/>
  <c r="B4774" i="4"/>
  <c r="D4774" i="4"/>
  <c r="C4775" i="4"/>
  <c r="B4775" i="4"/>
  <c r="D4775" i="4"/>
  <c r="C4776" i="4"/>
  <c r="B4776" i="4"/>
  <c r="D4776" i="4"/>
  <c r="C4777" i="4"/>
  <c r="B4777" i="4"/>
  <c r="D4777" i="4"/>
  <c r="C4778" i="4"/>
  <c r="B4778" i="4"/>
  <c r="D4778" i="4"/>
  <c r="C4779" i="4"/>
  <c r="B4779" i="4"/>
  <c r="D4779" i="4"/>
  <c r="C4780" i="4"/>
  <c r="B4780" i="4"/>
  <c r="D4780" i="4"/>
  <c r="C4781" i="4"/>
  <c r="B4781" i="4"/>
  <c r="D4781" i="4"/>
  <c r="C4782" i="4"/>
  <c r="B4782" i="4"/>
  <c r="D4782" i="4"/>
  <c r="C4783" i="4"/>
  <c r="B4783" i="4"/>
  <c r="D4783" i="4"/>
  <c r="C4784" i="4"/>
  <c r="B4784" i="4"/>
  <c r="D4784" i="4"/>
  <c r="C4785" i="4"/>
  <c r="B4785" i="4"/>
  <c r="D4785" i="4"/>
  <c r="C4786" i="4"/>
  <c r="B4786" i="4"/>
  <c r="D4786" i="4"/>
  <c r="C4787" i="4"/>
  <c r="B4787" i="4"/>
  <c r="D4787" i="4"/>
  <c r="C4788" i="4"/>
  <c r="B4788" i="4"/>
  <c r="D4788" i="4"/>
  <c r="C4789" i="4"/>
  <c r="B4789" i="4"/>
  <c r="D4789" i="4"/>
  <c r="C4790" i="4"/>
  <c r="B4790" i="4"/>
  <c r="D4790" i="4"/>
  <c r="C4791" i="4"/>
  <c r="B4791" i="4"/>
  <c r="D4791" i="4"/>
  <c r="C4792" i="4"/>
  <c r="B4792" i="4"/>
  <c r="D4792" i="4"/>
  <c r="C4793" i="4"/>
  <c r="B4793" i="4"/>
  <c r="D4793" i="4"/>
  <c r="C4794" i="4"/>
  <c r="B4794" i="4"/>
  <c r="D4794" i="4"/>
  <c r="C4795" i="4"/>
  <c r="B4795" i="4"/>
  <c r="D4795" i="4"/>
  <c r="C4796" i="4"/>
  <c r="B4796" i="4"/>
  <c r="D4796" i="4"/>
  <c r="C4797" i="4"/>
  <c r="B4797" i="4"/>
  <c r="D4797" i="4"/>
  <c r="C4798" i="4"/>
  <c r="B4798" i="4"/>
  <c r="D4798" i="4"/>
  <c r="C4799" i="4"/>
  <c r="B4799" i="4"/>
  <c r="D4799" i="4"/>
  <c r="C4800" i="4"/>
  <c r="B4800" i="4"/>
  <c r="D4800" i="4"/>
  <c r="C4801" i="4"/>
  <c r="B4801" i="4"/>
  <c r="D4801" i="4"/>
  <c r="C4802" i="4"/>
  <c r="B4802" i="4"/>
  <c r="D4802" i="4"/>
  <c r="C4803" i="4"/>
  <c r="B4803" i="4"/>
  <c r="D4803" i="4"/>
  <c r="C4804" i="4"/>
  <c r="B4804" i="4"/>
  <c r="D4804" i="4"/>
  <c r="C4805" i="4"/>
  <c r="B4805" i="4"/>
  <c r="D4805" i="4"/>
  <c r="C4806" i="4"/>
  <c r="B4806" i="4"/>
  <c r="D4806" i="4"/>
  <c r="C4807" i="4"/>
  <c r="B4807" i="4"/>
  <c r="D4807" i="4"/>
  <c r="C4808" i="4"/>
  <c r="B4808" i="4"/>
  <c r="D4808" i="4"/>
  <c r="C4809" i="4"/>
  <c r="B4809" i="4"/>
  <c r="D4809" i="4"/>
  <c r="C4810" i="4"/>
  <c r="B4810" i="4"/>
  <c r="D4810" i="4"/>
  <c r="C4811" i="4"/>
  <c r="B4811" i="4"/>
  <c r="D4811" i="4"/>
  <c r="C4812" i="4"/>
  <c r="B4812" i="4"/>
  <c r="D4812" i="4"/>
  <c r="C4813" i="4"/>
  <c r="B4813" i="4"/>
  <c r="D4813" i="4"/>
  <c r="C4814" i="4"/>
  <c r="B4814" i="4"/>
  <c r="D4814" i="4"/>
  <c r="C4815" i="4"/>
  <c r="B4815" i="4"/>
  <c r="D4815" i="4"/>
  <c r="C4816" i="4"/>
  <c r="B4816" i="4"/>
  <c r="D4816" i="4"/>
  <c r="C4817" i="4"/>
  <c r="B4817" i="4"/>
  <c r="D4817" i="4"/>
  <c r="C4818" i="4"/>
  <c r="B4818" i="4"/>
  <c r="D4818" i="4"/>
  <c r="C4819" i="4"/>
  <c r="B4819" i="4"/>
  <c r="D4819" i="4"/>
  <c r="C4820" i="4"/>
  <c r="B4820" i="4"/>
  <c r="D4820" i="4"/>
  <c r="C4821" i="4"/>
  <c r="B4821" i="4"/>
  <c r="D4821" i="4"/>
  <c r="C4822" i="4"/>
  <c r="B4822" i="4"/>
  <c r="D4822" i="4"/>
  <c r="C4823" i="4"/>
  <c r="B4823" i="4"/>
  <c r="D4823" i="4"/>
  <c r="C4824" i="4"/>
  <c r="B4824" i="4"/>
  <c r="D4824" i="4"/>
  <c r="C4825" i="4"/>
  <c r="B4825" i="4"/>
  <c r="D4825" i="4"/>
  <c r="C4826" i="4"/>
  <c r="B4826" i="4"/>
  <c r="D4826" i="4"/>
  <c r="C4827" i="4"/>
  <c r="B4827" i="4"/>
  <c r="D4827" i="4"/>
  <c r="C4828" i="4"/>
  <c r="B4828" i="4"/>
  <c r="D4828" i="4"/>
  <c r="C4829" i="4"/>
  <c r="B4829" i="4"/>
  <c r="D4829" i="4"/>
  <c r="C4830" i="4"/>
  <c r="B4830" i="4"/>
  <c r="D4830" i="4"/>
  <c r="C4831" i="4"/>
  <c r="B4831" i="4"/>
  <c r="D4831" i="4"/>
  <c r="C4832" i="4"/>
  <c r="B4832" i="4"/>
  <c r="D4832" i="4"/>
  <c r="C4833" i="4"/>
  <c r="B4833" i="4"/>
  <c r="D4833" i="4"/>
  <c r="C4834" i="4"/>
  <c r="B4834" i="4"/>
  <c r="D4834" i="4"/>
  <c r="C4835" i="4"/>
  <c r="B4835" i="4"/>
  <c r="D4835" i="4"/>
  <c r="C4836" i="4"/>
  <c r="B4836" i="4"/>
  <c r="D4836" i="4"/>
  <c r="C4837" i="4"/>
  <c r="B4837" i="4"/>
  <c r="D4837" i="4"/>
  <c r="C4838" i="4"/>
  <c r="B4838" i="4"/>
  <c r="D4838" i="4"/>
  <c r="C4839" i="4"/>
  <c r="B4839" i="4"/>
  <c r="D4839" i="4"/>
  <c r="C4840" i="4"/>
  <c r="B4840" i="4"/>
  <c r="D4840" i="4"/>
  <c r="C4841" i="4"/>
  <c r="B4841" i="4"/>
  <c r="D4841" i="4"/>
  <c r="C4842" i="4"/>
  <c r="B4842" i="4"/>
  <c r="D4842" i="4"/>
  <c r="C4843" i="4"/>
  <c r="B4843" i="4"/>
  <c r="D4843" i="4"/>
  <c r="C4844" i="4"/>
  <c r="B4844" i="4"/>
  <c r="D4844" i="4"/>
  <c r="C4845" i="4"/>
  <c r="B4845" i="4"/>
  <c r="D4845" i="4"/>
  <c r="C4846" i="4"/>
  <c r="B4846" i="4"/>
  <c r="D4846" i="4"/>
  <c r="C4847" i="4"/>
  <c r="B4847" i="4"/>
  <c r="D4847" i="4"/>
  <c r="C4848" i="4"/>
  <c r="B4848" i="4"/>
  <c r="D4848" i="4"/>
  <c r="C4849" i="4"/>
  <c r="B4849" i="4"/>
  <c r="D4849" i="4"/>
  <c r="C4850" i="4"/>
  <c r="B4850" i="4"/>
  <c r="D4850" i="4"/>
  <c r="C4851" i="4"/>
  <c r="B4851" i="4"/>
  <c r="D4851" i="4"/>
  <c r="C4852" i="4"/>
  <c r="B4852" i="4"/>
  <c r="D4852" i="4"/>
  <c r="C4853" i="4"/>
  <c r="B4853" i="4"/>
  <c r="D4853" i="4"/>
  <c r="C4854" i="4"/>
  <c r="B4854" i="4"/>
  <c r="D4854" i="4"/>
  <c r="C4855" i="4"/>
  <c r="B4855" i="4"/>
  <c r="D4855" i="4"/>
  <c r="C4856" i="4"/>
  <c r="B4856" i="4"/>
  <c r="D4856" i="4"/>
  <c r="C4857" i="4"/>
  <c r="B4857" i="4"/>
  <c r="D4857" i="4"/>
  <c r="C4858" i="4"/>
  <c r="B4858" i="4"/>
  <c r="D4858" i="4"/>
  <c r="C4859" i="4"/>
  <c r="B4859" i="4"/>
  <c r="D4859" i="4"/>
  <c r="C4860" i="4"/>
  <c r="B4860" i="4"/>
  <c r="D4860" i="4"/>
  <c r="C4861" i="4"/>
  <c r="B4861" i="4"/>
  <c r="D4861" i="4"/>
  <c r="C4862" i="4"/>
  <c r="B4862" i="4"/>
  <c r="D4862" i="4"/>
  <c r="C4863" i="4"/>
  <c r="B4863" i="4"/>
  <c r="D4863" i="4"/>
  <c r="C4864" i="4"/>
  <c r="B4864" i="4"/>
  <c r="D4864" i="4"/>
  <c r="C4865" i="4"/>
  <c r="B4865" i="4"/>
  <c r="D4865" i="4"/>
  <c r="C4866" i="4"/>
  <c r="B4866" i="4"/>
  <c r="D4866" i="4"/>
  <c r="C4867" i="4"/>
  <c r="B4867" i="4"/>
  <c r="D4867" i="4"/>
  <c r="C4868" i="4"/>
  <c r="B4868" i="4"/>
  <c r="D4868" i="4"/>
  <c r="C4869" i="4"/>
  <c r="B4869" i="4"/>
  <c r="D4869" i="4"/>
  <c r="C4870" i="4"/>
  <c r="B4870" i="4"/>
  <c r="D4870" i="4"/>
  <c r="C4871" i="4"/>
  <c r="B4871" i="4"/>
  <c r="D4871" i="4"/>
  <c r="C4872" i="4"/>
  <c r="B4872" i="4"/>
  <c r="D4872" i="4"/>
  <c r="C4873" i="4"/>
  <c r="B4873" i="4"/>
  <c r="D4873" i="4"/>
  <c r="C4874" i="4"/>
  <c r="B4874" i="4"/>
  <c r="D4874" i="4"/>
  <c r="C4875" i="4"/>
  <c r="B4875" i="4"/>
  <c r="D4875" i="4"/>
  <c r="C4876" i="4"/>
  <c r="B4876" i="4"/>
  <c r="D4876" i="4"/>
  <c r="C4877" i="4"/>
  <c r="B4877" i="4"/>
  <c r="D4877" i="4"/>
  <c r="C4878" i="4"/>
  <c r="B4878" i="4"/>
  <c r="D4878" i="4"/>
  <c r="C4879" i="4"/>
  <c r="B4879" i="4"/>
  <c r="D4879" i="4"/>
  <c r="C4880" i="4"/>
  <c r="B4880" i="4"/>
  <c r="D4880" i="4"/>
  <c r="C4881" i="4"/>
  <c r="B4881" i="4"/>
  <c r="D4881" i="4"/>
  <c r="C4882" i="4"/>
  <c r="B4882" i="4"/>
  <c r="D4882" i="4"/>
  <c r="C4883" i="4"/>
  <c r="B4883" i="4"/>
  <c r="D4883" i="4"/>
  <c r="C4884" i="4"/>
  <c r="B4884" i="4"/>
  <c r="D4884" i="4"/>
  <c r="C4885" i="4"/>
  <c r="B4885" i="4"/>
  <c r="D4885" i="4"/>
  <c r="C4886" i="4"/>
  <c r="B4886" i="4"/>
  <c r="D4886" i="4"/>
  <c r="C4887" i="4"/>
  <c r="B4887" i="4"/>
  <c r="D4887" i="4"/>
  <c r="C4888" i="4"/>
  <c r="B4888" i="4"/>
  <c r="D4888" i="4"/>
  <c r="C4889" i="4"/>
  <c r="B4889" i="4"/>
  <c r="D4889" i="4"/>
  <c r="C4890" i="4"/>
  <c r="B4890" i="4"/>
  <c r="D4890" i="4"/>
  <c r="C4891" i="4"/>
  <c r="B4891" i="4"/>
  <c r="D4891" i="4"/>
  <c r="C4892" i="4"/>
  <c r="B4892" i="4"/>
  <c r="D4892" i="4"/>
  <c r="C4893" i="4"/>
  <c r="B4893" i="4"/>
  <c r="D4893" i="4"/>
  <c r="C4894" i="4"/>
  <c r="B4894" i="4"/>
  <c r="D4894" i="4"/>
  <c r="C4895" i="4"/>
  <c r="B4895" i="4"/>
  <c r="D4895" i="4"/>
  <c r="C4896" i="4"/>
  <c r="B4896" i="4"/>
  <c r="D4896" i="4"/>
  <c r="C4897" i="4"/>
  <c r="B4897" i="4"/>
  <c r="D4897" i="4"/>
  <c r="C4898" i="4"/>
  <c r="B4898" i="4"/>
  <c r="D4898" i="4"/>
  <c r="C4899" i="4"/>
  <c r="B4899" i="4"/>
  <c r="D4899" i="4"/>
  <c r="C4900" i="4"/>
  <c r="B4900" i="4"/>
  <c r="D4900" i="4"/>
  <c r="C4901" i="4"/>
  <c r="B4901" i="4"/>
  <c r="D4901" i="4"/>
  <c r="C4902" i="4"/>
  <c r="B4902" i="4"/>
  <c r="D4902" i="4"/>
  <c r="C4903" i="4"/>
  <c r="B4903" i="4"/>
  <c r="D4903" i="4"/>
  <c r="C4904" i="4"/>
  <c r="B4904" i="4"/>
  <c r="D4904" i="4"/>
  <c r="C4905" i="4"/>
  <c r="B4905" i="4"/>
  <c r="D4905" i="4"/>
  <c r="C4906" i="4"/>
  <c r="B4906" i="4"/>
  <c r="D4906" i="4"/>
  <c r="C4907" i="4"/>
  <c r="B4907" i="4"/>
  <c r="D4907" i="4"/>
  <c r="C4908" i="4"/>
  <c r="B4908" i="4"/>
  <c r="D4908" i="4"/>
  <c r="C4909" i="4"/>
  <c r="B4909" i="4"/>
  <c r="D4909" i="4"/>
  <c r="C4910" i="4"/>
  <c r="B4910" i="4"/>
  <c r="D4910" i="4"/>
  <c r="C4911" i="4"/>
  <c r="B4911" i="4"/>
  <c r="D4911" i="4"/>
  <c r="C4912" i="4"/>
  <c r="B4912" i="4"/>
  <c r="D4912" i="4"/>
  <c r="C4913" i="4"/>
  <c r="B4913" i="4"/>
  <c r="D4913" i="4"/>
  <c r="C4914" i="4"/>
  <c r="B4914" i="4"/>
  <c r="D4914" i="4"/>
  <c r="C4915" i="4"/>
  <c r="B4915" i="4"/>
  <c r="D4915" i="4"/>
  <c r="C4916" i="4"/>
  <c r="B4916" i="4"/>
  <c r="D4916" i="4"/>
  <c r="C4917" i="4"/>
  <c r="B4917" i="4"/>
  <c r="D4917" i="4"/>
  <c r="C4918" i="4"/>
  <c r="B4918" i="4"/>
  <c r="D4918" i="4"/>
  <c r="C4919" i="4"/>
  <c r="B4919" i="4"/>
  <c r="D4919" i="4"/>
  <c r="C4920" i="4"/>
  <c r="B4920" i="4"/>
  <c r="D4920" i="4"/>
  <c r="C4921" i="4"/>
  <c r="B4921" i="4"/>
  <c r="D4921" i="4"/>
  <c r="C4922" i="4"/>
  <c r="B4922" i="4"/>
  <c r="D4922" i="4"/>
  <c r="C4923" i="4"/>
  <c r="B4923" i="4"/>
  <c r="D4923" i="4"/>
  <c r="C4924" i="4"/>
  <c r="B4924" i="4"/>
  <c r="D4924" i="4"/>
  <c r="C4925" i="4"/>
  <c r="B4925" i="4"/>
  <c r="D4925" i="4"/>
  <c r="C4926" i="4"/>
  <c r="B4926" i="4"/>
  <c r="D4926" i="4"/>
  <c r="C4927" i="4"/>
  <c r="B4927" i="4"/>
  <c r="D4927" i="4"/>
  <c r="C4928" i="4"/>
  <c r="B4928" i="4"/>
  <c r="D4928" i="4"/>
  <c r="C4929" i="4"/>
  <c r="B4929" i="4"/>
  <c r="D4929" i="4"/>
  <c r="C4930" i="4"/>
  <c r="B4930" i="4"/>
  <c r="D4930" i="4"/>
  <c r="C4931" i="4"/>
  <c r="B4931" i="4"/>
  <c r="D4931" i="4"/>
  <c r="C4932" i="4"/>
  <c r="B4932" i="4"/>
  <c r="D4932" i="4"/>
  <c r="C4933" i="4"/>
  <c r="B4933" i="4"/>
  <c r="D4933" i="4"/>
  <c r="C4934" i="4"/>
  <c r="B4934" i="4"/>
  <c r="D4934" i="4"/>
  <c r="C4935" i="4"/>
  <c r="B4935" i="4"/>
  <c r="D4935" i="4"/>
  <c r="C4936" i="4"/>
  <c r="B4936" i="4"/>
  <c r="D4936" i="4"/>
  <c r="C4937" i="4"/>
  <c r="B4937" i="4"/>
  <c r="D4937" i="4"/>
  <c r="C4938" i="4"/>
  <c r="B4938" i="4"/>
  <c r="D4938" i="4"/>
  <c r="C4939" i="4"/>
  <c r="B4939" i="4"/>
  <c r="D4939" i="4"/>
  <c r="C4940" i="4"/>
  <c r="B4940" i="4"/>
  <c r="D4940" i="4"/>
  <c r="C4941" i="4"/>
  <c r="B4941" i="4"/>
  <c r="D4941" i="4"/>
  <c r="C4942" i="4"/>
  <c r="B4942" i="4"/>
  <c r="D4942" i="4"/>
  <c r="C4943" i="4"/>
  <c r="B4943" i="4"/>
  <c r="D4943" i="4"/>
  <c r="C4944" i="4"/>
  <c r="B4944" i="4"/>
  <c r="D4944" i="4"/>
  <c r="C4945" i="4"/>
  <c r="B4945" i="4"/>
  <c r="D4945" i="4"/>
  <c r="C4946" i="4"/>
  <c r="B4946" i="4"/>
  <c r="D4946" i="4"/>
  <c r="C4947" i="4"/>
  <c r="B4947" i="4"/>
  <c r="D4947" i="4"/>
  <c r="C4948" i="4"/>
  <c r="B4948" i="4"/>
  <c r="D4948" i="4"/>
  <c r="C4949" i="4"/>
  <c r="B4949" i="4"/>
  <c r="D4949" i="4"/>
  <c r="C4950" i="4"/>
  <c r="B4950" i="4"/>
  <c r="D4950" i="4"/>
  <c r="C4951" i="4"/>
  <c r="B4951" i="4"/>
  <c r="D4951" i="4"/>
  <c r="C4952" i="4"/>
  <c r="B4952" i="4"/>
  <c r="D4952" i="4"/>
  <c r="C4953" i="4"/>
  <c r="B4953" i="4"/>
  <c r="D4953" i="4"/>
  <c r="C4954" i="4"/>
  <c r="B4954" i="4"/>
  <c r="D4954" i="4"/>
  <c r="C4955" i="4"/>
  <c r="B4955" i="4"/>
  <c r="D4955" i="4"/>
  <c r="C4956" i="4"/>
  <c r="B4956" i="4"/>
  <c r="D4956" i="4"/>
  <c r="C4957" i="4"/>
  <c r="B4957" i="4"/>
  <c r="D4957" i="4"/>
  <c r="C4958" i="4"/>
  <c r="B4958" i="4"/>
  <c r="D4958" i="4"/>
  <c r="C4959" i="4"/>
  <c r="B4959" i="4"/>
  <c r="D4959" i="4"/>
  <c r="C4960" i="4"/>
  <c r="B4960" i="4"/>
  <c r="D4960" i="4"/>
  <c r="C4961" i="4"/>
  <c r="B4961" i="4"/>
  <c r="D4961" i="4"/>
  <c r="C4962" i="4"/>
  <c r="B4962" i="4"/>
  <c r="D4962" i="4"/>
  <c r="C4963" i="4"/>
  <c r="B4963" i="4"/>
  <c r="D4963" i="4"/>
  <c r="C4964" i="4"/>
  <c r="B4964" i="4"/>
  <c r="D4964" i="4"/>
  <c r="C4965" i="4"/>
  <c r="B4965" i="4"/>
  <c r="D4965" i="4"/>
  <c r="C4966" i="4"/>
  <c r="B4966" i="4"/>
  <c r="D4966" i="4"/>
  <c r="C4967" i="4"/>
  <c r="B4967" i="4"/>
  <c r="D4967" i="4"/>
  <c r="C4968" i="4"/>
  <c r="B4968" i="4"/>
  <c r="D4968" i="4"/>
  <c r="C4969" i="4"/>
  <c r="B4969" i="4"/>
  <c r="D4969" i="4"/>
  <c r="C4970" i="4"/>
  <c r="B4970" i="4"/>
  <c r="D4970" i="4"/>
  <c r="C4971" i="4"/>
  <c r="B4971" i="4"/>
  <c r="D4971" i="4"/>
  <c r="C4972" i="4"/>
  <c r="B4972" i="4"/>
  <c r="D4972" i="4"/>
  <c r="C4973" i="4"/>
  <c r="B4973" i="4"/>
  <c r="D4973" i="4"/>
  <c r="C4974" i="4"/>
  <c r="B4974" i="4"/>
  <c r="D4974" i="4"/>
  <c r="C4975" i="4"/>
  <c r="B4975" i="4"/>
  <c r="D4975" i="4"/>
  <c r="C4976" i="4"/>
  <c r="B4976" i="4"/>
  <c r="D4976" i="4"/>
  <c r="C4977" i="4"/>
  <c r="B4977" i="4"/>
  <c r="D4977" i="4"/>
  <c r="C4978" i="4"/>
  <c r="B4978" i="4"/>
  <c r="D4978" i="4"/>
  <c r="C4979" i="4"/>
  <c r="B4979" i="4"/>
  <c r="D4979" i="4"/>
  <c r="C4980" i="4"/>
  <c r="B4980" i="4"/>
  <c r="D4980" i="4"/>
  <c r="C4981" i="4"/>
  <c r="B4981" i="4"/>
  <c r="D4981" i="4"/>
  <c r="C4982" i="4"/>
  <c r="B4982" i="4"/>
  <c r="D4982" i="4"/>
  <c r="C4983" i="4"/>
  <c r="B4983" i="4"/>
  <c r="D4983" i="4"/>
  <c r="C4984" i="4"/>
  <c r="B4984" i="4"/>
  <c r="D4984" i="4"/>
  <c r="C4985" i="4"/>
  <c r="B4985" i="4"/>
  <c r="D4985" i="4"/>
  <c r="C4986" i="4"/>
  <c r="B4986" i="4"/>
  <c r="D4986" i="4"/>
  <c r="C4987" i="4"/>
  <c r="B4987" i="4"/>
  <c r="D4987" i="4"/>
  <c r="C4988" i="4"/>
  <c r="B4988" i="4"/>
  <c r="D4988" i="4"/>
  <c r="C4989" i="4"/>
  <c r="B4989" i="4"/>
  <c r="D4989" i="4"/>
  <c r="C4990" i="4"/>
  <c r="B4990" i="4"/>
  <c r="D4990" i="4"/>
  <c r="C4991" i="4"/>
  <c r="B4991" i="4"/>
  <c r="D4991" i="4"/>
  <c r="C4992" i="4"/>
  <c r="B4992" i="4"/>
  <c r="D4992" i="4"/>
  <c r="C4993" i="4"/>
  <c r="B4993" i="4"/>
  <c r="D4993" i="4"/>
  <c r="C4994" i="4"/>
  <c r="B4994" i="4"/>
  <c r="D4994" i="4"/>
  <c r="C4995" i="4"/>
  <c r="B4995" i="4"/>
  <c r="D4995" i="4"/>
  <c r="C4996" i="4"/>
  <c r="B4996" i="4"/>
  <c r="D4996" i="4"/>
  <c r="C4997" i="4"/>
  <c r="B4997" i="4"/>
  <c r="D4997" i="4"/>
  <c r="C4998" i="4"/>
  <c r="B4998" i="4"/>
  <c r="D4998" i="4"/>
  <c r="C4999" i="4"/>
  <c r="B4999" i="4"/>
  <c r="D4999" i="4"/>
  <c r="C5000" i="4"/>
  <c r="B5000" i="4"/>
  <c r="D5000" i="4"/>
  <c r="C5001" i="4"/>
  <c r="B5001" i="4"/>
  <c r="D5001" i="4"/>
  <c r="C5002" i="4"/>
  <c r="B5002" i="4"/>
  <c r="D5002" i="4"/>
  <c r="C5003" i="4"/>
  <c r="B5003" i="4"/>
  <c r="D5003" i="4"/>
  <c r="C5004" i="4"/>
  <c r="B5004" i="4"/>
  <c r="D5004" i="4"/>
  <c r="C5005" i="4"/>
  <c r="B5005" i="4"/>
  <c r="D5005" i="4"/>
  <c r="C5006" i="4"/>
  <c r="B5006" i="4"/>
  <c r="D5006" i="4"/>
  <c r="C5007" i="4"/>
  <c r="B5007" i="4"/>
  <c r="D5007" i="4"/>
  <c r="C5008" i="4"/>
  <c r="B5008" i="4"/>
  <c r="D5008" i="4"/>
  <c r="C5009" i="4"/>
  <c r="B5009" i="4"/>
  <c r="D5009" i="4"/>
  <c r="C5010" i="4"/>
  <c r="B5010" i="4"/>
  <c r="D5010" i="4"/>
  <c r="C5011" i="4"/>
  <c r="B5011" i="4"/>
  <c r="D5011" i="4"/>
  <c r="C5012" i="4"/>
  <c r="B5012" i="4"/>
  <c r="D5012" i="4"/>
  <c r="C5013" i="4"/>
  <c r="B5013" i="4"/>
  <c r="D5013" i="4"/>
  <c r="C5014" i="4"/>
  <c r="B5014" i="4"/>
  <c r="D5014" i="4"/>
  <c r="C5015" i="4"/>
  <c r="B5015" i="4"/>
  <c r="D5015" i="4"/>
  <c r="C5016" i="4"/>
  <c r="B5016" i="4"/>
  <c r="D5016" i="4"/>
  <c r="C5017" i="4"/>
  <c r="B5017" i="4"/>
  <c r="D5017" i="4"/>
  <c r="C5018" i="4"/>
  <c r="B5018" i="4"/>
  <c r="D5018" i="4"/>
  <c r="C5019" i="4"/>
  <c r="B5019" i="4"/>
  <c r="D5019" i="4"/>
  <c r="C5020" i="4"/>
  <c r="B5020" i="4"/>
  <c r="D5020" i="4"/>
  <c r="C5021" i="4"/>
  <c r="B5021" i="4"/>
  <c r="D5021" i="4"/>
  <c r="C5022" i="4"/>
  <c r="B5022" i="4"/>
  <c r="D5022" i="4"/>
  <c r="C5023" i="4"/>
  <c r="B5023" i="4"/>
  <c r="D5023" i="4"/>
  <c r="C5024" i="4"/>
  <c r="B5024" i="4"/>
  <c r="D5024" i="4"/>
  <c r="C5025" i="4"/>
  <c r="B5025" i="4"/>
  <c r="D5025" i="4"/>
  <c r="C5026" i="4"/>
  <c r="B5026" i="4"/>
  <c r="D5026" i="4"/>
  <c r="C5027" i="4"/>
  <c r="B5027" i="4"/>
  <c r="D5027" i="4"/>
  <c r="C5028" i="4"/>
  <c r="B5028" i="4"/>
  <c r="D5028" i="4"/>
  <c r="C5029" i="4"/>
  <c r="B5029" i="4"/>
  <c r="D5029" i="4"/>
  <c r="C5030" i="4"/>
  <c r="B5030" i="4"/>
  <c r="D5030" i="4"/>
  <c r="C5031" i="4"/>
  <c r="B5031" i="4"/>
  <c r="D5031" i="4"/>
  <c r="C5032" i="4"/>
  <c r="B5032" i="4"/>
  <c r="D5032" i="4"/>
  <c r="C5033" i="4"/>
  <c r="B5033" i="4"/>
  <c r="D5033" i="4"/>
  <c r="C5034" i="4"/>
  <c r="B5034" i="4"/>
  <c r="D5034" i="4"/>
  <c r="C5035" i="4"/>
  <c r="B5035" i="4"/>
  <c r="D5035" i="4"/>
  <c r="C5036" i="4"/>
  <c r="B5036" i="4"/>
  <c r="D5036" i="4"/>
  <c r="C5037" i="4"/>
  <c r="B5037" i="4"/>
  <c r="D5037" i="4"/>
  <c r="C5038" i="4"/>
  <c r="B5038" i="4"/>
  <c r="D5038" i="4"/>
  <c r="C5039" i="4"/>
  <c r="B5039" i="4"/>
  <c r="D5039" i="4"/>
  <c r="C5040" i="4"/>
  <c r="B5040" i="4"/>
  <c r="D5040" i="4"/>
  <c r="C5041" i="4"/>
  <c r="B5041" i="4"/>
  <c r="D5041" i="4"/>
  <c r="C5042" i="4"/>
  <c r="B5042" i="4"/>
  <c r="D5042" i="4"/>
  <c r="C5043" i="4"/>
  <c r="B5043" i="4"/>
  <c r="D5043" i="4"/>
  <c r="C5044" i="4"/>
  <c r="B5044" i="4"/>
  <c r="D5044" i="4"/>
  <c r="C5045" i="4"/>
  <c r="B5045" i="4"/>
  <c r="D5045" i="4"/>
  <c r="C5046" i="4"/>
  <c r="B5046" i="4"/>
  <c r="D5046" i="4"/>
  <c r="C5047" i="4"/>
  <c r="B5047" i="4"/>
  <c r="D5047" i="4"/>
  <c r="C5048" i="4"/>
  <c r="B5048" i="4"/>
  <c r="D5048" i="4"/>
  <c r="C5049" i="4"/>
  <c r="B5049" i="4"/>
  <c r="D5049" i="4"/>
  <c r="C5050" i="4"/>
  <c r="B5050" i="4"/>
  <c r="D5050" i="4"/>
  <c r="C5051" i="4"/>
  <c r="B5051" i="4"/>
  <c r="D5051" i="4"/>
  <c r="C5052" i="4"/>
  <c r="B5052" i="4"/>
  <c r="D5052" i="4"/>
  <c r="C5053" i="4"/>
  <c r="B5053" i="4"/>
  <c r="D5053" i="4"/>
  <c r="C5054" i="4"/>
  <c r="B5054" i="4"/>
  <c r="D5054" i="4"/>
  <c r="C5055" i="4"/>
  <c r="B5055" i="4"/>
  <c r="D5055" i="4"/>
  <c r="C5056" i="4"/>
  <c r="B5056" i="4"/>
  <c r="D5056" i="4"/>
  <c r="C5057" i="4"/>
  <c r="B5057" i="4"/>
  <c r="D5057" i="4"/>
  <c r="C5058" i="4"/>
  <c r="B5058" i="4"/>
  <c r="D5058" i="4"/>
  <c r="C5059" i="4"/>
  <c r="B5059" i="4"/>
  <c r="D5059" i="4"/>
  <c r="C5060" i="4"/>
  <c r="B5060" i="4"/>
  <c r="D5060" i="4"/>
  <c r="C5061" i="4"/>
  <c r="B5061" i="4"/>
  <c r="D5061" i="4"/>
  <c r="C5062" i="4"/>
  <c r="B5062" i="4"/>
  <c r="D5062" i="4"/>
  <c r="C5063" i="4"/>
  <c r="B5063" i="4"/>
  <c r="D5063" i="4"/>
  <c r="C5064" i="4"/>
  <c r="B5064" i="4"/>
  <c r="D5064" i="4"/>
  <c r="C5065" i="4"/>
  <c r="B5065" i="4"/>
  <c r="D5065" i="4"/>
  <c r="C5066" i="4"/>
  <c r="B5066" i="4"/>
  <c r="D5066" i="4"/>
  <c r="C5067" i="4"/>
  <c r="B5067" i="4"/>
  <c r="D5067" i="4"/>
  <c r="C5068" i="4"/>
  <c r="B5068" i="4"/>
  <c r="D5068" i="4"/>
  <c r="C5069" i="4"/>
  <c r="B5069" i="4"/>
  <c r="D5069" i="4"/>
  <c r="C5070" i="4"/>
  <c r="B5070" i="4"/>
  <c r="D5070" i="4"/>
  <c r="C5071" i="4"/>
  <c r="B5071" i="4"/>
  <c r="D5071" i="4"/>
  <c r="C5072" i="4"/>
  <c r="B5072" i="4"/>
  <c r="D5072" i="4"/>
  <c r="C5073" i="4"/>
  <c r="B5073" i="4"/>
  <c r="D5073" i="4"/>
  <c r="C5074" i="4"/>
  <c r="B5074" i="4"/>
  <c r="D5074" i="4"/>
  <c r="C5075" i="4"/>
  <c r="B5075" i="4"/>
  <c r="D5075" i="4"/>
  <c r="C5076" i="4"/>
  <c r="B5076" i="4"/>
  <c r="D5076" i="4"/>
  <c r="C5077" i="4"/>
  <c r="B5077" i="4"/>
  <c r="D5077" i="4"/>
  <c r="C5078" i="4"/>
  <c r="B5078" i="4"/>
  <c r="D5078" i="4"/>
  <c r="C5079" i="4"/>
  <c r="B5079" i="4"/>
  <c r="D5079" i="4"/>
  <c r="C5080" i="4"/>
  <c r="B5080" i="4"/>
  <c r="D5080" i="4"/>
  <c r="C5081" i="4"/>
  <c r="B5081" i="4"/>
  <c r="D5081" i="4"/>
  <c r="C5082" i="4"/>
  <c r="B5082" i="4"/>
  <c r="D5082" i="4"/>
  <c r="C5083" i="4"/>
  <c r="B5083" i="4"/>
  <c r="D5083" i="4"/>
  <c r="C5084" i="4"/>
  <c r="B5084" i="4"/>
  <c r="D5084" i="4"/>
  <c r="C5085" i="4"/>
  <c r="B5085" i="4"/>
  <c r="D5085" i="4"/>
  <c r="C5086" i="4"/>
  <c r="B5086" i="4"/>
  <c r="D5086" i="4"/>
  <c r="C5087" i="4"/>
  <c r="B5087" i="4"/>
  <c r="D5087" i="4"/>
  <c r="C5088" i="4"/>
  <c r="B5088" i="4"/>
  <c r="D5088" i="4"/>
  <c r="C5089" i="4"/>
  <c r="B5089" i="4"/>
  <c r="D5089" i="4"/>
  <c r="C5090" i="4"/>
  <c r="B5090" i="4"/>
  <c r="D5090" i="4"/>
  <c r="C5091" i="4"/>
  <c r="B5091" i="4"/>
  <c r="D5091" i="4"/>
  <c r="C5092" i="4"/>
  <c r="B5092" i="4"/>
  <c r="D5092" i="4"/>
  <c r="C5093" i="4"/>
  <c r="B5093" i="4"/>
  <c r="D5093" i="4"/>
  <c r="C5094" i="4"/>
  <c r="B5094" i="4"/>
  <c r="D5094" i="4"/>
  <c r="C5095" i="4"/>
  <c r="B5095" i="4"/>
  <c r="D5095" i="4"/>
  <c r="C5096" i="4"/>
  <c r="B5096" i="4"/>
  <c r="D5096" i="4"/>
  <c r="C5097" i="4"/>
  <c r="B5097" i="4"/>
  <c r="D5097" i="4"/>
  <c r="C5098" i="4"/>
  <c r="B5098" i="4"/>
  <c r="D5098" i="4"/>
  <c r="C5099" i="4"/>
  <c r="B5099" i="4"/>
  <c r="D5099" i="4"/>
  <c r="C5100" i="4"/>
  <c r="B5100" i="4"/>
  <c r="D5100" i="4"/>
  <c r="C5101" i="4"/>
  <c r="B5101" i="4"/>
  <c r="D5101" i="4"/>
  <c r="C5102" i="4"/>
  <c r="B5102" i="4"/>
  <c r="D5102" i="4"/>
  <c r="C5103" i="4"/>
  <c r="B5103" i="4"/>
  <c r="D5103" i="4"/>
  <c r="C5104" i="4"/>
  <c r="B5104" i="4"/>
  <c r="D5104" i="4"/>
  <c r="C5105" i="4"/>
  <c r="B5105" i="4"/>
  <c r="D5105" i="4"/>
  <c r="C5106" i="4"/>
  <c r="B5106" i="4"/>
  <c r="D5106" i="4"/>
  <c r="C5107" i="4"/>
  <c r="B5107" i="4"/>
  <c r="D5107" i="4"/>
  <c r="C5108" i="4"/>
  <c r="B5108" i="4"/>
  <c r="D5108" i="4"/>
  <c r="C5109" i="4"/>
  <c r="B5109" i="4"/>
  <c r="D5109" i="4"/>
  <c r="C5110" i="4"/>
  <c r="B5110" i="4"/>
  <c r="D5110" i="4"/>
  <c r="C5111" i="4"/>
  <c r="B5111" i="4"/>
  <c r="D5111" i="4"/>
  <c r="C5112" i="4"/>
  <c r="B5112" i="4"/>
  <c r="D5112" i="4"/>
  <c r="C5113" i="4"/>
  <c r="B5113" i="4"/>
  <c r="D5113" i="4"/>
  <c r="C5114" i="4"/>
  <c r="B5114" i="4"/>
  <c r="D5114" i="4"/>
  <c r="C5115" i="4"/>
  <c r="B5115" i="4"/>
  <c r="D5115" i="4"/>
  <c r="C5116" i="4"/>
  <c r="B5116" i="4"/>
  <c r="D5116" i="4"/>
  <c r="C5117" i="4"/>
  <c r="B5117" i="4"/>
  <c r="D5117" i="4"/>
  <c r="C5118" i="4"/>
  <c r="B5118" i="4"/>
  <c r="D5118" i="4"/>
  <c r="C5119" i="4"/>
  <c r="B5119" i="4"/>
  <c r="D5119" i="4"/>
  <c r="C5120" i="4"/>
  <c r="B5120" i="4"/>
  <c r="D5120" i="4"/>
  <c r="C5121" i="4"/>
  <c r="B5121" i="4"/>
  <c r="D5121" i="4"/>
  <c r="C5122" i="4"/>
  <c r="B5122" i="4"/>
  <c r="D5122" i="4"/>
  <c r="C5123" i="4"/>
  <c r="B5123" i="4"/>
  <c r="D5123" i="4"/>
  <c r="C5124" i="4"/>
  <c r="B5124" i="4"/>
  <c r="D5124" i="4"/>
  <c r="C5125" i="4"/>
  <c r="B5125" i="4"/>
  <c r="D5125" i="4"/>
  <c r="C5126" i="4"/>
  <c r="B5126" i="4"/>
  <c r="D5126" i="4"/>
  <c r="C5127" i="4"/>
  <c r="B5127" i="4"/>
  <c r="D5127" i="4"/>
  <c r="C5128" i="4"/>
  <c r="B5128" i="4"/>
  <c r="D5128" i="4"/>
  <c r="C5129" i="4"/>
  <c r="B5129" i="4"/>
  <c r="D5129" i="4"/>
  <c r="C5130" i="4"/>
  <c r="B5130" i="4"/>
  <c r="D5130" i="4"/>
  <c r="C5131" i="4"/>
  <c r="B5131" i="4"/>
  <c r="D5131" i="4"/>
  <c r="C5132" i="4"/>
  <c r="B5132" i="4"/>
  <c r="D5132" i="4"/>
  <c r="C5133" i="4"/>
  <c r="B5133" i="4"/>
  <c r="D5133" i="4"/>
  <c r="C5134" i="4"/>
  <c r="B5134" i="4"/>
  <c r="D5134" i="4"/>
  <c r="C5135" i="4"/>
  <c r="B5135" i="4"/>
  <c r="D5135" i="4"/>
  <c r="C5136" i="4"/>
  <c r="B5136" i="4"/>
  <c r="D5136" i="4"/>
  <c r="C5137" i="4"/>
  <c r="B5137" i="4"/>
  <c r="D5137" i="4"/>
  <c r="C5138" i="4"/>
  <c r="B5138" i="4"/>
  <c r="D5138" i="4"/>
  <c r="C5139" i="4"/>
  <c r="B5139" i="4"/>
  <c r="D5139" i="4"/>
  <c r="C5140" i="4"/>
  <c r="B5140" i="4"/>
  <c r="D5140" i="4"/>
  <c r="C5141" i="4"/>
  <c r="B5141" i="4"/>
  <c r="D5141" i="4"/>
  <c r="C5142" i="4"/>
  <c r="B5142" i="4"/>
  <c r="D5142" i="4"/>
  <c r="C5143" i="4"/>
  <c r="B5143" i="4"/>
  <c r="D5143" i="4"/>
  <c r="C5144" i="4"/>
  <c r="B5144" i="4"/>
  <c r="D5144" i="4"/>
  <c r="C5145" i="4"/>
  <c r="B5145" i="4"/>
  <c r="D5145" i="4"/>
  <c r="C5146" i="4"/>
  <c r="B5146" i="4"/>
  <c r="D5146" i="4"/>
  <c r="C5147" i="4"/>
  <c r="B5147" i="4"/>
  <c r="D5147" i="4"/>
  <c r="C5148" i="4"/>
  <c r="B5148" i="4"/>
  <c r="D5148" i="4"/>
  <c r="C5149" i="4"/>
  <c r="B5149" i="4"/>
  <c r="D5149" i="4"/>
  <c r="C5150" i="4"/>
  <c r="B5150" i="4"/>
  <c r="D5150" i="4"/>
  <c r="C5151" i="4"/>
  <c r="B5151" i="4"/>
  <c r="D5151" i="4"/>
  <c r="C5152" i="4"/>
  <c r="B5152" i="4"/>
  <c r="D5152" i="4"/>
  <c r="C5153" i="4"/>
  <c r="B5153" i="4"/>
  <c r="D5153" i="4"/>
  <c r="C5154" i="4"/>
  <c r="B5154" i="4"/>
  <c r="D5154" i="4"/>
  <c r="C5155" i="4"/>
  <c r="B5155" i="4"/>
  <c r="D5155" i="4"/>
  <c r="C5156" i="4"/>
  <c r="B5156" i="4"/>
  <c r="D5156" i="4"/>
  <c r="C5157" i="4"/>
  <c r="B5157" i="4"/>
  <c r="D5157" i="4"/>
  <c r="C5158" i="4"/>
  <c r="B5158" i="4"/>
  <c r="D5158" i="4"/>
  <c r="C5159" i="4"/>
  <c r="B5159" i="4"/>
  <c r="D5159" i="4"/>
  <c r="C5160" i="4"/>
  <c r="B5160" i="4"/>
  <c r="D5160" i="4"/>
  <c r="C5161" i="4"/>
  <c r="B5161" i="4"/>
  <c r="D5161" i="4"/>
  <c r="C5162" i="4"/>
  <c r="B5162" i="4"/>
  <c r="D5162" i="4"/>
  <c r="C5163" i="4"/>
  <c r="B5163" i="4"/>
  <c r="D5163" i="4"/>
  <c r="C5164" i="4"/>
  <c r="B5164" i="4"/>
  <c r="D5164" i="4"/>
  <c r="C5165" i="4"/>
  <c r="B5165" i="4"/>
  <c r="D5165" i="4"/>
  <c r="C5166" i="4"/>
  <c r="B5166" i="4"/>
  <c r="D5166" i="4"/>
  <c r="C5167" i="4"/>
  <c r="B5167" i="4"/>
  <c r="D5167" i="4"/>
  <c r="C5168" i="4"/>
  <c r="B5168" i="4"/>
  <c r="D5168" i="4"/>
  <c r="C5169" i="4"/>
  <c r="B5169" i="4"/>
  <c r="D5169" i="4"/>
  <c r="C5170" i="4"/>
  <c r="B5170" i="4"/>
  <c r="D5170" i="4"/>
  <c r="C5171" i="4"/>
  <c r="B5171" i="4"/>
  <c r="D5171" i="4"/>
  <c r="C5172" i="4"/>
  <c r="B5172" i="4"/>
  <c r="D5172" i="4"/>
  <c r="C5173" i="4"/>
  <c r="B5173" i="4"/>
  <c r="D5173" i="4"/>
  <c r="C5174" i="4"/>
  <c r="B5174" i="4"/>
  <c r="D5174" i="4"/>
  <c r="C5175" i="4"/>
  <c r="B5175" i="4"/>
  <c r="D5175" i="4"/>
  <c r="C5176" i="4"/>
  <c r="B5176" i="4"/>
  <c r="D5176" i="4"/>
  <c r="C5177" i="4"/>
  <c r="B5177" i="4"/>
  <c r="D5177" i="4"/>
  <c r="C5178" i="4"/>
  <c r="B5178" i="4"/>
  <c r="D5178" i="4"/>
  <c r="C5179" i="4"/>
  <c r="B5179" i="4"/>
  <c r="D5179" i="4"/>
  <c r="C5180" i="4"/>
  <c r="B5180" i="4"/>
  <c r="D5180" i="4"/>
  <c r="C5181" i="4"/>
  <c r="B5181" i="4"/>
  <c r="D5181" i="4"/>
  <c r="C5182" i="4"/>
  <c r="B5182" i="4"/>
  <c r="D5182" i="4"/>
  <c r="C5183" i="4"/>
  <c r="B5183" i="4"/>
  <c r="D5183" i="4"/>
  <c r="C5184" i="4"/>
  <c r="B5184" i="4"/>
  <c r="D5184" i="4"/>
  <c r="C5185" i="4"/>
  <c r="B5185" i="4"/>
  <c r="D5185" i="4"/>
  <c r="C5186" i="4"/>
  <c r="B5186" i="4"/>
  <c r="D5186" i="4"/>
  <c r="C5187" i="4"/>
  <c r="B5187" i="4"/>
  <c r="D5187" i="4"/>
  <c r="C5188" i="4"/>
  <c r="B5188" i="4"/>
  <c r="D5188" i="4"/>
  <c r="C5189" i="4"/>
  <c r="B5189" i="4"/>
  <c r="D5189" i="4"/>
  <c r="C5190" i="4"/>
  <c r="B5190" i="4"/>
  <c r="D5190" i="4"/>
  <c r="C5191" i="4"/>
  <c r="B5191" i="4"/>
  <c r="D5191" i="4"/>
  <c r="C5192" i="4"/>
  <c r="B5192" i="4"/>
  <c r="D5192" i="4"/>
  <c r="C5193" i="4"/>
  <c r="B5193" i="4"/>
  <c r="D5193" i="4"/>
  <c r="C5194" i="4"/>
  <c r="B5194" i="4"/>
  <c r="D5194" i="4"/>
  <c r="C5195" i="4"/>
  <c r="B5195" i="4"/>
  <c r="D5195" i="4"/>
  <c r="C5196" i="4"/>
  <c r="B5196" i="4"/>
  <c r="D5196" i="4"/>
  <c r="C5197" i="4"/>
  <c r="B5197" i="4"/>
  <c r="D5197" i="4"/>
  <c r="C5198" i="4"/>
  <c r="B5198" i="4"/>
  <c r="D5198" i="4"/>
  <c r="C5199" i="4"/>
  <c r="B5199" i="4"/>
  <c r="D5199" i="4"/>
  <c r="C5200" i="4"/>
  <c r="B5200" i="4"/>
  <c r="D5200" i="4"/>
  <c r="C5201" i="4"/>
  <c r="B5201" i="4"/>
  <c r="D5201" i="4"/>
  <c r="C5202" i="4"/>
  <c r="B5202" i="4"/>
  <c r="D5202" i="4"/>
  <c r="C5203" i="4"/>
  <c r="B5203" i="4"/>
  <c r="D5203" i="4"/>
  <c r="C5204" i="4"/>
  <c r="B5204" i="4"/>
  <c r="D5204" i="4"/>
  <c r="C5205" i="4"/>
  <c r="B5205" i="4"/>
  <c r="D5205" i="4"/>
  <c r="C5206" i="4"/>
  <c r="B5206" i="4"/>
  <c r="D5206" i="4"/>
  <c r="C5207" i="4"/>
  <c r="B5207" i="4"/>
  <c r="D5207" i="4"/>
  <c r="C5208" i="4"/>
  <c r="B5208" i="4"/>
  <c r="D5208" i="4"/>
  <c r="C5209" i="4"/>
  <c r="B5209" i="4"/>
  <c r="D5209" i="4"/>
  <c r="C5210" i="4"/>
  <c r="B5210" i="4"/>
  <c r="D5210" i="4"/>
  <c r="C5211" i="4"/>
  <c r="B5211" i="4"/>
  <c r="D5211" i="4"/>
  <c r="C5212" i="4"/>
  <c r="B5212" i="4"/>
  <c r="D5212" i="4"/>
  <c r="C5213" i="4"/>
  <c r="B5213" i="4"/>
  <c r="D5213" i="4"/>
  <c r="C5214" i="4"/>
  <c r="B5214" i="4"/>
  <c r="D5214" i="4"/>
  <c r="C5215" i="4"/>
  <c r="B5215" i="4"/>
  <c r="D5215" i="4"/>
  <c r="C5216" i="4"/>
  <c r="B5216" i="4"/>
  <c r="D5216" i="4"/>
  <c r="C5217" i="4"/>
  <c r="B5217" i="4"/>
  <c r="D5217" i="4"/>
  <c r="C5218" i="4"/>
  <c r="B5218" i="4"/>
  <c r="D5218" i="4"/>
  <c r="C5219" i="4"/>
  <c r="B5219" i="4"/>
  <c r="D5219" i="4"/>
  <c r="C5220" i="4"/>
  <c r="B5220" i="4"/>
  <c r="D5220" i="4"/>
  <c r="C5221" i="4"/>
  <c r="B5221" i="4"/>
  <c r="D5221" i="4"/>
  <c r="C5222" i="4"/>
  <c r="B5222" i="4"/>
  <c r="D5222" i="4"/>
  <c r="C5223" i="4"/>
  <c r="B5223" i="4"/>
  <c r="D5223" i="4"/>
  <c r="C5224" i="4"/>
  <c r="B5224" i="4"/>
  <c r="D5224" i="4"/>
  <c r="C5225" i="4"/>
  <c r="B5225" i="4"/>
  <c r="D5225" i="4"/>
  <c r="C5226" i="4"/>
  <c r="B5226" i="4"/>
  <c r="D5226" i="4"/>
  <c r="C5227" i="4"/>
  <c r="B5227" i="4"/>
  <c r="D5227" i="4"/>
  <c r="C5228" i="4"/>
  <c r="B5228" i="4"/>
  <c r="D5228" i="4"/>
  <c r="C5229" i="4"/>
  <c r="B5229" i="4"/>
  <c r="D5229" i="4"/>
  <c r="C5230" i="4"/>
  <c r="B5230" i="4"/>
  <c r="D5230" i="4"/>
  <c r="C5231" i="4"/>
  <c r="B5231" i="4"/>
  <c r="D5231" i="4"/>
  <c r="C5232" i="4"/>
  <c r="B5232" i="4"/>
  <c r="D5232" i="4"/>
  <c r="C5233" i="4"/>
  <c r="B5233" i="4"/>
  <c r="D5233" i="4"/>
  <c r="C5234" i="4"/>
  <c r="B5234" i="4"/>
  <c r="D5234" i="4"/>
  <c r="C5235" i="4"/>
  <c r="B5235" i="4"/>
  <c r="D5235" i="4"/>
  <c r="C5236" i="4"/>
  <c r="B5236" i="4"/>
  <c r="D5236" i="4"/>
  <c r="C5237" i="4"/>
  <c r="B5237" i="4"/>
  <c r="D5237" i="4"/>
  <c r="C5238" i="4"/>
  <c r="B5238" i="4"/>
  <c r="D5238" i="4"/>
  <c r="C5239" i="4"/>
  <c r="B5239" i="4"/>
  <c r="D5239" i="4"/>
  <c r="C5240" i="4"/>
  <c r="B5240" i="4"/>
  <c r="D5240" i="4"/>
  <c r="C5241" i="4"/>
  <c r="B5241" i="4"/>
  <c r="D5241" i="4"/>
  <c r="C5242" i="4"/>
  <c r="B5242" i="4"/>
  <c r="D5242" i="4"/>
  <c r="C5243" i="4"/>
  <c r="B5243" i="4"/>
  <c r="D5243" i="4"/>
  <c r="C5244" i="4"/>
  <c r="B5244" i="4"/>
  <c r="D5244" i="4"/>
  <c r="C5245" i="4"/>
  <c r="B5245" i="4"/>
  <c r="D5245" i="4"/>
  <c r="C5246" i="4"/>
  <c r="B5246" i="4"/>
  <c r="D5246" i="4"/>
  <c r="C5247" i="4"/>
  <c r="B5247" i="4"/>
  <c r="D5247" i="4"/>
  <c r="C5248" i="4"/>
  <c r="B5248" i="4"/>
  <c r="D5248" i="4"/>
  <c r="C5249" i="4"/>
  <c r="B5249" i="4"/>
  <c r="D5249" i="4"/>
  <c r="C5250" i="4"/>
  <c r="B5250" i="4"/>
  <c r="D5250" i="4"/>
  <c r="C5251" i="4"/>
  <c r="B5251" i="4"/>
  <c r="D5251" i="4"/>
  <c r="C5252" i="4"/>
  <c r="B5252" i="4"/>
  <c r="D5252" i="4"/>
  <c r="C5253" i="4"/>
  <c r="B5253" i="4"/>
  <c r="D5253" i="4"/>
  <c r="C5254" i="4"/>
  <c r="B5254" i="4"/>
  <c r="D5254" i="4"/>
  <c r="C5255" i="4"/>
  <c r="B5255" i="4"/>
  <c r="D5255" i="4"/>
  <c r="C5256" i="4"/>
  <c r="B5256" i="4"/>
  <c r="D5256" i="4"/>
  <c r="C5257" i="4"/>
  <c r="B5257" i="4"/>
  <c r="D5257" i="4"/>
  <c r="C5258" i="4"/>
  <c r="B5258" i="4"/>
  <c r="D5258" i="4"/>
  <c r="C5259" i="4"/>
  <c r="B5259" i="4"/>
  <c r="D5259" i="4"/>
  <c r="C5260" i="4"/>
  <c r="B5260" i="4"/>
  <c r="D5260" i="4"/>
  <c r="C5261" i="4"/>
  <c r="B5261" i="4"/>
  <c r="D5261" i="4"/>
  <c r="C5262" i="4"/>
  <c r="B5262" i="4"/>
  <c r="D5262" i="4"/>
  <c r="C5263" i="4"/>
  <c r="B5263" i="4"/>
  <c r="D5263" i="4"/>
  <c r="C5264" i="4"/>
  <c r="B5264" i="4"/>
  <c r="D5264" i="4"/>
  <c r="C5265" i="4"/>
  <c r="B5265" i="4"/>
  <c r="D5265" i="4"/>
  <c r="C5266" i="4"/>
  <c r="B5266" i="4"/>
  <c r="D5266" i="4"/>
  <c r="C5267" i="4"/>
  <c r="B5267" i="4"/>
  <c r="D5267" i="4"/>
  <c r="C5268" i="4"/>
  <c r="B5268" i="4"/>
  <c r="D5268" i="4"/>
  <c r="C5269" i="4"/>
  <c r="B5269" i="4"/>
  <c r="D5269" i="4"/>
  <c r="C5270" i="4"/>
  <c r="B5270" i="4"/>
  <c r="D5270" i="4"/>
  <c r="C5271" i="4"/>
  <c r="B5271" i="4"/>
  <c r="D5271" i="4"/>
  <c r="C5272" i="4"/>
  <c r="B5272" i="4"/>
  <c r="D5272" i="4"/>
  <c r="C5273" i="4"/>
  <c r="B5273" i="4"/>
  <c r="D5273" i="4"/>
  <c r="C5274" i="4"/>
  <c r="B5274" i="4"/>
  <c r="D5274" i="4"/>
  <c r="C5275" i="4"/>
  <c r="B5275" i="4"/>
  <c r="D5275" i="4"/>
  <c r="C5276" i="4"/>
  <c r="B5276" i="4"/>
  <c r="D5276" i="4"/>
  <c r="C5277" i="4"/>
  <c r="B5277" i="4"/>
  <c r="D5277" i="4"/>
  <c r="C5278" i="4"/>
  <c r="B5278" i="4"/>
  <c r="D5278" i="4"/>
  <c r="C5279" i="4"/>
  <c r="B5279" i="4"/>
  <c r="D5279" i="4"/>
  <c r="C5280" i="4"/>
  <c r="B5280" i="4"/>
  <c r="D5280" i="4"/>
  <c r="C5281" i="4"/>
  <c r="B5281" i="4"/>
  <c r="D5281" i="4"/>
  <c r="C5282" i="4"/>
  <c r="B5282" i="4"/>
  <c r="D5282" i="4"/>
  <c r="C5283" i="4"/>
  <c r="B5283" i="4"/>
  <c r="D5283" i="4"/>
  <c r="C5284" i="4"/>
  <c r="B5284" i="4"/>
  <c r="D5284" i="4"/>
  <c r="C5285" i="4"/>
  <c r="B5285" i="4"/>
  <c r="D5285" i="4"/>
  <c r="C5286" i="4"/>
  <c r="B5286" i="4"/>
  <c r="D5286" i="4"/>
  <c r="C5287" i="4"/>
  <c r="B5287" i="4"/>
  <c r="D5287" i="4"/>
  <c r="C5288" i="4"/>
  <c r="B5288" i="4"/>
  <c r="D5288" i="4"/>
  <c r="C5289" i="4"/>
  <c r="B5289" i="4"/>
  <c r="D5289" i="4"/>
  <c r="C5290" i="4"/>
  <c r="B5290" i="4"/>
  <c r="D5290" i="4"/>
  <c r="C5291" i="4"/>
  <c r="B5291" i="4"/>
  <c r="D5291" i="4"/>
  <c r="C5292" i="4"/>
  <c r="B5292" i="4"/>
  <c r="D5292" i="4"/>
  <c r="C5293" i="4"/>
  <c r="B5293" i="4"/>
  <c r="D5293" i="4"/>
  <c r="C5294" i="4"/>
  <c r="B5294" i="4"/>
  <c r="D5294" i="4"/>
  <c r="C5295" i="4"/>
  <c r="B5295" i="4"/>
  <c r="D5295" i="4"/>
  <c r="C5296" i="4"/>
  <c r="B5296" i="4"/>
  <c r="D5296" i="4"/>
  <c r="C5297" i="4"/>
  <c r="B5297" i="4"/>
  <c r="D5297" i="4"/>
  <c r="C5298" i="4"/>
  <c r="B5298" i="4"/>
  <c r="D5298" i="4"/>
  <c r="C5299" i="4"/>
  <c r="B5299" i="4"/>
  <c r="D5299" i="4"/>
  <c r="C5300" i="4"/>
  <c r="B5300" i="4"/>
  <c r="D5300" i="4"/>
  <c r="C5301" i="4"/>
  <c r="B5301" i="4"/>
  <c r="D5301" i="4"/>
  <c r="C5302" i="4"/>
  <c r="B5302" i="4"/>
  <c r="D5302" i="4"/>
  <c r="C5303" i="4"/>
  <c r="B5303" i="4"/>
  <c r="D5303" i="4"/>
  <c r="C5304" i="4"/>
  <c r="B5304" i="4"/>
  <c r="D5304" i="4"/>
  <c r="C5305" i="4"/>
  <c r="B5305" i="4"/>
  <c r="D5305" i="4"/>
  <c r="C5306" i="4"/>
  <c r="B5306" i="4"/>
  <c r="D5306" i="4"/>
  <c r="C5307" i="4"/>
  <c r="B5307" i="4"/>
  <c r="D5307" i="4"/>
  <c r="C5308" i="4"/>
  <c r="B5308" i="4"/>
  <c r="D5308" i="4"/>
  <c r="C5309" i="4"/>
  <c r="B5309" i="4"/>
  <c r="D5309" i="4"/>
  <c r="C5310" i="4"/>
  <c r="B5310" i="4"/>
  <c r="D5310" i="4"/>
  <c r="C5311" i="4"/>
  <c r="B5311" i="4"/>
  <c r="D5311" i="4"/>
  <c r="C5312" i="4"/>
  <c r="B5312" i="4"/>
  <c r="D5312" i="4"/>
  <c r="C5313" i="4"/>
  <c r="B5313" i="4"/>
  <c r="D5313" i="4"/>
  <c r="C5314" i="4"/>
  <c r="B5314" i="4"/>
  <c r="D5314" i="4"/>
  <c r="C5315" i="4"/>
  <c r="B5315" i="4"/>
  <c r="D5315" i="4"/>
  <c r="C5316" i="4"/>
  <c r="B5316" i="4"/>
  <c r="D5316" i="4"/>
  <c r="C5317" i="4"/>
  <c r="B5317" i="4"/>
  <c r="D5317" i="4"/>
  <c r="C5318" i="4"/>
  <c r="B5318" i="4"/>
  <c r="D5318" i="4"/>
  <c r="C5319" i="4"/>
  <c r="B5319" i="4"/>
  <c r="D5319" i="4"/>
  <c r="C5320" i="4"/>
  <c r="B5320" i="4"/>
  <c r="D5320" i="4"/>
  <c r="C5321" i="4"/>
  <c r="B5321" i="4"/>
  <c r="D5321" i="4"/>
  <c r="C5322" i="4"/>
  <c r="B5322" i="4"/>
  <c r="D5322" i="4"/>
  <c r="C5323" i="4"/>
  <c r="B5323" i="4"/>
  <c r="D5323" i="4"/>
  <c r="C5324" i="4"/>
  <c r="B5324" i="4"/>
  <c r="D5324" i="4"/>
  <c r="C5325" i="4"/>
  <c r="B5325" i="4"/>
  <c r="D5325" i="4"/>
  <c r="C5326" i="4"/>
  <c r="B5326" i="4"/>
  <c r="D5326" i="4"/>
  <c r="C5327" i="4"/>
  <c r="B5327" i="4"/>
  <c r="D5327" i="4"/>
  <c r="C5328" i="4"/>
  <c r="B5328" i="4"/>
  <c r="D5328" i="4"/>
  <c r="C5329" i="4"/>
  <c r="B5329" i="4"/>
  <c r="D5329" i="4"/>
  <c r="C5330" i="4"/>
  <c r="B5330" i="4"/>
  <c r="D5330" i="4"/>
  <c r="C5331" i="4"/>
  <c r="B5331" i="4"/>
  <c r="D5331" i="4"/>
  <c r="C5332" i="4"/>
  <c r="B5332" i="4"/>
  <c r="D5332" i="4"/>
  <c r="C5333" i="4"/>
  <c r="B5333" i="4"/>
  <c r="D5333" i="4"/>
  <c r="C5334" i="4"/>
  <c r="B5334" i="4"/>
  <c r="D5334" i="4"/>
  <c r="C5335" i="4"/>
  <c r="B5335" i="4"/>
  <c r="D5335" i="4"/>
  <c r="C5336" i="4"/>
  <c r="B5336" i="4"/>
  <c r="D5336" i="4"/>
  <c r="C5337" i="4"/>
  <c r="B5337" i="4"/>
  <c r="D5337" i="4"/>
  <c r="C5338" i="4"/>
  <c r="B5338" i="4"/>
  <c r="D5338" i="4"/>
  <c r="C5339" i="4"/>
  <c r="B5339" i="4"/>
  <c r="D5339" i="4"/>
  <c r="C5340" i="4"/>
  <c r="B5340" i="4"/>
  <c r="D5340" i="4"/>
  <c r="C5341" i="4"/>
  <c r="B5341" i="4"/>
  <c r="D5341" i="4"/>
  <c r="C5342" i="4"/>
  <c r="B5342" i="4"/>
  <c r="D5342" i="4"/>
  <c r="C5343" i="4"/>
  <c r="B5343" i="4"/>
  <c r="D5343" i="4"/>
  <c r="C5344" i="4"/>
  <c r="B5344" i="4"/>
  <c r="D5344" i="4"/>
  <c r="C5345" i="4"/>
  <c r="B5345" i="4"/>
  <c r="D5345" i="4"/>
  <c r="C5346" i="4"/>
  <c r="B5346" i="4"/>
  <c r="D5346" i="4"/>
  <c r="C5347" i="4"/>
  <c r="B5347" i="4"/>
  <c r="D5347" i="4"/>
  <c r="C5348" i="4"/>
  <c r="B5348" i="4"/>
  <c r="D5348" i="4"/>
  <c r="C5349" i="4"/>
  <c r="B5349" i="4"/>
  <c r="D5349" i="4"/>
  <c r="C5350" i="4"/>
  <c r="B5350" i="4"/>
  <c r="D5350" i="4"/>
  <c r="C5351" i="4"/>
  <c r="B5351" i="4"/>
  <c r="D5351" i="4"/>
  <c r="C5352" i="4"/>
  <c r="B5352" i="4"/>
  <c r="D5352" i="4"/>
  <c r="C5353" i="4"/>
  <c r="B5353" i="4"/>
  <c r="D5353" i="4"/>
  <c r="C5354" i="4"/>
  <c r="B5354" i="4"/>
  <c r="D5354" i="4"/>
  <c r="C5355" i="4"/>
  <c r="B5355" i="4"/>
  <c r="D5355" i="4"/>
  <c r="C5356" i="4"/>
  <c r="B5356" i="4"/>
  <c r="D5356" i="4"/>
  <c r="C5357" i="4"/>
  <c r="B5357" i="4"/>
  <c r="D5357" i="4"/>
  <c r="C5358" i="4"/>
  <c r="B5358" i="4"/>
  <c r="D5358" i="4"/>
  <c r="C5359" i="4"/>
  <c r="B5359" i="4"/>
  <c r="D5359" i="4"/>
  <c r="C5360" i="4"/>
  <c r="B5360" i="4"/>
  <c r="D5360" i="4"/>
  <c r="C5361" i="4"/>
  <c r="B5361" i="4"/>
  <c r="D5361" i="4"/>
  <c r="C5362" i="4"/>
  <c r="B5362" i="4"/>
  <c r="D5362" i="4"/>
  <c r="C5363" i="4"/>
  <c r="B5363" i="4"/>
  <c r="D5363" i="4"/>
  <c r="C5364" i="4"/>
  <c r="B5364" i="4"/>
  <c r="D5364" i="4"/>
  <c r="C5365" i="4"/>
  <c r="B5365" i="4"/>
  <c r="D5365" i="4"/>
  <c r="C5366" i="4"/>
  <c r="B5366" i="4"/>
  <c r="D5366" i="4"/>
  <c r="C5367" i="4"/>
  <c r="B5367" i="4"/>
  <c r="D5367" i="4"/>
  <c r="C5368" i="4"/>
  <c r="B5368" i="4"/>
  <c r="D5368" i="4"/>
  <c r="C5369" i="4"/>
  <c r="B5369" i="4"/>
  <c r="D5369" i="4"/>
  <c r="C5370" i="4"/>
  <c r="B5370" i="4"/>
  <c r="D5370" i="4"/>
  <c r="C5371" i="4"/>
  <c r="B5371" i="4"/>
  <c r="D5371" i="4"/>
  <c r="C5372" i="4"/>
  <c r="B5372" i="4"/>
  <c r="D5372" i="4"/>
  <c r="C5373" i="4"/>
  <c r="B5373" i="4"/>
  <c r="D5373" i="4"/>
  <c r="C5374" i="4"/>
  <c r="B5374" i="4"/>
  <c r="D5374" i="4"/>
  <c r="C5375" i="4"/>
  <c r="B5375" i="4"/>
  <c r="D5375" i="4"/>
  <c r="C5376" i="4"/>
  <c r="B5376" i="4"/>
  <c r="D5376" i="4"/>
  <c r="C5377" i="4"/>
  <c r="B5377" i="4"/>
  <c r="D5377" i="4"/>
  <c r="C5378" i="4"/>
  <c r="B5378" i="4"/>
  <c r="D5378" i="4"/>
  <c r="C5379" i="4"/>
  <c r="B5379" i="4"/>
  <c r="D5379" i="4"/>
  <c r="C5380" i="4"/>
  <c r="B5380" i="4"/>
  <c r="D5380" i="4"/>
  <c r="C5381" i="4"/>
  <c r="B5381" i="4"/>
  <c r="D5381" i="4"/>
  <c r="C5382" i="4"/>
  <c r="B5382" i="4"/>
  <c r="D5382" i="4"/>
  <c r="C5383" i="4"/>
  <c r="B5383" i="4"/>
  <c r="D5383" i="4"/>
  <c r="C5384" i="4"/>
  <c r="B5384" i="4"/>
  <c r="D5384" i="4"/>
  <c r="C5385" i="4"/>
  <c r="B5385" i="4"/>
  <c r="D5385" i="4"/>
  <c r="C5386" i="4"/>
  <c r="B5386" i="4"/>
  <c r="D5386" i="4"/>
  <c r="C5387" i="4"/>
  <c r="B5387" i="4"/>
  <c r="D5387" i="4"/>
  <c r="C5388" i="4"/>
  <c r="B5388" i="4"/>
  <c r="D5388" i="4"/>
  <c r="C5389" i="4"/>
  <c r="B5389" i="4"/>
  <c r="D5389" i="4"/>
  <c r="C5390" i="4"/>
  <c r="B5390" i="4"/>
  <c r="D5390" i="4"/>
  <c r="C5391" i="4"/>
  <c r="B5391" i="4"/>
  <c r="D5391" i="4"/>
  <c r="C5392" i="4"/>
  <c r="B5392" i="4"/>
  <c r="D5392" i="4"/>
  <c r="C5393" i="4"/>
  <c r="B5393" i="4"/>
  <c r="D5393" i="4"/>
  <c r="C5394" i="4"/>
  <c r="B5394" i="4"/>
  <c r="D5394" i="4"/>
  <c r="C5395" i="4"/>
  <c r="B5395" i="4"/>
  <c r="D5395" i="4"/>
  <c r="C5396" i="4"/>
  <c r="B5396" i="4"/>
  <c r="D5396" i="4"/>
  <c r="C5397" i="4"/>
  <c r="B5397" i="4"/>
  <c r="D5397" i="4"/>
  <c r="C5398" i="4"/>
  <c r="B5398" i="4"/>
  <c r="D5398" i="4"/>
  <c r="C5399" i="4"/>
  <c r="B5399" i="4"/>
  <c r="D5399" i="4"/>
  <c r="C5400" i="4"/>
  <c r="B5400" i="4"/>
  <c r="D5400" i="4"/>
  <c r="C5401" i="4"/>
  <c r="B5401" i="4"/>
  <c r="D5401" i="4"/>
  <c r="C5402" i="4"/>
  <c r="B5402" i="4"/>
  <c r="D5402" i="4"/>
  <c r="C5403" i="4"/>
  <c r="B5403" i="4"/>
  <c r="D5403" i="4"/>
  <c r="C5404" i="4"/>
  <c r="B5404" i="4"/>
  <c r="D5404" i="4"/>
  <c r="C5405" i="4"/>
  <c r="B5405" i="4"/>
  <c r="D5405" i="4"/>
  <c r="C5406" i="4"/>
  <c r="B5406" i="4"/>
  <c r="D5406" i="4"/>
  <c r="C5407" i="4"/>
  <c r="B5407" i="4"/>
  <c r="D5407" i="4"/>
  <c r="C5408" i="4"/>
  <c r="B5408" i="4"/>
  <c r="D5408" i="4"/>
  <c r="C5409" i="4"/>
  <c r="B5409" i="4"/>
  <c r="D5409" i="4"/>
  <c r="C5410" i="4"/>
  <c r="B5410" i="4"/>
  <c r="D5410" i="4"/>
  <c r="C5411" i="4"/>
  <c r="B5411" i="4"/>
  <c r="D5411" i="4"/>
  <c r="C5412" i="4"/>
  <c r="B5412" i="4"/>
  <c r="D5412" i="4"/>
  <c r="C5413" i="4"/>
  <c r="B5413" i="4"/>
  <c r="D5413" i="4"/>
  <c r="C5414" i="4"/>
  <c r="B5414" i="4"/>
  <c r="D5414" i="4"/>
  <c r="C5415" i="4"/>
  <c r="B5415" i="4"/>
  <c r="D5415" i="4"/>
  <c r="C5416" i="4"/>
  <c r="B5416" i="4"/>
  <c r="D5416" i="4"/>
  <c r="C5417" i="4"/>
  <c r="B5417" i="4"/>
  <c r="D5417" i="4"/>
  <c r="C5418" i="4"/>
  <c r="B5418" i="4"/>
  <c r="D5418" i="4"/>
  <c r="C5419" i="4"/>
  <c r="B5419" i="4"/>
  <c r="D5419" i="4"/>
  <c r="C5420" i="4"/>
  <c r="B5420" i="4"/>
  <c r="D5420" i="4"/>
  <c r="C5421" i="4"/>
  <c r="B5421" i="4"/>
  <c r="D5421" i="4"/>
  <c r="C5422" i="4"/>
  <c r="B5422" i="4"/>
  <c r="D5422" i="4"/>
  <c r="C5423" i="4"/>
  <c r="B5423" i="4"/>
  <c r="D5423" i="4"/>
  <c r="C5424" i="4"/>
  <c r="B5424" i="4"/>
  <c r="D5424" i="4"/>
  <c r="C5425" i="4"/>
  <c r="B5425" i="4"/>
  <c r="D5425" i="4"/>
  <c r="C5426" i="4"/>
  <c r="B5426" i="4"/>
  <c r="D5426" i="4"/>
  <c r="C5427" i="4"/>
  <c r="B5427" i="4"/>
  <c r="D5427" i="4"/>
  <c r="C5428" i="4"/>
  <c r="B5428" i="4"/>
  <c r="D5428" i="4"/>
  <c r="C5429" i="4"/>
  <c r="B5429" i="4"/>
  <c r="D5429" i="4"/>
  <c r="C5430" i="4"/>
  <c r="B5430" i="4"/>
  <c r="D5430" i="4"/>
  <c r="C5431" i="4"/>
  <c r="B5431" i="4"/>
  <c r="D5431" i="4"/>
  <c r="C5432" i="4"/>
  <c r="B5432" i="4"/>
  <c r="D5432" i="4"/>
  <c r="C5433" i="4"/>
  <c r="B5433" i="4"/>
  <c r="D5433" i="4"/>
  <c r="C5434" i="4"/>
  <c r="B5434" i="4"/>
  <c r="D5434" i="4"/>
  <c r="C5435" i="4"/>
  <c r="B5435" i="4"/>
  <c r="D5435" i="4"/>
  <c r="C5436" i="4"/>
  <c r="B5436" i="4"/>
  <c r="D5436" i="4"/>
  <c r="C5437" i="4"/>
  <c r="B5437" i="4"/>
  <c r="D5437" i="4"/>
  <c r="C5438" i="4"/>
  <c r="B5438" i="4"/>
  <c r="D5438" i="4"/>
  <c r="C5439" i="4"/>
  <c r="B5439" i="4"/>
  <c r="D5439" i="4"/>
  <c r="C5440" i="4"/>
  <c r="B5440" i="4"/>
  <c r="D5440" i="4"/>
  <c r="C5441" i="4"/>
  <c r="B5441" i="4"/>
  <c r="D5441" i="4"/>
  <c r="C5442" i="4"/>
  <c r="B5442" i="4"/>
  <c r="D5442" i="4"/>
  <c r="C5443" i="4"/>
  <c r="B5443" i="4"/>
  <c r="D5443" i="4"/>
  <c r="C5444" i="4"/>
  <c r="B5444" i="4"/>
  <c r="D5444" i="4"/>
  <c r="C5445" i="4"/>
  <c r="B5445" i="4"/>
  <c r="D5445" i="4"/>
  <c r="C5446" i="4"/>
  <c r="B5446" i="4"/>
  <c r="D5446" i="4"/>
  <c r="C5447" i="4"/>
  <c r="B5447" i="4"/>
  <c r="D5447" i="4"/>
  <c r="C5448" i="4"/>
  <c r="B5448" i="4"/>
  <c r="D5448" i="4"/>
  <c r="C5449" i="4"/>
  <c r="B5449" i="4"/>
  <c r="D5449" i="4"/>
  <c r="C5450" i="4"/>
  <c r="B5450" i="4"/>
  <c r="D5450" i="4"/>
  <c r="C5451" i="4"/>
  <c r="B5451" i="4"/>
  <c r="D5451" i="4"/>
  <c r="C5452" i="4"/>
  <c r="B5452" i="4"/>
  <c r="D5452" i="4"/>
  <c r="C5453" i="4"/>
  <c r="B5453" i="4"/>
  <c r="D5453" i="4"/>
  <c r="C5454" i="4"/>
  <c r="B5454" i="4"/>
  <c r="D5454" i="4"/>
  <c r="C5455" i="4"/>
  <c r="B5455" i="4"/>
  <c r="D5455" i="4"/>
  <c r="C5456" i="4"/>
  <c r="B5456" i="4"/>
  <c r="D5456" i="4"/>
  <c r="C5457" i="4"/>
  <c r="B5457" i="4"/>
  <c r="D5457" i="4"/>
  <c r="C5458" i="4"/>
  <c r="B5458" i="4"/>
  <c r="D5458" i="4"/>
  <c r="C5459" i="4"/>
  <c r="B5459" i="4"/>
  <c r="D5459" i="4"/>
  <c r="C5460" i="4"/>
  <c r="B5460" i="4"/>
  <c r="D5460" i="4"/>
  <c r="C5461" i="4"/>
  <c r="B5461" i="4"/>
  <c r="D5461" i="4"/>
  <c r="C5462" i="4"/>
  <c r="B5462" i="4"/>
  <c r="D5462" i="4"/>
  <c r="C5463" i="4"/>
  <c r="B5463" i="4"/>
  <c r="D5463" i="4"/>
  <c r="C5464" i="4"/>
  <c r="B5464" i="4"/>
  <c r="D5464" i="4"/>
  <c r="C5465" i="4"/>
  <c r="B5465" i="4"/>
  <c r="D5465" i="4"/>
  <c r="C5466" i="4"/>
  <c r="B5466" i="4"/>
  <c r="D5466" i="4"/>
  <c r="C5467" i="4"/>
  <c r="B5467" i="4"/>
  <c r="D5467" i="4"/>
  <c r="C5468" i="4"/>
  <c r="B5468" i="4"/>
  <c r="D5468" i="4"/>
  <c r="C5469" i="4"/>
  <c r="B5469" i="4"/>
  <c r="D5469" i="4"/>
  <c r="C5470" i="4"/>
  <c r="B5470" i="4"/>
  <c r="D5470" i="4"/>
  <c r="C5471" i="4"/>
  <c r="B5471" i="4"/>
  <c r="D5471" i="4"/>
  <c r="C5472" i="4"/>
  <c r="B5472" i="4"/>
  <c r="D5472" i="4"/>
  <c r="C5473" i="4"/>
  <c r="B5473" i="4"/>
  <c r="D5473" i="4"/>
  <c r="C5474" i="4"/>
  <c r="B5474" i="4"/>
  <c r="D5474" i="4"/>
  <c r="C5475" i="4"/>
  <c r="B5475" i="4"/>
  <c r="D5475" i="4"/>
  <c r="C5476" i="4"/>
  <c r="B5476" i="4"/>
  <c r="D5476" i="4"/>
  <c r="C5477" i="4"/>
  <c r="B5477" i="4"/>
  <c r="D5477" i="4"/>
  <c r="C5478" i="4"/>
  <c r="B5478" i="4"/>
  <c r="D5478" i="4"/>
  <c r="C5479" i="4"/>
  <c r="B5479" i="4"/>
  <c r="D5479" i="4"/>
  <c r="C5480" i="4"/>
  <c r="B5480" i="4"/>
  <c r="D5480" i="4"/>
  <c r="C5481" i="4"/>
  <c r="B5481" i="4"/>
  <c r="D5481" i="4"/>
  <c r="C5482" i="4"/>
  <c r="B5482" i="4"/>
  <c r="D5482" i="4"/>
  <c r="C5483" i="4"/>
  <c r="B5483" i="4"/>
  <c r="D5483" i="4"/>
  <c r="C5484" i="4"/>
  <c r="B5484" i="4"/>
  <c r="D5484" i="4"/>
  <c r="C5485" i="4"/>
  <c r="B5485" i="4"/>
  <c r="D5485" i="4"/>
  <c r="C5486" i="4"/>
  <c r="B5486" i="4"/>
  <c r="D5486" i="4"/>
  <c r="C5487" i="4"/>
  <c r="B5487" i="4"/>
  <c r="D5487" i="4"/>
  <c r="C5488" i="4"/>
  <c r="B5488" i="4"/>
  <c r="D5488" i="4"/>
  <c r="C5489" i="4"/>
  <c r="B5489" i="4"/>
  <c r="D5489" i="4"/>
  <c r="C5490" i="4"/>
  <c r="B5490" i="4"/>
  <c r="D5490" i="4"/>
  <c r="C5491" i="4"/>
  <c r="B5491" i="4"/>
  <c r="D5491" i="4"/>
  <c r="C5492" i="4"/>
  <c r="B5492" i="4"/>
  <c r="D5492" i="4"/>
  <c r="C5493" i="4"/>
  <c r="B5493" i="4"/>
  <c r="D5493" i="4"/>
  <c r="C5494" i="4"/>
  <c r="B5494" i="4"/>
  <c r="D5494" i="4"/>
  <c r="C5495" i="4"/>
  <c r="B5495" i="4"/>
  <c r="D5495" i="4"/>
  <c r="C5496" i="4"/>
  <c r="B5496" i="4"/>
  <c r="D5496" i="4"/>
  <c r="C5497" i="4"/>
  <c r="B5497" i="4"/>
  <c r="D5497" i="4"/>
  <c r="C5498" i="4"/>
  <c r="B5498" i="4"/>
  <c r="D5498" i="4"/>
  <c r="C5499" i="4"/>
  <c r="B5499" i="4"/>
  <c r="D5499" i="4"/>
  <c r="C5500" i="4"/>
  <c r="B5500" i="4"/>
  <c r="D5500" i="4"/>
  <c r="C5501" i="4"/>
  <c r="B5501" i="4"/>
  <c r="D5501" i="4"/>
  <c r="C5502" i="4"/>
  <c r="B5502" i="4"/>
  <c r="D5502" i="4"/>
  <c r="C5503" i="4"/>
  <c r="B5503" i="4"/>
  <c r="D5503" i="4"/>
  <c r="C5504" i="4"/>
  <c r="B5504" i="4"/>
  <c r="D5504" i="4"/>
  <c r="C5505" i="4"/>
  <c r="B5505" i="4"/>
  <c r="D5505" i="4"/>
  <c r="C5506" i="4"/>
  <c r="B5506" i="4"/>
  <c r="D5506" i="4"/>
  <c r="C5507" i="4"/>
  <c r="B5507" i="4"/>
  <c r="D5507" i="4"/>
  <c r="C5508" i="4"/>
  <c r="B5508" i="4"/>
  <c r="D5508" i="4"/>
  <c r="C5509" i="4"/>
  <c r="B5509" i="4"/>
  <c r="D5509" i="4"/>
  <c r="C5510" i="4"/>
  <c r="B5510" i="4"/>
  <c r="D5510" i="4"/>
  <c r="C5511" i="4"/>
  <c r="B5511" i="4"/>
  <c r="D5511" i="4"/>
  <c r="C5512" i="4"/>
  <c r="B5512" i="4"/>
  <c r="D5512" i="4"/>
  <c r="C5513" i="4"/>
  <c r="B5513" i="4"/>
  <c r="D5513" i="4"/>
  <c r="C5514" i="4"/>
  <c r="B5514" i="4"/>
  <c r="D5514" i="4"/>
  <c r="C5515" i="4"/>
  <c r="B5515" i="4"/>
  <c r="D5515" i="4"/>
  <c r="C5516" i="4"/>
  <c r="B5516" i="4"/>
  <c r="D5516" i="4"/>
  <c r="C5517" i="4"/>
  <c r="B5517" i="4"/>
  <c r="D5517" i="4"/>
  <c r="C5518" i="4"/>
  <c r="B5518" i="4"/>
  <c r="D5518" i="4"/>
  <c r="C5519" i="4"/>
  <c r="B5519" i="4"/>
  <c r="D5519" i="4"/>
  <c r="C5520" i="4"/>
  <c r="B5520" i="4"/>
  <c r="D5520" i="4"/>
  <c r="C5521" i="4"/>
  <c r="B5521" i="4"/>
  <c r="D5521" i="4"/>
  <c r="C5522" i="4"/>
  <c r="B5522" i="4"/>
  <c r="D5522" i="4"/>
  <c r="C5523" i="4"/>
  <c r="B5523" i="4"/>
  <c r="D5523" i="4"/>
  <c r="C5524" i="4"/>
  <c r="B5524" i="4"/>
  <c r="D5524" i="4"/>
  <c r="C5525" i="4"/>
  <c r="B5525" i="4"/>
  <c r="D5525" i="4"/>
  <c r="C5526" i="4"/>
  <c r="B5526" i="4"/>
  <c r="D5526" i="4"/>
  <c r="C5527" i="4"/>
  <c r="B5527" i="4"/>
  <c r="D5527" i="4"/>
  <c r="C5528" i="4"/>
  <c r="B5528" i="4"/>
  <c r="D5528" i="4"/>
  <c r="C5529" i="4"/>
  <c r="B5529" i="4"/>
  <c r="D5529" i="4"/>
  <c r="C5530" i="4"/>
  <c r="B5530" i="4"/>
  <c r="D5530" i="4"/>
  <c r="C5531" i="4"/>
  <c r="B5531" i="4"/>
  <c r="D5531" i="4"/>
  <c r="C5532" i="4"/>
  <c r="B5532" i="4"/>
  <c r="D5532" i="4"/>
  <c r="C5533" i="4"/>
  <c r="B5533" i="4"/>
  <c r="D5533" i="4"/>
  <c r="C5534" i="4"/>
  <c r="B5534" i="4"/>
  <c r="D5534" i="4"/>
  <c r="C5535" i="4"/>
  <c r="B5535" i="4"/>
  <c r="D5535" i="4"/>
  <c r="C5536" i="4"/>
  <c r="B5536" i="4"/>
  <c r="D5536" i="4"/>
  <c r="C5537" i="4"/>
  <c r="B5537" i="4"/>
  <c r="D5537" i="4"/>
  <c r="C5538" i="4"/>
  <c r="B5538" i="4"/>
  <c r="D5538" i="4"/>
  <c r="C5539" i="4"/>
  <c r="B5539" i="4"/>
  <c r="D5539" i="4"/>
  <c r="C5540" i="4"/>
  <c r="B5540" i="4"/>
  <c r="D5540" i="4"/>
  <c r="C5541" i="4"/>
  <c r="B5541" i="4"/>
  <c r="D5541" i="4"/>
  <c r="C5542" i="4"/>
  <c r="B5542" i="4"/>
  <c r="D5542" i="4"/>
  <c r="C5543" i="4"/>
  <c r="B5543" i="4"/>
  <c r="D5543" i="4"/>
  <c r="C5544" i="4"/>
  <c r="B5544" i="4"/>
  <c r="D5544" i="4"/>
  <c r="C5545" i="4"/>
  <c r="B5545" i="4"/>
  <c r="D5545" i="4"/>
  <c r="C5546" i="4"/>
  <c r="B5546" i="4"/>
  <c r="D5546" i="4"/>
  <c r="C5547" i="4"/>
  <c r="B5547" i="4"/>
  <c r="D5547" i="4"/>
  <c r="C5548" i="4"/>
  <c r="B5548" i="4"/>
  <c r="D5548" i="4"/>
  <c r="C5549" i="4"/>
  <c r="B5549" i="4"/>
  <c r="D5549" i="4"/>
  <c r="C5550" i="4"/>
  <c r="B5550" i="4"/>
  <c r="D5550" i="4"/>
  <c r="C5551" i="4"/>
  <c r="B5551" i="4"/>
  <c r="D5551" i="4"/>
  <c r="C5552" i="4"/>
  <c r="B5552" i="4"/>
  <c r="D5552" i="4"/>
  <c r="C5553" i="4"/>
  <c r="B5553" i="4"/>
  <c r="D5553" i="4"/>
  <c r="C5554" i="4"/>
  <c r="B5554" i="4"/>
  <c r="D5554" i="4"/>
  <c r="C5555" i="4"/>
  <c r="B5555" i="4"/>
  <c r="D5555" i="4"/>
  <c r="C5556" i="4"/>
  <c r="B5556" i="4"/>
  <c r="D5556" i="4"/>
  <c r="C5557" i="4"/>
  <c r="B5557" i="4"/>
  <c r="D5557" i="4"/>
  <c r="C5558" i="4"/>
  <c r="B5558" i="4"/>
  <c r="D5558" i="4"/>
  <c r="C5559" i="4"/>
  <c r="B5559" i="4"/>
  <c r="D5559" i="4"/>
  <c r="C5560" i="4"/>
  <c r="B5560" i="4"/>
  <c r="D5560" i="4"/>
  <c r="C5561" i="4"/>
  <c r="B5561" i="4"/>
  <c r="D5561" i="4"/>
  <c r="C5562" i="4"/>
  <c r="B5562" i="4"/>
  <c r="D5562" i="4"/>
  <c r="C5563" i="4"/>
  <c r="B5563" i="4"/>
  <c r="D5563" i="4"/>
  <c r="C5564" i="4"/>
  <c r="B5564" i="4"/>
  <c r="D5564" i="4"/>
  <c r="C5565" i="4"/>
  <c r="B5565" i="4"/>
  <c r="D5565" i="4"/>
  <c r="C5566" i="4"/>
  <c r="B5566" i="4"/>
  <c r="D5566" i="4"/>
  <c r="C5567" i="4"/>
  <c r="B5567" i="4"/>
  <c r="D5567" i="4"/>
  <c r="C5568" i="4"/>
  <c r="B5568" i="4"/>
  <c r="D5568" i="4"/>
  <c r="C5569" i="4"/>
  <c r="B5569" i="4"/>
  <c r="D5569" i="4"/>
  <c r="C5570" i="4"/>
  <c r="B5570" i="4"/>
  <c r="D5570" i="4"/>
  <c r="C5571" i="4"/>
  <c r="B5571" i="4"/>
  <c r="D5571" i="4"/>
  <c r="C5572" i="4"/>
  <c r="B5572" i="4"/>
  <c r="D5572" i="4"/>
  <c r="C5573" i="4"/>
  <c r="B5573" i="4"/>
  <c r="D5573" i="4"/>
  <c r="C5574" i="4"/>
  <c r="B5574" i="4"/>
  <c r="D5574" i="4"/>
  <c r="C5575" i="4"/>
  <c r="B5575" i="4"/>
  <c r="D5575" i="4"/>
  <c r="C5576" i="4"/>
  <c r="B5576" i="4"/>
  <c r="D5576" i="4"/>
  <c r="C5577" i="4"/>
  <c r="B5577" i="4"/>
  <c r="D5577" i="4"/>
  <c r="C5578" i="4"/>
  <c r="B5578" i="4"/>
  <c r="D5578" i="4"/>
  <c r="C5579" i="4"/>
  <c r="B5579" i="4"/>
  <c r="D5579" i="4"/>
  <c r="C5580" i="4"/>
  <c r="B5580" i="4"/>
  <c r="D5580" i="4"/>
  <c r="C5581" i="4"/>
  <c r="B5581" i="4"/>
  <c r="D5581" i="4"/>
  <c r="C5582" i="4"/>
  <c r="B5582" i="4"/>
  <c r="D5582" i="4"/>
  <c r="C5583" i="4"/>
  <c r="B5583" i="4"/>
  <c r="D5583" i="4"/>
  <c r="C5584" i="4"/>
  <c r="B5584" i="4"/>
  <c r="D5584" i="4"/>
  <c r="C5585" i="4"/>
  <c r="B5585" i="4"/>
  <c r="D5585" i="4"/>
  <c r="C5586" i="4"/>
  <c r="B5586" i="4"/>
  <c r="D5586" i="4"/>
  <c r="C5587" i="4"/>
  <c r="B5587" i="4"/>
  <c r="D5587" i="4"/>
  <c r="C5588" i="4"/>
  <c r="B5588" i="4"/>
  <c r="D5588" i="4"/>
  <c r="C5589" i="4"/>
  <c r="B5589" i="4"/>
  <c r="D5589" i="4"/>
  <c r="C5590" i="4"/>
  <c r="B5590" i="4"/>
  <c r="D5590" i="4"/>
  <c r="C5591" i="4"/>
  <c r="B5591" i="4"/>
  <c r="D5591" i="4"/>
  <c r="C5592" i="4"/>
  <c r="B5592" i="4"/>
  <c r="D5592" i="4"/>
  <c r="C5593" i="4"/>
  <c r="B5593" i="4"/>
  <c r="D5593" i="4"/>
  <c r="C5594" i="4"/>
  <c r="B5594" i="4"/>
  <c r="D5594" i="4"/>
  <c r="C5595" i="4"/>
  <c r="B5595" i="4"/>
  <c r="D5595" i="4"/>
  <c r="C5596" i="4"/>
  <c r="B5596" i="4"/>
  <c r="D5596" i="4"/>
  <c r="C5597" i="4"/>
  <c r="B5597" i="4"/>
  <c r="D5597" i="4"/>
  <c r="C5598" i="4"/>
  <c r="B5598" i="4"/>
  <c r="D5598" i="4"/>
  <c r="C5599" i="4"/>
  <c r="B5599" i="4"/>
  <c r="D5599" i="4"/>
  <c r="C5600" i="4"/>
  <c r="B5600" i="4"/>
  <c r="D5600" i="4"/>
  <c r="C5601" i="4"/>
  <c r="B5601" i="4"/>
  <c r="D5601" i="4"/>
  <c r="C5602" i="4"/>
  <c r="B5602" i="4"/>
  <c r="D5602" i="4"/>
  <c r="C5603" i="4"/>
  <c r="B5603" i="4"/>
  <c r="D5603" i="4"/>
  <c r="C5604" i="4"/>
  <c r="B5604" i="4"/>
  <c r="D5604" i="4"/>
  <c r="C5605" i="4"/>
  <c r="B5605" i="4"/>
  <c r="D5605" i="4"/>
  <c r="C5606" i="4"/>
  <c r="B5606" i="4"/>
  <c r="D5606" i="4"/>
  <c r="C5607" i="4"/>
  <c r="B5607" i="4"/>
  <c r="D5607" i="4"/>
  <c r="C5608" i="4"/>
  <c r="B5608" i="4"/>
  <c r="D5608" i="4"/>
  <c r="C5609" i="4"/>
  <c r="B5609" i="4"/>
  <c r="D5609" i="4"/>
  <c r="C5610" i="4"/>
  <c r="B5610" i="4"/>
  <c r="D5610" i="4"/>
  <c r="C5611" i="4"/>
  <c r="B5611" i="4"/>
  <c r="D5611" i="4"/>
  <c r="C5612" i="4"/>
  <c r="B5612" i="4"/>
  <c r="D5612" i="4"/>
  <c r="C5613" i="4"/>
  <c r="B5613" i="4"/>
  <c r="D5613" i="4"/>
  <c r="C5614" i="4"/>
  <c r="B5614" i="4"/>
  <c r="D5614" i="4"/>
  <c r="C5615" i="4"/>
  <c r="B5615" i="4"/>
  <c r="D5615" i="4"/>
  <c r="C5616" i="4"/>
  <c r="B5616" i="4"/>
  <c r="D5616" i="4"/>
  <c r="C5617" i="4"/>
  <c r="B5617" i="4"/>
  <c r="D5617" i="4"/>
  <c r="C5618" i="4"/>
  <c r="B5618" i="4"/>
  <c r="D5618" i="4"/>
  <c r="C5619" i="4"/>
  <c r="B5619" i="4"/>
  <c r="D5619" i="4"/>
  <c r="C5620" i="4"/>
  <c r="B5620" i="4"/>
  <c r="D5620" i="4"/>
  <c r="C5621" i="4"/>
  <c r="B5621" i="4"/>
  <c r="D5621" i="4"/>
  <c r="C5622" i="4"/>
  <c r="B5622" i="4"/>
  <c r="D5622" i="4"/>
  <c r="C5623" i="4"/>
  <c r="B5623" i="4"/>
  <c r="D5623" i="4"/>
  <c r="C5624" i="4"/>
  <c r="B5624" i="4"/>
  <c r="D5624" i="4"/>
  <c r="C5625" i="4"/>
  <c r="B5625" i="4"/>
  <c r="D5625" i="4"/>
  <c r="C5626" i="4"/>
  <c r="B5626" i="4"/>
  <c r="D5626" i="4"/>
  <c r="C5627" i="4"/>
  <c r="B5627" i="4"/>
  <c r="D5627" i="4"/>
  <c r="C5628" i="4"/>
  <c r="B5628" i="4"/>
  <c r="D5628" i="4"/>
  <c r="C5629" i="4"/>
  <c r="B5629" i="4"/>
  <c r="D5629" i="4"/>
  <c r="C5630" i="4"/>
  <c r="B5630" i="4"/>
  <c r="D5630" i="4"/>
  <c r="C5631" i="4"/>
  <c r="B5631" i="4"/>
  <c r="D5631" i="4"/>
  <c r="C5632" i="4"/>
  <c r="B5632" i="4"/>
  <c r="D5632" i="4"/>
  <c r="C5633" i="4"/>
  <c r="B5633" i="4"/>
  <c r="D5633" i="4"/>
  <c r="C5634" i="4"/>
  <c r="B5634" i="4"/>
  <c r="D5634" i="4"/>
  <c r="C5635" i="4"/>
  <c r="B5635" i="4"/>
  <c r="D5635" i="4"/>
  <c r="C5636" i="4"/>
  <c r="B5636" i="4"/>
  <c r="D5636" i="4"/>
  <c r="C5637" i="4"/>
  <c r="B5637" i="4"/>
  <c r="D5637" i="4"/>
  <c r="C5638" i="4"/>
  <c r="B5638" i="4"/>
  <c r="D5638" i="4"/>
  <c r="C5639" i="4"/>
  <c r="B5639" i="4"/>
  <c r="D5639" i="4"/>
  <c r="C5640" i="4"/>
  <c r="B5640" i="4"/>
  <c r="D5640" i="4"/>
  <c r="C5641" i="4"/>
  <c r="B5641" i="4"/>
  <c r="D5641" i="4"/>
  <c r="C5642" i="4"/>
  <c r="B5642" i="4"/>
  <c r="D5642" i="4"/>
  <c r="C5643" i="4"/>
  <c r="B5643" i="4"/>
  <c r="D5643" i="4"/>
  <c r="C5644" i="4"/>
  <c r="B5644" i="4"/>
  <c r="D5644" i="4"/>
  <c r="C5645" i="4"/>
  <c r="B5645" i="4"/>
  <c r="D5645" i="4"/>
  <c r="C5646" i="4"/>
  <c r="B5646" i="4"/>
  <c r="D5646" i="4"/>
  <c r="C5647" i="4"/>
  <c r="B5647" i="4"/>
  <c r="D5647" i="4"/>
  <c r="C5648" i="4"/>
  <c r="B5648" i="4"/>
  <c r="D5648" i="4"/>
  <c r="C5649" i="4"/>
  <c r="B5649" i="4"/>
  <c r="D5649" i="4"/>
  <c r="C5650" i="4"/>
  <c r="B5650" i="4"/>
  <c r="D5650" i="4"/>
  <c r="C5651" i="4"/>
  <c r="B5651" i="4"/>
  <c r="D5651" i="4"/>
  <c r="C5652" i="4"/>
  <c r="B5652" i="4"/>
  <c r="D5652" i="4"/>
  <c r="C5653" i="4"/>
  <c r="B5653" i="4"/>
  <c r="D5653" i="4"/>
  <c r="C5654" i="4"/>
  <c r="B5654" i="4"/>
  <c r="D5654" i="4"/>
  <c r="C5655" i="4"/>
  <c r="B5655" i="4"/>
  <c r="D5655" i="4"/>
  <c r="C5656" i="4"/>
  <c r="B5656" i="4"/>
  <c r="D5656" i="4"/>
  <c r="C5657" i="4"/>
  <c r="B5657" i="4"/>
  <c r="D5657" i="4"/>
  <c r="C5658" i="4"/>
  <c r="B5658" i="4"/>
  <c r="D5658" i="4"/>
  <c r="C5659" i="4"/>
  <c r="B5659" i="4"/>
  <c r="D5659" i="4"/>
  <c r="C5660" i="4"/>
  <c r="B5660" i="4"/>
  <c r="D5660" i="4"/>
  <c r="C5661" i="4"/>
  <c r="B5661" i="4"/>
  <c r="D5661" i="4"/>
  <c r="C5662" i="4"/>
  <c r="B5662" i="4"/>
  <c r="D5662" i="4"/>
  <c r="C5663" i="4"/>
  <c r="B5663" i="4"/>
  <c r="D5663" i="4"/>
  <c r="C5664" i="4"/>
  <c r="B5664" i="4"/>
  <c r="D5664" i="4"/>
  <c r="C5665" i="4"/>
  <c r="B5665" i="4"/>
  <c r="D5665" i="4"/>
  <c r="C5666" i="4"/>
  <c r="B5666" i="4"/>
  <c r="D5666" i="4"/>
  <c r="C5667" i="4"/>
  <c r="B5667" i="4"/>
  <c r="D5667" i="4"/>
  <c r="C5668" i="4"/>
  <c r="B5668" i="4"/>
  <c r="D5668" i="4"/>
  <c r="C5669" i="4"/>
  <c r="B5669" i="4"/>
  <c r="D5669" i="4"/>
  <c r="C5670" i="4"/>
  <c r="B5670" i="4"/>
  <c r="D5670" i="4"/>
  <c r="C5671" i="4"/>
  <c r="B5671" i="4"/>
  <c r="D5671" i="4"/>
  <c r="C5672" i="4"/>
  <c r="B5672" i="4"/>
  <c r="D5672" i="4"/>
  <c r="C5673" i="4"/>
  <c r="B5673" i="4"/>
  <c r="D5673" i="4"/>
  <c r="C5674" i="4"/>
  <c r="B5674" i="4"/>
  <c r="D5674" i="4"/>
  <c r="C5675" i="4"/>
  <c r="B5675" i="4"/>
  <c r="D5675" i="4"/>
  <c r="C5676" i="4"/>
  <c r="B5676" i="4"/>
  <c r="D5676" i="4"/>
  <c r="C5677" i="4"/>
  <c r="B5677" i="4"/>
  <c r="D5677" i="4"/>
  <c r="C5678" i="4"/>
  <c r="B5678" i="4"/>
  <c r="D5678" i="4"/>
  <c r="C5679" i="4"/>
  <c r="B5679" i="4"/>
  <c r="D5679" i="4"/>
  <c r="C5680" i="4"/>
  <c r="B5680" i="4"/>
  <c r="D5680" i="4"/>
  <c r="C5681" i="4"/>
  <c r="B5681" i="4"/>
  <c r="D5681" i="4"/>
  <c r="C5682" i="4"/>
  <c r="B5682" i="4"/>
  <c r="D5682" i="4"/>
  <c r="C5683" i="4"/>
  <c r="B5683" i="4"/>
  <c r="D5683" i="4"/>
  <c r="C5684" i="4"/>
  <c r="B5684" i="4"/>
  <c r="D5684" i="4"/>
  <c r="C5685" i="4"/>
  <c r="B5685" i="4"/>
  <c r="D5685" i="4"/>
  <c r="C5686" i="4"/>
  <c r="B5686" i="4"/>
  <c r="D5686" i="4"/>
  <c r="C5687" i="4"/>
  <c r="B5687" i="4"/>
  <c r="D5687" i="4"/>
  <c r="C5688" i="4"/>
  <c r="B5688" i="4"/>
  <c r="D5688" i="4"/>
  <c r="C5689" i="4"/>
  <c r="B5689" i="4"/>
  <c r="D5689" i="4"/>
  <c r="C5690" i="4"/>
  <c r="B5690" i="4"/>
  <c r="D5690" i="4"/>
  <c r="C5691" i="4"/>
  <c r="B5691" i="4"/>
  <c r="D5691" i="4"/>
  <c r="C5692" i="4"/>
  <c r="B5692" i="4"/>
  <c r="D5692" i="4"/>
  <c r="C5693" i="4"/>
  <c r="B5693" i="4"/>
  <c r="D5693" i="4"/>
  <c r="C5694" i="4"/>
  <c r="B5694" i="4"/>
  <c r="D5694" i="4"/>
  <c r="C5695" i="4"/>
  <c r="B5695" i="4"/>
  <c r="D5695" i="4"/>
  <c r="C5696" i="4"/>
  <c r="B5696" i="4"/>
  <c r="D5696" i="4"/>
  <c r="C5697" i="4"/>
  <c r="B5697" i="4"/>
  <c r="D5697" i="4"/>
  <c r="C5698" i="4"/>
  <c r="B5698" i="4"/>
  <c r="D5698" i="4"/>
  <c r="C5699" i="4"/>
  <c r="B5699" i="4"/>
  <c r="D5699" i="4"/>
  <c r="C5700" i="4"/>
  <c r="B5700" i="4"/>
  <c r="D5700" i="4"/>
  <c r="C5701" i="4"/>
  <c r="B5701" i="4"/>
  <c r="D5701" i="4"/>
  <c r="C5702" i="4"/>
  <c r="B5702" i="4"/>
  <c r="D5702" i="4"/>
  <c r="C5703" i="4"/>
  <c r="B5703" i="4"/>
  <c r="D5703" i="4"/>
  <c r="C5704" i="4"/>
  <c r="B5704" i="4"/>
  <c r="D5704" i="4"/>
  <c r="C5705" i="4"/>
  <c r="B5705" i="4"/>
  <c r="D5705" i="4"/>
  <c r="C5706" i="4"/>
  <c r="B5706" i="4"/>
  <c r="D5706" i="4"/>
  <c r="C5707" i="4"/>
  <c r="B5707" i="4"/>
  <c r="D5707" i="4"/>
  <c r="C5708" i="4"/>
  <c r="B5708" i="4"/>
  <c r="D5708" i="4"/>
  <c r="C5709" i="4"/>
  <c r="B5709" i="4"/>
  <c r="D5709" i="4"/>
  <c r="C5710" i="4"/>
  <c r="B5710" i="4"/>
  <c r="D5710" i="4"/>
  <c r="C5711" i="4"/>
  <c r="B5711" i="4"/>
  <c r="D5711" i="4"/>
  <c r="C5712" i="4"/>
  <c r="B5712" i="4"/>
  <c r="D5712" i="4"/>
  <c r="C5713" i="4"/>
  <c r="B5713" i="4"/>
  <c r="D5713" i="4"/>
  <c r="C5714" i="4"/>
  <c r="B5714" i="4"/>
  <c r="D5714" i="4"/>
  <c r="C5715" i="4"/>
  <c r="B5715" i="4"/>
  <c r="D5715" i="4"/>
  <c r="C5716" i="4"/>
  <c r="B5716" i="4"/>
  <c r="D5716" i="4"/>
  <c r="C5717" i="4"/>
  <c r="B5717" i="4"/>
  <c r="D5717" i="4"/>
  <c r="C5718" i="4"/>
  <c r="B5718" i="4"/>
  <c r="D5718" i="4"/>
  <c r="C5719" i="4"/>
  <c r="B5719" i="4"/>
  <c r="D5719" i="4"/>
  <c r="C5720" i="4"/>
  <c r="B5720" i="4"/>
  <c r="D5720" i="4"/>
  <c r="C5721" i="4"/>
  <c r="B5721" i="4"/>
  <c r="D5721" i="4"/>
  <c r="C5722" i="4"/>
  <c r="B5722" i="4"/>
  <c r="D5722" i="4"/>
  <c r="C5723" i="4"/>
  <c r="B5723" i="4"/>
  <c r="D5723" i="4"/>
  <c r="C5724" i="4"/>
  <c r="B5724" i="4"/>
  <c r="D5724" i="4"/>
  <c r="C5725" i="4"/>
  <c r="B5725" i="4"/>
  <c r="D5725" i="4"/>
  <c r="C5726" i="4"/>
  <c r="B5726" i="4"/>
  <c r="D5726" i="4"/>
  <c r="C5727" i="4"/>
  <c r="B5727" i="4"/>
  <c r="D5727" i="4"/>
  <c r="C5728" i="4"/>
  <c r="B5728" i="4"/>
  <c r="D5728" i="4"/>
  <c r="C5729" i="4"/>
  <c r="B5729" i="4"/>
  <c r="D5729" i="4"/>
  <c r="C5730" i="4"/>
  <c r="B5730" i="4"/>
  <c r="D5730" i="4"/>
  <c r="C5731" i="4"/>
  <c r="B5731" i="4"/>
  <c r="D5731" i="4"/>
  <c r="C5732" i="4"/>
  <c r="B5732" i="4"/>
  <c r="D5732" i="4"/>
  <c r="C5733" i="4"/>
  <c r="B5733" i="4"/>
  <c r="D5733" i="4"/>
  <c r="C5734" i="4"/>
  <c r="B5734" i="4"/>
  <c r="D5734" i="4"/>
  <c r="C5735" i="4"/>
  <c r="B5735" i="4"/>
  <c r="D5735" i="4"/>
  <c r="C5736" i="4"/>
  <c r="B5736" i="4"/>
  <c r="D5736" i="4"/>
  <c r="C5737" i="4"/>
  <c r="B5737" i="4"/>
  <c r="D5737" i="4"/>
  <c r="C5738" i="4"/>
  <c r="B5738" i="4"/>
  <c r="D5738" i="4"/>
  <c r="C5739" i="4"/>
  <c r="B5739" i="4"/>
  <c r="D5739" i="4"/>
  <c r="C5740" i="4"/>
  <c r="B5740" i="4"/>
  <c r="D5740" i="4"/>
  <c r="C5741" i="4"/>
  <c r="B5741" i="4"/>
  <c r="D5741" i="4"/>
  <c r="C5742" i="4"/>
  <c r="B5742" i="4"/>
  <c r="D5742" i="4"/>
  <c r="C5743" i="4"/>
  <c r="B5743" i="4"/>
  <c r="D5743" i="4"/>
  <c r="C5744" i="4"/>
  <c r="B5744" i="4"/>
  <c r="D5744" i="4"/>
  <c r="C5745" i="4"/>
  <c r="B5745" i="4"/>
  <c r="D5745" i="4"/>
  <c r="C5746" i="4"/>
  <c r="B5746" i="4"/>
  <c r="D5746" i="4"/>
  <c r="C5747" i="4"/>
  <c r="B5747" i="4"/>
  <c r="D5747" i="4"/>
  <c r="C5748" i="4"/>
  <c r="B5748" i="4"/>
  <c r="D5748" i="4"/>
  <c r="C5749" i="4"/>
  <c r="B5749" i="4"/>
  <c r="D5749" i="4"/>
  <c r="C5750" i="4"/>
  <c r="B5750" i="4"/>
  <c r="D5750" i="4"/>
  <c r="C5751" i="4"/>
  <c r="B5751" i="4"/>
  <c r="D5751" i="4"/>
  <c r="C5752" i="4"/>
  <c r="B5752" i="4"/>
  <c r="D5752" i="4"/>
  <c r="C5753" i="4"/>
  <c r="B5753" i="4"/>
  <c r="D5753" i="4"/>
  <c r="C5754" i="4"/>
  <c r="B5754" i="4"/>
  <c r="D5754" i="4"/>
  <c r="C5755" i="4"/>
  <c r="B5755" i="4"/>
  <c r="D5755" i="4"/>
  <c r="C5756" i="4"/>
  <c r="B5756" i="4"/>
  <c r="D5756" i="4"/>
  <c r="C5757" i="4"/>
  <c r="B5757" i="4"/>
  <c r="D5757" i="4"/>
  <c r="C5758" i="4"/>
  <c r="B5758" i="4"/>
  <c r="D5758" i="4"/>
  <c r="C5759" i="4"/>
  <c r="B5759" i="4"/>
  <c r="D5759" i="4"/>
  <c r="C5760" i="4"/>
  <c r="B5760" i="4"/>
  <c r="D5760" i="4"/>
  <c r="C5761" i="4"/>
  <c r="B5761" i="4"/>
  <c r="D5761" i="4"/>
  <c r="C5762" i="4"/>
  <c r="B5762" i="4"/>
  <c r="D5762" i="4"/>
  <c r="C5763" i="4"/>
  <c r="B5763" i="4"/>
  <c r="D5763" i="4"/>
  <c r="C5764" i="4"/>
  <c r="B5764" i="4"/>
  <c r="D5764" i="4"/>
  <c r="C5765" i="4"/>
  <c r="B5765" i="4"/>
  <c r="D5765" i="4"/>
  <c r="C5766" i="4"/>
  <c r="B5766" i="4"/>
  <c r="D5766" i="4"/>
  <c r="C5767" i="4"/>
  <c r="B5767" i="4"/>
  <c r="D5767" i="4"/>
  <c r="C5768" i="4"/>
  <c r="B5768" i="4"/>
  <c r="D5768" i="4"/>
  <c r="C5769" i="4"/>
  <c r="B5769" i="4"/>
  <c r="D5769" i="4"/>
  <c r="C5770" i="4"/>
  <c r="B5770" i="4"/>
  <c r="D5770" i="4"/>
  <c r="C5771" i="4"/>
  <c r="B5771" i="4"/>
  <c r="D5771" i="4"/>
  <c r="C5772" i="4"/>
  <c r="B5772" i="4"/>
  <c r="D5772" i="4"/>
  <c r="C5773" i="4"/>
  <c r="B5773" i="4"/>
  <c r="D5773" i="4"/>
  <c r="C5774" i="4"/>
  <c r="B5774" i="4"/>
  <c r="D5774" i="4"/>
  <c r="C5775" i="4"/>
  <c r="B5775" i="4"/>
  <c r="D5775" i="4"/>
  <c r="C5776" i="4"/>
  <c r="B5776" i="4"/>
  <c r="D5776" i="4"/>
  <c r="C5777" i="4"/>
  <c r="B5777" i="4"/>
  <c r="D5777" i="4"/>
  <c r="C5778" i="4"/>
  <c r="B5778" i="4"/>
  <c r="D5778" i="4"/>
  <c r="C5779" i="4"/>
  <c r="B5779" i="4"/>
  <c r="D5779" i="4"/>
  <c r="C5780" i="4"/>
  <c r="B5780" i="4"/>
  <c r="D5780" i="4"/>
  <c r="C5781" i="4"/>
  <c r="B5781" i="4"/>
  <c r="D5781" i="4"/>
  <c r="C5782" i="4"/>
  <c r="B5782" i="4"/>
  <c r="D5782" i="4"/>
  <c r="C5783" i="4"/>
  <c r="B5783" i="4"/>
  <c r="D5783" i="4"/>
  <c r="C5784" i="4"/>
  <c r="B5784" i="4"/>
  <c r="D5784" i="4"/>
  <c r="C5785" i="4"/>
  <c r="B5785" i="4"/>
  <c r="D5785" i="4"/>
  <c r="C5786" i="4"/>
  <c r="B5786" i="4"/>
  <c r="D5786" i="4"/>
  <c r="C5787" i="4"/>
  <c r="B5787" i="4"/>
  <c r="D5787" i="4"/>
  <c r="C5788" i="4"/>
  <c r="B5788" i="4"/>
  <c r="D5788" i="4"/>
  <c r="C5789" i="4"/>
  <c r="B5789" i="4"/>
  <c r="D5789" i="4"/>
  <c r="C5790" i="4"/>
  <c r="B5790" i="4"/>
  <c r="D5790" i="4"/>
  <c r="C5791" i="4"/>
  <c r="B5791" i="4"/>
  <c r="D5791" i="4"/>
  <c r="C5792" i="4"/>
  <c r="B5792" i="4"/>
  <c r="D5792" i="4"/>
  <c r="C5793" i="4"/>
  <c r="B5793" i="4"/>
  <c r="D5793" i="4"/>
  <c r="C5794" i="4"/>
  <c r="B5794" i="4"/>
  <c r="D5794" i="4"/>
  <c r="C5795" i="4"/>
  <c r="B5795" i="4"/>
  <c r="D5795" i="4"/>
  <c r="C5796" i="4"/>
  <c r="B5796" i="4"/>
  <c r="D5796" i="4"/>
  <c r="C5797" i="4"/>
  <c r="B5797" i="4"/>
  <c r="D5797" i="4"/>
  <c r="C5798" i="4"/>
  <c r="B5798" i="4"/>
  <c r="D5798" i="4"/>
  <c r="C5799" i="4"/>
  <c r="B5799" i="4"/>
  <c r="D5799" i="4"/>
  <c r="C5800" i="4"/>
  <c r="B5800" i="4"/>
  <c r="D5800" i="4"/>
  <c r="C5801" i="4"/>
  <c r="B5801" i="4"/>
  <c r="D5801" i="4"/>
  <c r="C5802" i="4"/>
  <c r="B5802" i="4"/>
  <c r="D5802" i="4"/>
  <c r="C5803" i="4"/>
  <c r="B5803" i="4"/>
  <c r="D5803" i="4"/>
  <c r="C5804" i="4"/>
  <c r="B5804" i="4"/>
  <c r="D5804" i="4"/>
  <c r="C5805" i="4"/>
  <c r="B5805" i="4"/>
  <c r="D5805" i="4"/>
  <c r="C5806" i="4"/>
  <c r="B5806" i="4"/>
  <c r="D5806" i="4"/>
  <c r="C5807" i="4"/>
  <c r="B5807" i="4"/>
  <c r="D5807" i="4"/>
  <c r="C5808" i="4"/>
  <c r="B5808" i="4"/>
  <c r="D5808" i="4"/>
  <c r="C5809" i="4"/>
  <c r="B5809" i="4"/>
  <c r="D5809" i="4"/>
  <c r="C5810" i="4"/>
  <c r="B5810" i="4"/>
  <c r="D5810" i="4"/>
  <c r="C5811" i="4"/>
  <c r="B5811" i="4"/>
  <c r="D5811" i="4"/>
  <c r="C5812" i="4"/>
  <c r="B5812" i="4"/>
  <c r="D5812" i="4"/>
  <c r="C5813" i="4"/>
  <c r="B5813" i="4"/>
  <c r="D5813" i="4"/>
  <c r="C5814" i="4"/>
  <c r="B5814" i="4"/>
  <c r="D5814" i="4"/>
  <c r="C5815" i="4"/>
  <c r="B5815" i="4"/>
  <c r="D5815" i="4"/>
  <c r="C5816" i="4"/>
  <c r="B5816" i="4"/>
  <c r="D5816" i="4"/>
  <c r="C5817" i="4"/>
  <c r="B5817" i="4"/>
  <c r="D5817" i="4"/>
  <c r="C5818" i="4"/>
  <c r="B5818" i="4"/>
  <c r="D5818" i="4"/>
  <c r="C5819" i="4"/>
  <c r="B5819" i="4"/>
  <c r="D5819" i="4"/>
  <c r="C5820" i="4"/>
  <c r="B5820" i="4"/>
  <c r="D5820" i="4"/>
  <c r="C5821" i="4"/>
  <c r="B5821" i="4"/>
  <c r="D5821" i="4"/>
  <c r="C5822" i="4"/>
  <c r="B5822" i="4"/>
  <c r="D5822" i="4"/>
  <c r="C5823" i="4"/>
  <c r="B5823" i="4"/>
  <c r="D5823" i="4"/>
  <c r="C5824" i="4"/>
  <c r="B5824" i="4"/>
  <c r="D5824" i="4"/>
  <c r="C5825" i="4"/>
  <c r="B5825" i="4"/>
  <c r="D5825" i="4"/>
  <c r="C5826" i="4"/>
  <c r="B5826" i="4"/>
  <c r="D5826" i="4"/>
  <c r="C5827" i="4"/>
  <c r="B5827" i="4"/>
  <c r="D5827" i="4"/>
  <c r="C5828" i="4"/>
  <c r="B5828" i="4"/>
  <c r="D5828" i="4"/>
  <c r="C5829" i="4"/>
  <c r="B5829" i="4"/>
  <c r="D5829" i="4"/>
  <c r="C5830" i="4"/>
  <c r="B5830" i="4"/>
  <c r="D5830" i="4"/>
  <c r="C5831" i="4"/>
  <c r="B5831" i="4"/>
  <c r="D5831" i="4"/>
  <c r="C5832" i="4"/>
  <c r="B5832" i="4"/>
  <c r="D5832" i="4"/>
  <c r="C5833" i="4"/>
  <c r="B5833" i="4"/>
  <c r="D5833" i="4"/>
  <c r="C5834" i="4"/>
  <c r="B5834" i="4"/>
  <c r="D5834" i="4"/>
  <c r="C5835" i="4"/>
  <c r="B5835" i="4"/>
  <c r="D5835" i="4"/>
  <c r="C5836" i="4"/>
  <c r="B5836" i="4"/>
  <c r="D5836" i="4"/>
  <c r="C5837" i="4"/>
  <c r="B5837" i="4"/>
  <c r="D5837" i="4"/>
  <c r="C5838" i="4"/>
  <c r="B5838" i="4"/>
  <c r="D5838" i="4"/>
  <c r="C5839" i="4"/>
  <c r="B5839" i="4"/>
  <c r="D5839" i="4"/>
  <c r="C5840" i="4"/>
  <c r="B5840" i="4"/>
  <c r="D5840" i="4"/>
  <c r="C5841" i="4"/>
  <c r="B5841" i="4"/>
  <c r="D5841" i="4"/>
  <c r="C5842" i="4"/>
  <c r="B5842" i="4"/>
  <c r="D5842" i="4"/>
  <c r="C5843" i="4"/>
  <c r="B5843" i="4"/>
  <c r="D5843" i="4"/>
  <c r="C5844" i="4"/>
  <c r="B5844" i="4"/>
  <c r="D5844" i="4"/>
  <c r="C5845" i="4"/>
  <c r="B5845" i="4"/>
  <c r="D5845" i="4"/>
  <c r="C5846" i="4"/>
  <c r="B5846" i="4"/>
  <c r="D5846" i="4"/>
  <c r="C5847" i="4"/>
  <c r="B5847" i="4"/>
  <c r="D5847" i="4"/>
  <c r="C5848" i="4"/>
  <c r="B5848" i="4"/>
  <c r="D5848" i="4"/>
  <c r="C5849" i="4"/>
  <c r="B5849" i="4"/>
  <c r="D5849" i="4"/>
  <c r="C5850" i="4"/>
  <c r="B5850" i="4"/>
  <c r="D5850" i="4"/>
  <c r="C5851" i="4"/>
  <c r="B5851" i="4"/>
  <c r="D5851" i="4"/>
  <c r="C5852" i="4"/>
  <c r="B5852" i="4"/>
  <c r="D5852" i="4"/>
  <c r="C5853" i="4"/>
  <c r="B5853" i="4"/>
  <c r="D5853" i="4"/>
  <c r="C5854" i="4"/>
  <c r="B5854" i="4"/>
  <c r="D5854" i="4"/>
  <c r="C5855" i="4"/>
  <c r="B5855" i="4"/>
  <c r="D5855" i="4"/>
  <c r="C5856" i="4"/>
  <c r="B5856" i="4"/>
  <c r="D5856" i="4"/>
  <c r="C5857" i="4"/>
  <c r="B5857" i="4"/>
  <c r="D5857" i="4"/>
  <c r="C5858" i="4"/>
  <c r="B5858" i="4"/>
  <c r="D5858" i="4"/>
  <c r="C5859" i="4"/>
  <c r="B5859" i="4"/>
  <c r="D5859" i="4"/>
  <c r="C5860" i="4"/>
  <c r="B5860" i="4"/>
  <c r="D5860" i="4"/>
  <c r="C5861" i="4"/>
  <c r="B5861" i="4"/>
  <c r="D5861" i="4"/>
  <c r="C5862" i="4"/>
  <c r="B5862" i="4"/>
  <c r="D5862" i="4"/>
  <c r="C5863" i="4"/>
  <c r="B5863" i="4"/>
  <c r="D5863" i="4"/>
  <c r="C5864" i="4"/>
  <c r="B5864" i="4"/>
  <c r="D5864" i="4"/>
  <c r="C5865" i="4"/>
  <c r="B5865" i="4"/>
  <c r="D5865" i="4"/>
  <c r="C5866" i="4"/>
  <c r="B5866" i="4"/>
  <c r="D5866" i="4"/>
  <c r="C5867" i="4"/>
  <c r="B5867" i="4"/>
  <c r="D5867" i="4"/>
  <c r="C5868" i="4"/>
  <c r="B5868" i="4"/>
  <c r="D5868" i="4"/>
  <c r="C5869" i="4"/>
  <c r="B5869" i="4"/>
  <c r="D5869" i="4"/>
  <c r="C5870" i="4"/>
  <c r="B5870" i="4"/>
  <c r="D5870" i="4"/>
  <c r="C5871" i="4"/>
  <c r="B5871" i="4"/>
  <c r="D5871" i="4"/>
  <c r="C5872" i="4"/>
  <c r="B5872" i="4"/>
  <c r="D5872" i="4"/>
  <c r="C5873" i="4"/>
  <c r="B5873" i="4"/>
  <c r="D5873" i="4"/>
  <c r="C5874" i="4"/>
  <c r="B5874" i="4"/>
  <c r="D5874" i="4"/>
  <c r="C5875" i="4"/>
  <c r="B5875" i="4"/>
  <c r="D5875" i="4"/>
  <c r="C5876" i="4"/>
  <c r="B5876" i="4"/>
  <c r="D5876" i="4"/>
  <c r="C5877" i="4"/>
  <c r="B5877" i="4"/>
  <c r="D5877" i="4"/>
  <c r="C5878" i="4"/>
  <c r="B5878" i="4"/>
  <c r="D5878" i="4"/>
  <c r="C5879" i="4"/>
  <c r="B5879" i="4"/>
  <c r="D5879" i="4"/>
  <c r="C5880" i="4"/>
  <c r="B5880" i="4"/>
  <c r="D5880" i="4"/>
  <c r="C5881" i="4"/>
  <c r="B5881" i="4"/>
  <c r="D5881" i="4"/>
  <c r="C5882" i="4"/>
  <c r="B5882" i="4"/>
  <c r="D5882" i="4"/>
  <c r="C5883" i="4"/>
  <c r="B5883" i="4"/>
  <c r="D5883" i="4"/>
  <c r="C5884" i="4"/>
  <c r="B5884" i="4"/>
  <c r="D5884" i="4"/>
  <c r="C5885" i="4"/>
  <c r="B5885" i="4"/>
  <c r="D5885" i="4"/>
  <c r="C5886" i="4"/>
  <c r="B5886" i="4"/>
  <c r="D5886" i="4"/>
  <c r="C5887" i="4"/>
  <c r="B5887" i="4"/>
  <c r="D5887" i="4"/>
  <c r="C5888" i="4"/>
  <c r="B5888" i="4"/>
  <c r="D5888" i="4"/>
  <c r="C5889" i="4"/>
  <c r="B5889" i="4"/>
  <c r="D5889" i="4"/>
  <c r="C5890" i="4"/>
  <c r="B5890" i="4"/>
  <c r="D5890" i="4"/>
  <c r="C5891" i="4"/>
  <c r="B5891" i="4"/>
  <c r="D5891" i="4"/>
  <c r="C5892" i="4"/>
  <c r="B5892" i="4"/>
  <c r="D5892" i="4"/>
  <c r="C5893" i="4"/>
  <c r="B5893" i="4"/>
  <c r="D5893" i="4"/>
  <c r="C5894" i="4"/>
  <c r="B5894" i="4"/>
  <c r="D5894" i="4"/>
  <c r="C5895" i="4"/>
  <c r="B5895" i="4"/>
  <c r="D5895" i="4"/>
  <c r="C5896" i="4"/>
  <c r="B5896" i="4"/>
  <c r="D5896" i="4"/>
  <c r="C5897" i="4"/>
  <c r="B5897" i="4"/>
  <c r="D5897" i="4"/>
  <c r="C5898" i="4"/>
  <c r="B5898" i="4"/>
  <c r="D5898" i="4"/>
  <c r="C5899" i="4"/>
  <c r="B5899" i="4"/>
  <c r="D5899" i="4"/>
  <c r="C5900" i="4"/>
  <c r="B5900" i="4"/>
  <c r="D5900" i="4"/>
  <c r="C5901" i="4"/>
  <c r="B5901" i="4"/>
  <c r="D5901" i="4"/>
  <c r="C5902" i="4"/>
  <c r="B5902" i="4"/>
  <c r="D5902" i="4"/>
  <c r="C5903" i="4"/>
  <c r="B5903" i="4"/>
  <c r="D5903" i="4"/>
  <c r="C5904" i="4"/>
  <c r="B5904" i="4"/>
  <c r="D5904" i="4"/>
  <c r="C5905" i="4"/>
  <c r="B5905" i="4"/>
  <c r="D5905" i="4"/>
  <c r="C5906" i="4"/>
  <c r="B5906" i="4"/>
  <c r="D5906" i="4"/>
  <c r="C5907" i="4"/>
  <c r="B5907" i="4"/>
  <c r="D5907" i="4"/>
  <c r="C5908" i="4"/>
  <c r="B5908" i="4"/>
  <c r="D5908" i="4"/>
  <c r="C5909" i="4"/>
  <c r="B5909" i="4"/>
  <c r="D5909" i="4"/>
  <c r="C5910" i="4"/>
  <c r="B5910" i="4"/>
  <c r="D5910" i="4"/>
  <c r="C5911" i="4"/>
  <c r="B5911" i="4"/>
  <c r="D5911" i="4"/>
  <c r="C5912" i="4"/>
  <c r="B5912" i="4"/>
  <c r="D5912" i="4"/>
  <c r="C5913" i="4"/>
  <c r="B5913" i="4"/>
  <c r="D5913" i="4"/>
  <c r="C5914" i="4"/>
  <c r="B5914" i="4"/>
  <c r="D5914" i="4"/>
  <c r="C5915" i="4"/>
  <c r="B5915" i="4"/>
  <c r="D5915" i="4"/>
  <c r="C5916" i="4"/>
  <c r="B5916" i="4"/>
  <c r="D5916" i="4"/>
  <c r="C5917" i="4"/>
  <c r="B5917" i="4"/>
  <c r="D5917" i="4"/>
  <c r="C5918" i="4"/>
  <c r="B5918" i="4"/>
  <c r="D5918" i="4"/>
  <c r="C5919" i="4"/>
  <c r="B5919" i="4"/>
  <c r="D5919" i="4"/>
  <c r="C5920" i="4"/>
  <c r="B5920" i="4"/>
  <c r="D5920" i="4"/>
  <c r="C5921" i="4"/>
  <c r="B5921" i="4"/>
  <c r="D5921" i="4"/>
  <c r="C5922" i="4"/>
  <c r="B5922" i="4"/>
  <c r="D5922" i="4"/>
  <c r="C5923" i="4"/>
  <c r="B5923" i="4"/>
  <c r="D5923" i="4"/>
  <c r="C5924" i="4"/>
  <c r="B5924" i="4"/>
  <c r="D5924" i="4"/>
  <c r="C5925" i="4"/>
  <c r="B5925" i="4"/>
  <c r="D5925" i="4"/>
  <c r="C5926" i="4"/>
  <c r="B5926" i="4"/>
  <c r="D5926" i="4"/>
  <c r="C5927" i="4"/>
  <c r="B5927" i="4"/>
  <c r="D5927" i="4"/>
  <c r="C5928" i="4"/>
  <c r="B5928" i="4"/>
  <c r="D5928" i="4"/>
  <c r="C5929" i="4"/>
  <c r="B5929" i="4"/>
  <c r="D5929" i="4"/>
  <c r="C5930" i="4"/>
  <c r="B5930" i="4"/>
  <c r="D5930" i="4"/>
  <c r="C5931" i="4"/>
  <c r="B5931" i="4"/>
  <c r="D5931" i="4"/>
  <c r="C5932" i="4"/>
  <c r="B5932" i="4"/>
  <c r="D5932" i="4"/>
  <c r="C5933" i="4"/>
  <c r="B5933" i="4"/>
  <c r="D5933" i="4"/>
  <c r="C5934" i="4"/>
  <c r="B5934" i="4"/>
  <c r="D5934" i="4"/>
  <c r="C5935" i="4"/>
  <c r="B5935" i="4"/>
  <c r="D5935" i="4"/>
  <c r="C5936" i="4"/>
  <c r="B5936" i="4"/>
  <c r="D5936" i="4"/>
  <c r="C5937" i="4"/>
  <c r="B5937" i="4"/>
  <c r="D5937" i="4"/>
  <c r="C5938" i="4"/>
  <c r="B5938" i="4"/>
  <c r="D5938" i="4"/>
  <c r="C5939" i="4"/>
  <c r="B5939" i="4"/>
  <c r="D5939" i="4"/>
  <c r="C5940" i="4"/>
  <c r="B5940" i="4"/>
  <c r="D5940" i="4"/>
  <c r="C5941" i="4"/>
  <c r="B5941" i="4"/>
  <c r="D5941" i="4"/>
  <c r="C5942" i="4"/>
  <c r="B5942" i="4"/>
  <c r="D5942" i="4"/>
  <c r="C5943" i="4"/>
  <c r="B5943" i="4"/>
  <c r="D5943" i="4"/>
  <c r="C5944" i="4"/>
  <c r="B5944" i="4"/>
  <c r="D5944" i="4"/>
  <c r="C5945" i="4"/>
  <c r="B5945" i="4"/>
  <c r="D5945" i="4"/>
  <c r="C5946" i="4"/>
  <c r="B5946" i="4"/>
  <c r="D5946" i="4"/>
  <c r="C5947" i="4"/>
  <c r="B5947" i="4"/>
  <c r="D5947" i="4"/>
  <c r="C5948" i="4"/>
  <c r="B5948" i="4"/>
  <c r="D5948" i="4"/>
  <c r="C5949" i="4"/>
  <c r="B5949" i="4"/>
  <c r="D5949" i="4"/>
  <c r="C5950" i="4"/>
  <c r="B5950" i="4"/>
  <c r="D5950" i="4"/>
  <c r="C5951" i="4"/>
  <c r="B5951" i="4"/>
  <c r="D5951" i="4"/>
  <c r="C5952" i="4"/>
  <c r="B5952" i="4"/>
  <c r="D5952" i="4"/>
  <c r="C5953" i="4"/>
  <c r="B5953" i="4"/>
  <c r="D5953" i="4"/>
  <c r="C5954" i="4"/>
  <c r="B5954" i="4"/>
  <c r="D5954" i="4"/>
  <c r="C5955" i="4"/>
  <c r="B5955" i="4"/>
  <c r="D5955" i="4"/>
  <c r="C5956" i="4"/>
  <c r="B5956" i="4"/>
  <c r="D5956" i="4"/>
  <c r="C5957" i="4"/>
  <c r="B5957" i="4"/>
  <c r="D5957" i="4"/>
  <c r="C5958" i="4"/>
  <c r="B5958" i="4"/>
  <c r="D5958" i="4"/>
  <c r="C5959" i="4"/>
  <c r="B5959" i="4"/>
  <c r="D5959" i="4"/>
  <c r="C5960" i="4"/>
  <c r="B5960" i="4"/>
  <c r="D5960" i="4"/>
  <c r="C5961" i="4"/>
  <c r="B5961" i="4"/>
  <c r="D5961" i="4"/>
  <c r="C5962" i="4"/>
  <c r="B5962" i="4"/>
  <c r="D5962" i="4"/>
  <c r="C5963" i="4"/>
  <c r="B5963" i="4"/>
  <c r="D5963" i="4"/>
  <c r="C5964" i="4"/>
  <c r="B5964" i="4"/>
  <c r="D5964" i="4"/>
  <c r="C5965" i="4"/>
  <c r="B5965" i="4"/>
  <c r="D5965" i="4"/>
  <c r="C5966" i="4"/>
  <c r="B5966" i="4"/>
  <c r="D5966" i="4"/>
  <c r="C5967" i="4"/>
  <c r="B5967" i="4"/>
  <c r="D5967" i="4"/>
  <c r="C5968" i="4"/>
  <c r="B5968" i="4"/>
  <c r="D5968" i="4"/>
  <c r="C5969" i="4"/>
  <c r="B5969" i="4"/>
  <c r="D5969" i="4"/>
  <c r="C5970" i="4"/>
  <c r="B5970" i="4"/>
  <c r="D5970" i="4"/>
  <c r="C5971" i="4"/>
  <c r="B5971" i="4"/>
  <c r="D5971" i="4"/>
  <c r="C5972" i="4"/>
  <c r="B5972" i="4"/>
  <c r="D5972" i="4"/>
  <c r="C5973" i="4"/>
  <c r="B5973" i="4"/>
  <c r="D5973" i="4"/>
  <c r="C5974" i="4"/>
  <c r="B5974" i="4"/>
  <c r="D5974" i="4"/>
  <c r="C5975" i="4"/>
  <c r="B5975" i="4"/>
  <c r="D5975" i="4"/>
  <c r="C5976" i="4"/>
  <c r="B5976" i="4"/>
  <c r="D5976" i="4"/>
  <c r="C5977" i="4"/>
  <c r="B5977" i="4"/>
  <c r="D5977" i="4"/>
  <c r="C5978" i="4"/>
  <c r="B5978" i="4"/>
  <c r="D5978" i="4"/>
  <c r="C5979" i="4"/>
  <c r="B5979" i="4"/>
  <c r="D5979" i="4"/>
  <c r="C5980" i="4"/>
  <c r="B5980" i="4"/>
  <c r="D5980" i="4"/>
  <c r="C5981" i="4"/>
  <c r="B5981" i="4"/>
  <c r="D5981" i="4"/>
  <c r="C5982" i="4"/>
  <c r="B5982" i="4"/>
  <c r="D5982" i="4"/>
  <c r="C5983" i="4"/>
  <c r="B5983" i="4"/>
  <c r="D5983" i="4"/>
  <c r="C5984" i="4"/>
  <c r="B5984" i="4"/>
  <c r="D5984" i="4"/>
  <c r="C5985" i="4"/>
  <c r="B5985" i="4"/>
  <c r="D5985" i="4"/>
  <c r="C5986" i="4"/>
  <c r="B5986" i="4"/>
  <c r="D5986" i="4"/>
  <c r="C5987" i="4"/>
  <c r="B5987" i="4"/>
  <c r="D5987" i="4"/>
  <c r="C5988" i="4"/>
  <c r="B5988" i="4"/>
  <c r="D5988" i="4"/>
  <c r="C5989" i="4"/>
  <c r="B5989" i="4"/>
  <c r="D5989" i="4"/>
  <c r="C5990" i="4"/>
  <c r="B5990" i="4"/>
  <c r="D5990" i="4"/>
  <c r="C5991" i="4"/>
  <c r="B5991" i="4"/>
  <c r="D5991" i="4"/>
  <c r="C5992" i="4"/>
  <c r="B5992" i="4"/>
  <c r="D5992" i="4"/>
  <c r="C5993" i="4"/>
  <c r="B5993" i="4"/>
  <c r="D5993" i="4"/>
  <c r="C5994" i="4"/>
  <c r="B5994" i="4"/>
  <c r="D5994" i="4"/>
  <c r="C5995" i="4"/>
  <c r="B5995" i="4"/>
  <c r="D5995" i="4"/>
  <c r="C5996" i="4"/>
  <c r="B5996" i="4"/>
  <c r="D5996" i="4"/>
  <c r="C5997" i="4"/>
  <c r="B5997" i="4"/>
  <c r="D5997" i="4"/>
  <c r="C5998" i="4"/>
  <c r="B5998" i="4"/>
  <c r="D5998" i="4"/>
  <c r="C5999" i="4"/>
  <c r="B5999" i="4"/>
  <c r="D5999" i="4"/>
  <c r="C6000" i="4"/>
  <c r="B6000" i="4"/>
  <c r="D6000" i="4"/>
  <c r="C6001" i="4"/>
  <c r="B6001" i="4"/>
  <c r="D6001" i="4"/>
  <c r="C6002" i="4"/>
  <c r="B6002" i="4"/>
  <c r="D6002" i="4"/>
  <c r="C6003" i="4"/>
  <c r="B6003" i="4"/>
  <c r="D6003" i="4"/>
  <c r="C6004" i="4"/>
  <c r="B6004" i="4"/>
  <c r="D6004" i="4"/>
  <c r="C6005" i="4"/>
  <c r="B6005" i="4"/>
  <c r="D6005" i="4"/>
  <c r="C6006" i="4"/>
  <c r="B6006" i="4"/>
  <c r="D6006" i="4"/>
  <c r="C6007" i="4"/>
  <c r="B6007" i="4"/>
  <c r="D6007" i="4"/>
  <c r="C6008" i="4"/>
  <c r="B6008" i="4"/>
  <c r="D6008" i="4"/>
  <c r="C6009" i="4"/>
  <c r="B6009" i="4"/>
  <c r="D6009" i="4"/>
  <c r="C6010" i="4"/>
  <c r="B6010" i="4"/>
  <c r="D6010" i="4"/>
  <c r="C6011" i="4"/>
  <c r="B6011" i="4"/>
  <c r="D6011" i="4"/>
  <c r="C6012" i="4"/>
  <c r="B6012" i="4"/>
  <c r="D6012" i="4"/>
  <c r="C6013" i="4"/>
  <c r="B6013" i="4"/>
  <c r="D6013" i="4"/>
  <c r="C6014" i="4"/>
  <c r="B6014" i="4"/>
  <c r="D6014" i="4"/>
  <c r="C6015" i="4"/>
  <c r="B6015" i="4"/>
  <c r="D6015" i="4"/>
  <c r="C6016" i="4"/>
  <c r="B6016" i="4"/>
  <c r="D6016" i="4"/>
  <c r="C6017" i="4"/>
  <c r="B6017" i="4"/>
  <c r="D6017" i="4"/>
  <c r="C6018" i="4"/>
  <c r="B6018" i="4"/>
  <c r="D6018" i="4"/>
  <c r="C6019" i="4"/>
  <c r="B6019" i="4"/>
  <c r="D6019" i="4"/>
  <c r="C6020" i="4"/>
  <c r="B6020" i="4"/>
  <c r="D6020" i="4"/>
  <c r="C6021" i="4"/>
  <c r="B6021" i="4"/>
  <c r="D6021" i="4"/>
  <c r="C6022" i="4"/>
  <c r="B6022" i="4"/>
  <c r="D6022" i="4"/>
  <c r="C6023" i="4"/>
  <c r="B6023" i="4"/>
  <c r="D6023" i="4"/>
  <c r="C6024" i="4"/>
  <c r="B6024" i="4"/>
  <c r="D6024" i="4"/>
  <c r="C6025" i="4"/>
  <c r="B6025" i="4"/>
  <c r="D6025" i="4"/>
  <c r="C6026" i="4"/>
  <c r="B6026" i="4"/>
  <c r="D6026" i="4"/>
  <c r="C6027" i="4"/>
  <c r="B6027" i="4"/>
  <c r="D6027" i="4"/>
  <c r="C6028" i="4"/>
  <c r="B6028" i="4"/>
  <c r="D6028" i="4"/>
  <c r="C6029" i="4"/>
  <c r="B6029" i="4"/>
  <c r="D6029" i="4"/>
  <c r="C6030" i="4"/>
  <c r="B6030" i="4"/>
  <c r="D6030" i="4"/>
  <c r="C6031" i="4"/>
  <c r="B6031" i="4"/>
  <c r="D6031" i="4"/>
  <c r="C6032" i="4"/>
  <c r="B6032" i="4"/>
  <c r="D6032" i="4"/>
  <c r="C6033" i="4"/>
  <c r="B6033" i="4"/>
  <c r="D6033" i="4"/>
  <c r="C6034" i="4"/>
  <c r="B6034" i="4"/>
  <c r="D6034" i="4"/>
  <c r="C6035" i="4"/>
  <c r="B6035" i="4"/>
  <c r="D6035" i="4"/>
  <c r="C6036" i="4"/>
  <c r="B6036" i="4"/>
  <c r="D6036" i="4"/>
  <c r="C6037" i="4"/>
  <c r="B6037" i="4"/>
  <c r="D6037" i="4"/>
  <c r="C6038" i="4"/>
  <c r="B6038" i="4"/>
  <c r="D6038" i="4"/>
  <c r="C6039" i="4"/>
  <c r="B6039" i="4"/>
  <c r="D6039" i="4"/>
  <c r="C6040" i="4"/>
  <c r="B6040" i="4"/>
  <c r="D6040" i="4"/>
  <c r="C6041" i="4"/>
  <c r="B6041" i="4"/>
  <c r="D6041" i="4"/>
  <c r="C6042" i="4"/>
  <c r="B6042" i="4"/>
  <c r="D6042" i="4"/>
  <c r="C6043" i="4"/>
  <c r="B6043" i="4"/>
  <c r="D6043" i="4"/>
  <c r="C6044" i="4"/>
  <c r="B6044" i="4"/>
  <c r="D6044" i="4"/>
  <c r="C6045" i="4"/>
  <c r="B6045" i="4"/>
  <c r="D6045" i="4"/>
  <c r="C6046" i="4"/>
  <c r="B6046" i="4"/>
  <c r="D6046" i="4"/>
  <c r="C6047" i="4"/>
  <c r="B6047" i="4"/>
  <c r="D6047" i="4"/>
  <c r="C6048" i="4"/>
  <c r="B6048" i="4"/>
  <c r="D6048" i="4"/>
  <c r="C6049" i="4"/>
  <c r="B6049" i="4"/>
  <c r="D6049" i="4"/>
  <c r="C6050" i="4"/>
  <c r="B6050" i="4"/>
  <c r="D6050" i="4"/>
  <c r="C6051" i="4"/>
  <c r="B6051" i="4"/>
  <c r="D6051" i="4"/>
  <c r="C6052" i="4"/>
  <c r="B6052" i="4"/>
  <c r="D6052" i="4"/>
  <c r="C6053" i="4"/>
  <c r="B6053" i="4"/>
  <c r="D6053" i="4"/>
  <c r="C6054" i="4"/>
  <c r="B6054" i="4"/>
  <c r="D6054" i="4"/>
  <c r="C6055" i="4"/>
  <c r="B6055" i="4"/>
  <c r="D6055" i="4"/>
  <c r="C6056" i="4"/>
  <c r="B6056" i="4"/>
  <c r="D6056" i="4"/>
  <c r="C6057" i="4"/>
  <c r="B6057" i="4"/>
  <c r="D6057" i="4"/>
  <c r="C6058" i="4"/>
  <c r="B6058" i="4"/>
  <c r="D6058" i="4"/>
  <c r="C6059" i="4"/>
  <c r="B6059" i="4"/>
  <c r="D6059" i="4"/>
  <c r="C6060" i="4"/>
  <c r="B6060" i="4"/>
  <c r="D6060" i="4"/>
  <c r="C6061" i="4"/>
  <c r="B6061" i="4"/>
  <c r="D6061" i="4"/>
  <c r="C6062" i="4"/>
  <c r="B6062" i="4"/>
  <c r="D6062" i="4"/>
  <c r="C6063" i="4"/>
  <c r="B6063" i="4"/>
  <c r="D6063" i="4"/>
  <c r="C6064" i="4"/>
  <c r="B6064" i="4"/>
  <c r="D6064" i="4"/>
  <c r="C6065" i="4"/>
  <c r="B6065" i="4"/>
  <c r="D6065" i="4"/>
  <c r="C6066" i="4"/>
  <c r="B6066" i="4"/>
  <c r="D6066" i="4"/>
  <c r="C6067" i="4"/>
  <c r="B6067" i="4"/>
  <c r="D6067" i="4"/>
  <c r="C6068" i="4"/>
  <c r="B6068" i="4"/>
  <c r="D6068" i="4"/>
  <c r="C6069" i="4"/>
  <c r="B6069" i="4"/>
  <c r="D6069" i="4"/>
  <c r="C6070" i="4"/>
  <c r="B6070" i="4"/>
  <c r="D6070" i="4"/>
  <c r="C6071" i="4"/>
  <c r="B6071" i="4"/>
  <c r="D6071" i="4"/>
  <c r="C6072" i="4"/>
  <c r="B6072" i="4"/>
  <c r="D6072" i="4"/>
  <c r="C6073" i="4"/>
  <c r="B6073" i="4"/>
  <c r="D6073" i="4"/>
  <c r="C6074" i="4"/>
  <c r="B6074" i="4"/>
  <c r="D6074" i="4"/>
  <c r="C6075" i="4"/>
  <c r="B6075" i="4"/>
  <c r="D6075" i="4"/>
  <c r="C6076" i="4"/>
  <c r="B6076" i="4"/>
  <c r="D6076" i="4"/>
  <c r="C6077" i="4"/>
  <c r="B6077" i="4"/>
  <c r="D6077" i="4"/>
  <c r="C6078" i="4"/>
  <c r="B6078" i="4"/>
  <c r="D6078" i="4"/>
  <c r="C6079" i="4"/>
  <c r="B6079" i="4"/>
  <c r="D6079" i="4"/>
  <c r="C6080" i="4"/>
  <c r="B6080" i="4"/>
  <c r="D6080" i="4"/>
  <c r="C6081" i="4"/>
  <c r="B6081" i="4"/>
  <c r="D6081" i="4"/>
  <c r="C6082" i="4"/>
  <c r="B6082" i="4"/>
  <c r="D6082" i="4"/>
  <c r="C6083" i="4"/>
  <c r="B6083" i="4"/>
  <c r="D6083" i="4"/>
  <c r="C6084" i="4"/>
  <c r="B6084" i="4"/>
  <c r="D6084" i="4"/>
  <c r="C6085" i="4"/>
  <c r="B6085" i="4"/>
  <c r="D6085" i="4"/>
  <c r="C6086" i="4"/>
  <c r="B6086" i="4"/>
  <c r="D6086" i="4"/>
  <c r="C6087" i="4"/>
  <c r="B6087" i="4"/>
  <c r="D6087" i="4"/>
  <c r="C6088" i="4"/>
  <c r="B6088" i="4"/>
  <c r="D6088" i="4"/>
  <c r="C6089" i="4"/>
  <c r="B6089" i="4"/>
  <c r="D6089" i="4"/>
  <c r="C6090" i="4"/>
  <c r="B6090" i="4"/>
  <c r="D6090" i="4"/>
  <c r="C6091" i="4"/>
  <c r="B6091" i="4"/>
  <c r="D6091" i="4"/>
  <c r="C6092" i="4"/>
  <c r="B6092" i="4"/>
  <c r="D6092" i="4"/>
  <c r="C6093" i="4"/>
  <c r="B6093" i="4"/>
  <c r="D6093" i="4"/>
  <c r="C6094" i="4"/>
  <c r="B6094" i="4"/>
  <c r="D6094" i="4"/>
  <c r="C6095" i="4"/>
  <c r="B6095" i="4"/>
  <c r="D6095" i="4"/>
  <c r="C6096" i="4"/>
  <c r="B6096" i="4"/>
  <c r="D6096" i="4"/>
  <c r="C6097" i="4"/>
  <c r="B6097" i="4"/>
  <c r="D6097" i="4"/>
  <c r="C6098" i="4"/>
  <c r="B6098" i="4"/>
  <c r="D6098" i="4"/>
  <c r="C6099" i="4"/>
  <c r="B6099" i="4"/>
  <c r="D6099" i="4"/>
  <c r="C6100" i="4"/>
  <c r="B6100" i="4"/>
  <c r="D6100" i="4"/>
  <c r="C6101" i="4"/>
  <c r="B6101" i="4"/>
  <c r="D6101" i="4"/>
  <c r="C6102" i="4"/>
  <c r="B6102" i="4"/>
  <c r="D6102" i="4"/>
  <c r="C6103" i="4"/>
  <c r="B6103" i="4"/>
  <c r="D6103" i="4"/>
  <c r="C6104" i="4"/>
  <c r="B6104" i="4"/>
  <c r="D6104" i="4"/>
  <c r="C6105" i="4"/>
  <c r="B6105" i="4"/>
  <c r="D6105" i="4"/>
  <c r="C6106" i="4"/>
  <c r="B6106" i="4"/>
  <c r="D6106" i="4"/>
  <c r="C6107" i="4"/>
  <c r="B6107" i="4"/>
  <c r="D6107" i="4"/>
  <c r="C6108" i="4"/>
  <c r="B6108" i="4"/>
  <c r="D6108" i="4"/>
  <c r="C6109" i="4"/>
  <c r="B6109" i="4"/>
  <c r="D6109" i="4"/>
  <c r="C6110" i="4"/>
  <c r="B6110" i="4"/>
  <c r="D6110" i="4"/>
  <c r="C6111" i="4"/>
  <c r="B6111" i="4"/>
  <c r="D6111" i="4"/>
  <c r="C6112" i="4"/>
  <c r="B6112" i="4"/>
  <c r="D6112" i="4"/>
  <c r="C6113" i="4"/>
  <c r="B6113" i="4"/>
  <c r="D6113" i="4"/>
  <c r="C6114" i="4"/>
  <c r="B6114" i="4"/>
  <c r="D6114" i="4"/>
  <c r="C6115" i="4"/>
  <c r="B6115" i="4"/>
  <c r="D6115" i="4"/>
  <c r="C6116" i="4"/>
  <c r="B6116" i="4"/>
  <c r="D6116" i="4"/>
  <c r="C6117" i="4"/>
  <c r="B6117" i="4"/>
  <c r="D6117" i="4"/>
  <c r="C6118" i="4"/>
  <c r="B6118" i="4"/>
  <c r="D6118" i="4"/>
  <c r="C6119" i="4"/>
  <c r="B6119" i="4"/>
  <c r="D6119" i="4"/>
  <c r="C6120" i="4"/>
  <c r="B6120" i="4"/>
  <c r="D6120" i="4"/>
  <c r="C6121" i="4"/>
  <c r="B6121" i="4"/>
  <c r="D6121" i="4"/>
  <c r="C6122" i="4"/>
  <c r="B6122" i="4"/>
  <c r="D6122" i="4"/>
  <c r="C6123" i="4"/>
  <c r="B6123" i="4"/>
  <c r="D6123" i="4"/>
  <c r="C6124" i="4"/>
  <c r="B6124" i="4"/>
  <c r="D6124" i="4"/>
  <c r="C6125" i="4"/>
  <c r="B6125" i="4"/>
  <c r="D6125" i="4"/>
  <c r="C6126" i="4"/>
  <c r="B6126" i="4"/>
  <c r="D6126" i="4"/>
  <c r="C6127" i="4"/>
  <c r="B6127" i="4"/>
  <c r="D6127" i="4"/>
  <c r="C6128" i="4"/>
  <c r="B6128" i="4"/>
  <c r="D6128" i="4"/>
  <c r="C6129" i="4"/>
  <c r="B6129" i="4"/>
  <c r="D6129" i="4"/>
  <c r="C6130" i="4"/>
  <c r="B6130" i="4"/>
  <c r="D6130" i="4"/>
  <c r="C6131" i="4"/>
  <c r="B6131" i="4"/>
  <c r="D6131" i="4"/>
  <c r="C6132" i="4"/>
  <c r="B6132" i="4"/>
  <c r="D6132" i="4"/>
  <c r="C6133" i="4"/>
  <c r="B6133" i="4"/>
  <c r="D6133" i="4"/>
  <c r="C6134" i="4"/>
  <c r="B6134" i="4"/>
  <c r="D6134" i="4"/>
  <c r="C6135" i="4"/>
  <c r="B6135" i="4"/>
  <c r="D6135" i="4"/>
  <c r="C6136" i="4"/>
  <c r="B6136" i="4"/>
  <c r="D6136" i="4"/>
  <c r="C6137" i="4"/>
  <c r="B6137" i="4"/>
  <c r="D6137" i="4"/>
  <c r="C6138" i="4"/>
  <c r="B6138" i="4"/>
  <c r="D6138" i="4"/>
  <c r="C6139" i="4"/>
  <c r="B6139" i="4"/>
  <c r="D6139" i="4"/>
  <c r="C6140" i="4"/>
  <c r="B6140" i="4"/>
  <c r="D6140" i="4"/>
  <c r="C6141" i="4"/>
  <c r="B6141" i="4"/>
  <c r="D6141" i="4"/>
  <c r="C6142" i="4"/>
  <c r="B6142" i="4"/>
  <c r="D6142" i="4"/>
  <c r="C6143" i="4"/>
  <c r="B6143" i="4"/>
  <c r="D6143" i="4"/>
  <c r="C6144" i="4"/>
  <c r="B6144" i="4"/>
  <c r="D6144" i="4"/>
  <c r="C6145" i="4"/>
  <c r="B6145" i="4"/>
  <c r="D6145" i="4"/>
  <c r="C6146" i="4"/>
  <c r="B6146" i="4"/>
  <c r="D6146" i="4"/>
  <c r="C6147" i="4"/>
  <c r="B6147" i="4"/>
  <c r="D6147" i="4"/>
  <c r="C6148" i="4"/>
  <c r="B6148" i="4"/>
  <c r="D6148" i="4"/>
  <c r="C6149" i="4"/>
  <c r="B6149" i="4"/>
  <c r="D6149" i="4"/>
  <c r="C6150" i="4"/>
  <c r="B6150" i="4"/>
  <c r="D6150" i="4"/>
  <c r="C6151" i="4"/>
  <c r="B6151" i="4"/>
  <c r="D6151" i="4"/>
  <c r="C6152" i="4"/>
  <c r="B6152" i="4"/>
  <c r="D6152" i="4"/>
  <c r="C6153" i="4"/>
  <c r="B6153" i="4"/>
  <c r="D6153" i="4"/>
  <c r="C6154" i="4"/>
  <c r="B6154" i="4"/>
  <c r="D6154" i="4"/>
  <c r="C6155" i="4"/>
  <c r="B6155" i="4"/>
  <c r="D6155" i="4"/>
  <c r="C6156" i="4"/>
  <c r="B6156" i="4"/>
  <c r="D6156" i="4"/>
  <c r="C6157" i="4"/>
  <c r="B6157" i="4"/>
  <c r="D6157" i="4"/>
  <c r="C6158" i="4"/>
  <c r="B6158" i="4"/>
  <c r="D6158" i="4"/>
  <c r="C6159" i="4"/>
  <c r="B6159" i="4"/>
  <c r="D6159" i="4"/>
  <c r="C6160" i="4"/>
  <c r="B6160" i="4"/>
  <c r="D6160" i="4"/>
  <c r="C6161" i="4"/>
  <c r="B6161" i="4"/>
  <c r="D6161" i="4"/>
  <c r="C6162" i="4"/>
  <c r="B6162" i="4"/>
  <c r="D6162" i="4"/>
  <c r="C6163" i="4"/>
  <c r="B6163" i="4"/>
  <c r="D6163" i="4"/>
  <c r="C6164" i="4"/>
  <c r="B6164" i="4"/>
  <c r="D6164" i="4"/>
  <c r="C6165" i="4"/>
  <c r="B6165" i="4"/>
  <c r="D6165" i="4"/>
  <c r="C6166" i="4"/>
  <c r="B6166" i="4"/>
  <c r="D6166" i="4"/>
  <c r="C6167" i="4"/>
  <c r="B6167" i="4"/>
  <c r="D6167" i="4"/>
  <c r="C6168" i="4"/>
  <c r="B6168" i="4"/>
  <c r="D6168" i="4"/>
  <c r="C6169" i="4"/>
  <c r="B6169" i="4"/>
  <c r="D6169" i="4"/>
  <c r="C6170" i="4"/>
  <c r="B6170" i="4"/>
  <c r="D6170" i="4"/>
  <c r="C6171" i="4"/>
  <c r="B6171" i="4"/>
  <c r="D6171" i="4"/>
  <c r="C6172" i="4"/>
  <c r="B6172" i="4"/>
  <c r="D6172" i="4"/>
  <c r="C6173" i="4"/>
  <c r="B6173" i="4"/>
  <c r="D6173" i="4"/>
  <c r="C6174" i="4"/>
  <c r="B6174" i="4"/>
  <c r="D6174" i="4"/>
  <c r="C6175" i="4"/>
  <c r="B6175" i="4"/>
  <c r="D6175" i="4"/>
  <c r="C6176" i="4"/>
  <c r="B6176" i="4"/>
  <c r="D6176" i="4"/>
  <c r="C6177" i="4"/>
  <c r="B6177" i="4"/>
  <c r="D6177" i="4"/>
  <c r="C6178" i="4"/>
  <c r="B6178" i="4"/>
  <c r="D6178" i="4"/>
  <c r="C6179" i="4"/>
  <c r="B6179" i="4"/>
  <c r="D6179" i="4"/>
  <c r="C6180" i="4"/>
  <c r="B6180" i="4"/>
  <c r="D6180" i="4"/>
  <c r="C6181" i="4"/>
  <c r="B6181" i="4"/>
  <c r="D6181" i="4"/>
  <c r="C6182" i="4"/>
  <c r="B6182" i="4"/>
  <c r="D6182" i="4"/>
  <c r="C6183" i="4"/>
  <c r="B6183" i="4"/>
  <c r="D6183" i="4"/>
  <c r="C6184" i="4"/>
  <c r="B6184" i="4"/>
  <c r="D6184" i="4"/>
  <c r="C6185" i="4"/>
  <c r="B6185" i="4"/>
  <c r="D6185" i="4"/>
  <c r="C6186" i="4"/>
  <c r="B6186" i="4"/>
  <c r="D6186" i="4"/>
  <c r="C6187" i="4"/>
  <c r="B6187" i="4"/>
  <c r="D6187" i="4"/>
  <c r="C6188" i="4"/>
  <c r="B6188" i="4"/>
  <c r="D6188" i="4"/>
  <c r="C6189" i="4"/>
  <c r="B6189" i="4"/>
  <c r="D6189" i="4"/>
  <c r="C6190" i="4"/>
  <c r="B6190" i="4"/>
  <c r="D6190" i="4"/>
  <c r="C6191" i="4"/>
  <c r="B6191" i="4"/>
  <c r="D6191" i="4"/>
  <c r="C6192" i="4"/>
  <c r="B6192" i="4"/>
  <c r="D6192" i="4"/>
  <c r="C6193" i="4"/>
  <c r="B6193" i="4"/>
  <c r="D6193" i="4"/>
  <c r="C6194" i="4"/>
  <c r="B6194" i="4"/>
  <c r="D6194" i="4"/>
  <c r="C6195" i="4"/>
  <c r="B6195" i="4"/>
  <c r="D6195" i="4"/>
  <c r="C6196" i="4"/>
  <c r="B6196" i="4"/>
  <c r="D6196" i="4"/>
  <c r="C6197" i="4"/>
  <c r="B6197" i="4"/>
  <c r="D6197" i="4"/>
  <c r="C6198" i="4"/>
  <c r="B6198" i="4"/>
  <c r="D6198" i="4"/>
  <c r="C6199" i="4"/>
  <c r="B6199" i="4"/>
  <c r="D6199" i="4"/>
  <c r="C6200" i="4"/>
  <c r="B6200" i="4"/>
  <c r="D6200" i="4"/>
  <c r="C6201" i="4"/>
  <c r="B6201" i="4"/>
  <c r="D6201" i="4"/>
  <c r="C6202" i="4"/>
  <c r="B6202" i="4"/>
  <c r="D6202" i="4"/>
  <c r="C6203" i="4"/>
  <c r="B6203" i="4"/>
  <c r="D6203" i="4"/>
  <c r="C6204" i="4"/>
  <c r="B6204" i="4"/>
  <c r="D6204" i="4"/>
  <c r="C6205" i="4"/>
  <c r="B6205" i="4"/>
  <c r="D6205" i="4"/>
  <c r="C6206" i="4"/>
  <c r="B6206" i="4"/>
  <c r="D6206" i="4"/>
  <c r="C6207" i="4"/>
  <c r="B6207" i="4"/>
  <c r="D6207" i="4"/>
  <c r="C6208" i="4"/>
  <c r="B6208" i="4"/>
  <c r="D6208" i="4"/>
  <c r="C6209" i="4"/>
  <c r="B6209" i="4"/>
  <c r="D6209" i="4"/>
  <c r="C6210" i="4"/>
  <c r="B6210" i="4"/>
  <c r="D6210" i="4"/>
  <c r="C6211" i="4"/>
  <c r="B6211" i="4"/>
  <c r="D6211" i="4"/>
  <c r="C6212" i="4"/>
  <c r="B6212" i="4"/>
  <c r="D6212" i="4"/>
  <c r="C6213" i="4"/>
  <c r="B6213" i="4"/>
  <c r="D6213" i="4"/>
  <c r="C6214" i="4"/>
  <c r="B6214" i="4"/>
  <c r="D6214" i="4"/>
  <c r="C6215" i="4"/>
  <c r="B6215" i="4"/>
  <c r="D6215" i="4"/>
  <c r="C6216" i="4"/>
  <c r="B6216" i="4"/>
  <c r="D6216" i="4"/>
  <c r="C6217" i="4"/>
  <c r="B6217" i="4"/>
  <c r="D6217" i="4"/>
  <c r="C6218" i="4"/>
  <c r="B6218" i="4"/>
  <c r="D6218" i="4"/>
  <c r="C6219" i="4"/>
  <c r="B6219" i="4"/>
  <c r="D6219" i="4"/>
  <c r="C6220" i="4"/>
  <c r="B6220" i="4"/>
  <c r="D6220" i="4"/>
  <c r="C6221" i="4"/>
  <c r="B6221" i="4"/>
  <c r="D6221" i="4"/>
  <c r="C6222" i="4"/>
  <c r="B6222" i="4"/>
  <c r="D6222" i="4"/>
  <c r="C6223" i="4"/>
  <c r="B6223" i="4"/>
  <c r="D6223" i="4"/>
  <c r="C6224" i="4"/>
  <c r="B6224" i="4"/>
  <c r="D6224" i="4"/>
  <c r="C6225" i="4"/>
  <c r="B6225" i="4"/>
  <c r="D6225" i="4"/>
  <c r="C6226" i="4"/>
  <c r="B6226" i="4"/>
  <c r="D6226" i="4"/>
  <c r="C6227" i="4"/>
  <c r="B6227" i="4"/>
  <c r="D6227" i="4"/>
  <c r="C6228" i="4"/>
  <c r="B6228" i="4"/>
  <c r="D6228" i="4"/>
  <c r="C6229" i="4"/>
  <c r="B6229" i="4"/>
  <c r="D6229" i="4"/>
  <c r="C6230" i="4"/>
  <c r="B6230" i="4"/>
  <c r="D6230" i="4"/>
  <c r="C6231" i="4"/>
  <c r="B6231" i="4"/>
  <c r="D6231" i="4"/>
  <c r="C6232" i="4"/>
  <c r="B6232" i="4"/>
  <c r="D6232" i="4"/>
  <c r="C6233" i="4"/>
  <c r="B6233" i="4"/>
  <c r="D6233" i="4"/>
  <c r="C6234" i="4"/>
  <c r="B6234" i="4"/>
  <c r="D6234" i="4"/>
  <c r="C6235" i="4"/>
  <c r="B6235" i="4"/>
  <c r="D6235" i="4"/>
  <c r="C6236" i="4"/>
  <c r="B6236" i="4"/>
  <c r="D6236" i="4"/>
  <c r="C6237" i="4"/>
  <c r="B6237" i="4"/>
  <c r="D6237" i="4"/>
  <c r="C6238" i="4"/>
  <c r="B6238" i="4"/>
  <c r="D6238" i="4"/>
  <c r="C6239" i="4"/>
  <c r="B6239" i="4"/>
  <c r="D6239" i="4"/>
  <c r="C6240" i="4"/>
  <c r="B6240" i="4"/>
  <c r="D6240" i="4"/>
  <c r="C6241" i="4"/>
  <c r="B6241" i="4"/>
  <c r="D6241" i="4"/>
  <c r="C6242" i="4"/>
  <c r="B6242" i="4"/>
  <c r="D6242" i="4"/>
  <c r="C6243" i="4"/>
  <c r="B6243" i="4"/>
  <c r="D6243" i="4"/>
  <c r="C6244" i="4"/>
  <c r="B6244" i="4"/>
  <c r="D6244" i="4"/>
  <c r="C6245" i="4"/>
  <c r="B6245" i="4"/>
  <c r="D6245" i="4"/>
  <c r="C6246" i="4"/>
  <c r="B6246" i="4"/>
  <c r="D6246" i="4"/>
  <c r="C6247" i="4"/>
  <c r="B6247" i="4"/>
  <c r="D6247" i="4"/>
  <c r="C6248" i="4"/>
  <c r="B6248" i="4"/>
  <c r="D6248" i="4"/>
  <c r="C6249" i="4"/>
  <c r="B6249" i="4"/>
  <c r="D6249" i="4"/>
  <c r="C6250" i="4"/>
  <c r="B6250" i="4"/>
  <c r="D6250" i="4"/>
  <c r="C6251" i="4"/>
  <c r="B6251" i="4"/>
  <c r="D6251" i="4"/>
  <c r="C6252" i="4"/>
  <c r="B6252" i="4"/>
  <c r="D6252" i="4"/>
  <c r="C6253" i="4"/>
  <c r="B6253" i="4"/>
  <c r="D6253" i="4"/>
  <c r="C6254" i="4"/>
  <c r="B6254" i="4"/>
  <c r="D6254" i="4"/>
  <c r="C6255" i="4"/>
  <c r="B6255" i="4"/>
  <c r="D6255" i="4"/>
  <c r="C6256" i="4"/>
  <c r="B6256" i="4"/>
  <c r="D6256" i="4"/>
  <c r="C6257" i="4"/>
  <c r="B6257" i="4"/>
  <c r="D6257" i="4"/>
  <c r="C6258" i="4"/>
  <c r="B6258" i="4"/>
  <c r="D6258" i="4"/>
  <c r="C6259" i="4"/>
  <c r="B6259" i="4"/>
  <c r="D6259" i="4"/>
  <c r="C6260" i="4"/>
  <c r="B6260" i="4"/>
  <c r="D6260" i="4"/>
  <c r="C6261" i="4"/>
  <c r="B6261" i="4"/>
  <c r="D6261" i="4"/>
  <c r="C6262" i="4"/>
  <c r="B6262" i="4"/>
  <c r="D6262" i="4"/>
  <c r="C6263" i="4"/>
  <c r="B6263" i="4"/>
  <c r="D6263" i="4"/>
  <c r="C6264" i="4"/>
  <c r="B6264" i="4"/>
  <c r="D6264" i="4"/>
  <c r="C6265" i="4"/>
  <c r="B6265" i="4"/>
  <c r="D6265" i="4"/>
  <c r="C6266" i="4"/>
  <c r="B6266" i="4"/>
  <c r="D6266" i="4"/>
  <c r="C6267" i="4"/>
  <c r="B6267" i="4"/>
  <c r="D6267" i="4"/>
  <c r="C6268" i="4"/>
  <c r="B6268" i="4"/>
  <c r="D6268" i="4"/>
  <c r="C6269" i="4"/>
  <c r="B6269" i="4"/>
  <c r="D6269" i="4"/>
  <c r="C6270" i="4"/>
  <c r="B6270" i="4"/>
  <c r="D6270" i="4"/>
  <c r="C6271" i="4"/>
  <c r="B6271" i="4"/>
  <c r="D6271" i="4"/>
  <c r="C6272" i="4"/>
  <c r="B6272" i="4"/>
  <c r="D6272" i="4"/>
  <c r="C6273" i="4"/>
  <c r="B6273" i="4"/>
  <c r="D6273" i="4"/>
  <c r="C6274" i="4"/>
  <c r="B6274" i="4"/>
  <c r="D6274" i="4"/>
  <c r="C6275" i="4"/>
  <c r="B6275" i="4"/>
  <c r="D6275" i="4"/>
  <c r="C6276" i="4"/>
  <c r="B6276" i="4"/>
  <c r="D6276" i="4"/>
  <c r="C6277" i="4"/>
  <c r="B6277" i="4"/>
  <c r="D6277" i="4"/>
  <c r="C6278" i="4"/>
  <c r="B6278" i="4"/>
  <c r="D6278" i="4"/>
  <c r="C6279" i="4"/>
  <c r="B6279" i="4"/>
  <c r="D6279" i="4"/>
  <c r="C6280" i="4"/>
  <c r="B6280" i="4"/>
  <c r="D6280" i="4"/>
  <c r="C6281" i="4"/>
  <c r="B6281" i="4"/>
  <c r="D6281" i="4"/>
  <c r="C6282" i="4"/>
  <c r="B6282" i="4"/>
  <c r="D6282" i="4"/>
  <c r="C6283" i="4"/>
  <c r="B6283" i="4"/>
  <c r="D6283" i="4"/>
  <c r="C6284" i="4"/>
  <c r="B6284" i="4"/>
  <c r="D6284" i="4"/>
  <c r="C6285" i="4"/>
  <c r="B6285" i="4"/>
  <c r="D6285" i="4"/>
  <c r="C6286" i="4"/>
  <c r="B6286" i="4"/>
  <c r="D6286" i="4"/>
  <c r="C6287" i="4"/>
  <c r="B6287" i="4"/>
  <c r="D6287" i="4"/>
  <c r="C6288" i="4"/>
  <c r="B6288" i="4"/>
  <c r="D6288" i="4"/>
  <c r="C6289" i="4"/>
  <c r="B6289" i="4"/>
  <c r="D6289" i="4"/>
  <c r="C6290" i="4"/>
  <c r="B6290" i="4"/>
  <c r="D6290" i="4"/>
  <c r="C6291" i="4"/>
  <c r="B6291" i="4"/>
  <c r="D6291" i="4"/>
  <c r="C6292" i="4"/>
  <c r="B6292" i="4"/>
  <c r="D6292" i="4"/>
  <c r="C6293" i="4"/>
  <c r="B6293" i="4"/>
  <c r="D6293" i="4"/>
  <c r="C6294" i="4"/>
  <c r="B6294" i="4"/>
  <c r="D6294" i="4"/>
  <c r="C6295" i="4"/>
  <c r="B6295" i="4"/>
  <c r="D6295" i="4"/>
  <c r="C6296" i="4"/>
  <c r="B6296" i="4"/>
  <c r="D6296" i="4"/>
  <c r="C6297" i="4"/>
  <c r="B6297" i="4"/>
  <c r="D6297" i="4"/>
  <c r="C6298" i="4"/>
  <c r="B6298" i="4"/>
  <c r="D6298" i="4"/>
  <c r="C6299" i="4"/>
  <c r="B6299" i="4"/>
  <c r="D6299" i="4"/>
  <c r="C6300" i="4"/>
  <c r="B6300" i="4"/>
  <c r="D6300" i="4"/>
  <c r="C6301" i="4"/>
  <c r="B6301" i="4"/>
  <c r="D6301" i="4"/>
  <c r="C6302" i="4"/>
  <c r="B6302" i="4"/>
  <c r="D6302" i="4"/>
  <c r="C6303" i="4"/>
  <c r="B6303" i="4"/>
  <c r="D6303" i="4"/>
  <c r="C6304" i="4"/>
  <c r="B6304" i="4"/>
  <c r="D6304" i="4"/>
  <c r="C6305" i="4"/>
  <c r="B6305" i="4"/>
  <c r="D6305" i="4"/>
  <c r="C6306" i="4"/>
  <c r="B6306" i="4"/>
  <c r="D6306" i="4"/>
  <c r="C6307" i="4"/>
  <c r="B6307" i="4"/>
  <c r="D6307" i="4"/>
  <c r="C6308" i="4"/>
  <c r="B6308" i="4"/>
  <c r="D6308" i="4"/>
  <c r="C6309" i="4"/>
  <c r="B6309" i="4"/>
  <c r="D6309" i="4"/>
  <c r="C6310" i="4"/>
  <c r="B6310" i="4"/>
  <c r="D6310" i="4"/>
  <c r="C6311" i="4"/>
  <c r="B6311" i="4"/>
  <c r="D6311" i="4"/>
  <c r="C6312" i="4"/>
  <c r="B6312" i="4"/>
  <c r="D6312" i="4"/>
  <c r="C6313" i="4"/>
  <c r="B6313" i="4"/>
  <c r="D6313" i="4"/>
  <c r="C6314" i="4"/>
  <c r="B6314" i="4"/>
  <c r="D6314" i="4"/>
  <c r="C6315" i="4"/>
  <c r="B6315" i="4"/>
  <c r="D6315" i="4"/>
  <c r="C6316" i="4"/>
  <c r="B6316" i="4"/>
  <c r="D6316" i="4"/>
  <c r="C6317" i="4"/>
  <c r="B6317" i="4"/>
  <c r="D6317" i="4"/>
  <c r="C6318" i="4"/>
  <c r="B6318" i="4"/>
  <c r="D6318" i="4"/>
  <c r="C6319" i="4"/>
  <c r="B6319" i="4"/>
  <c r="D6319" i="4"/>
  <c r="C6320" i="4"/>
  <c r="B6320" i="4"/>
  <c r="D6320" i="4"/>
  <c r="C6321" i="4"/>
  <c r="B6321" i="4"/>
  <c r="D6321" i="4"/>
  <c r="C6322" i="4"/>
  <c r="B6322" i="4"/>
  <c r="D6322" i="4"/>
  <c r="C6323" i="4"/>
  <c r="B6323" i="4"/>
  <c r="D6323" i="4"/>
  <c r="C6324" i="4"/>
  <c r="B6324" i="4"/>
  <c r="D6324" i="4"/>
  <c r="C6325" i="4"/>
  <c r="B6325" i="4"/>
  <c r="D6325" i="4"/>
  <c r="C6326" i="4"/>
  <c r="B6326" i="4"/>
  <c r="D6326" i="4"/>
  <c r="C6327" i="4"/>
  <c r="B6327" i="4"/>
  <c r="D6327" i="4"/>
  <c r="C6328" i="4"/>
  <c r="B6328" i="4"/>
  <c r="D6328" i="4"/>
  <c r="C6329" i="4"/>
  <c r="B6329" i="4"/>
  <c r="D6329" i="4"/>
  <c r="C6330" i="4"/>
  <c r="B6330" i="4"/>
  <c r="D6330" i="4"/>
  <c r="C6331" i="4"/>
  <c r="B6331" i="4"/>
  <c r="D6331" i="4"/>
  <c r="C6332" i="4"/>
  <c r="B6332" i="4"/>
  <c r="D6332" i="4"/>
  <c r="C6333" i="4"/>
  <c r="B6333" i="4"/>
  <c r="D6333" i="4"/>
  <c r="C6334" i="4"/>
  <c r="B6334" i="4"/>
  <c r="D6334" i="4"/>
  <c r="C6335" i="4"/>
  <c r="B6335" i="4"/>
  <c r="D6335" i="4"/>
  <c r="C6336" i="4"/>
  <c r="B6336" i="4"/>
  <c r="D6336" i="4"/>
  <c r="C6337" i="4"/>
  <c r="B6337" i="4"/>
  <c r="D6337" i="4"/>
  <c r="C6338" i="4"/>
  <c r="B6338" i="4"/>
  <c r="D6338" i="4"/>
  <c r="C6339" i="4"/>
  <c r="B6339" i="4"/>
  <c r="D6339" i="4"/>
  <c r="C6340" i="4"/>
  <c r="B6340" i="4"/>
  <c r="D6340" i="4"/>
  <c r="C6341" i="4"/>
  <c r="B6341" i="4"/>
  <c r="D6341" i="4"/>
  <c r="C6342" i="4"/>
  <c r="B6342" i="4"/>
  <c r="D6342" i="4"/>
  <c r="C6343" i="4"/>
  <c r="B6343" i="4"/>
  <c r="D6343" i="4"/>
  <c r="C6344" i="4"/>
  <c r="B6344" i="4"/>
  <c r="D6344" i="4"/>
  <c r="C6345" i="4"/>
  <c r="B6345" i="4"/>
  <c r="D6345" i="4"/>
  <c r="C6346" i="4"/>
  <c r="B6346" i="4"/>
  <c r="D6346" i="4"/>
  <c r="C6347" i="4"/>
  <c r="B6347" i="4"/>
  <c r="D6347" i="4"/>
  <c r="C6348" i="4"/>
  <c r="B6348" i="4"/>
  <c r="D6348" i="4"/>
  <c r="C6349" i="4"/>
  <c r="B6349" i="4"/>
  <c r="D6349" i="4"/>
  <c r="C6350" i="4"/>
  <c r="B6350" i="4"/>
  <c r="D6350" i="4"/>
  <c r="C6351" i="4"/>
  <c r="B6351" i="4"/>
  <c r="D6351" i="4"/>
  <c r="C6352" i="4"/>
  <c r="B6352" i="4"/>
  <c r="D6352" i="4"/>
  <c r="C6353" i="4"/>
  <c r="B6353" i="4"/>
  <c r="D6353" i="4"/>
  <c r="C6354" i="4"/>
  <c r="B6354" i="4"/>
  <c r="D6354" i="4"/>
  <c r="C6355" i="4"/>
  <c r="B6355" i="4"/>
  <c r="D6355" i="4"/>
  <c r="C6356" i="4"/>
  <c r="B6356" i="4"/>
  <c r="D6356" i="4"/>
  <c r="C6357" i="4"/>
  <c r="B6357" i="4"/>
  <c r="D6357" i="4"/>
  <c r="C6358" i="4"/>
  <c r="B6358" i="4"/>
  <c r="D6358" i="4"/>
  <c r="C6359" i="4"/>
  <c r="B6359" i="4"/>
  <c r="D6359" i="4"/>
  <c r="C6360" i="4"/>
  <c r="B6360" i="4"/>
  <c r="D6360" i="4"/>
  <c r="C6361" i="4"/>
  <c r="B6361" i="4"/>
  <c r="D6361" i="4"/>
  <c r="C6362" i="4"/>
  <c r="B6362" i="4"/>
  <c r="D6362" i="4"/>
  <c r="C6363" i="4"/>
  <c r="B6363" i="4"/>
  <c r="D6363" i="4"/>
  <c r="C6364" i="4"/>
  <c r="B6364" i="4"/>
  <c r="D6364" i="4"/>
  <c r="C6365" i="4"/>
  <c r="B6365" i="4"/>
  <c r="D6365" i="4"/>
  <c r="C6366" i="4"/>
  <c r="B6366" i="4"/>
  <c r="D6366" i="4"/>
  <c r="C6367" i="4"/>
  <c r="B6367" i="4"/>
  <c r="D6367" i="4"/>
  <c r="C6368" i="4"/>
  <c r="B6368" i="4"/>
  <c r="D6368" i="4"/>
  <c r="C6369" i="4"/>
  <c r="B6369" i="4"/>
  <c r="D6369" i="4"/>
  <c r="C6370" i="4"/>
  <c r="B6370" i="4"/>
  <c r="D6370" i="4"/>
  <c r="C6371" i="4"/>
  <c r="B6371" i="4"/>
  <c r="D6371" i="4"/>
  <c r="C6372" i="4"/>
  <c r="B6372" i="4"/>
  <c r="D6372" i="4"/>
  <c r="C6373" i="4"/>
  <c r="B6373" i="4"/>
  <c r="D6373" i="4"/>
  <c r="C6374" i="4"/>
  <c r="B6374" i="4"/>
  <c r="D6374" i="4"/>
  <c r="C6375" i="4"/>
  <c r="B6375" i="4"/>
  <c r="D6375" i="4"/>
  <c r="C6376" i="4"/>
  <c r="B6376" i="4"/>
  <c r="D6376" i="4"/>
  <c r="C6377" i="4"/>
  <c r="B6377" i="4"/>
  <c r="D6377" i="4"/>
  <c r="C6378" i="4"/>
  <c r="B6378" i="4"/>
  <c r="D6378" i="4"/>
  <c r="C6379" i="4"/>
  <c r="B6379" i="4"/>
  <c r="D6379" i="4"/>
  <c r="C6380" i="4"/>
  <c r="B6380" i="4"/>
  <c r="D6380" i="4"/>
  <c r="C6381" i="4"/>
  <c r="B6381" i="4"/>
  <c r="D6381" i="4"/>
  <c r="C6382" i="4"/>
  <c r="B6382" i="4"/>
  <c r="D6382" i="4"/>
  <c r="C6383" i="4"/>
  <c r="B6383" i="4"/>
  <c r="D6383" i="4"/>
  <c r="C6384" i="4"/>
  <c r="B6384" i="4"/>
  <c r="D6384" i="4"/>
  <c r="C6385" i="4"/>
  <c r="B6385" i="4"/>
  <c r="D6385" i="4"/>
  <c r="C6386" i="4"/>
  <c r="B6386" i="4"/>
  <c r="D6386" i="4"/>
  <c r="C6387" i="4"/>
  <c r="B6387" i="4"/>
  <c r="D6387" i="4"/>
  <c r="C6388" i="4"/>
  <c r="B6388" i="4"/>
  <c r="D6388" i="4"/>
  <c r="C6389" i="4"/>
  <c r="B6389" i="4"/>
  <c r="D6389" i="4"/>
  <c r="C6390" i="4"/>
  <c r="B6390" i="4"/>
  <c r="D6390" i="4"/>
  <c r="C6391" i="4"/>
  <c r="B6391" i="4"/>
  <c r="D6391" i="4"/>
  <c r="C6392" i="4"/>
  <c r="B6392" i="4"/>
  <c r="D6392" i="4"/>
  <c r="C6393" i="4"/>
  <c r="B6393" i="4"/>
  <c r="D6393" i="4"/>
  <c r="C6394" i="4"/>
  <c r="B6394" i="4"/>
  <c r="D6394" i="4"/>
  <c r="C6395" i="4"/>
  <c r="B6395" i="4"/>
  <c r="D6395" i="4"/>
  <c r="C6396" i="4"/>
  <c r="B6396" i="4"/>
  <c r="D6396" i="4"/>
  <c r="C6397" i="4"/>
  <c r="B6397" i="4"/>
  <c r="D6397" i="4"/>
  <c r="C6398" i="4"/>
  <c r="B6398" i="4"/>
  <c r="D6398" i="4"/>
  <c r="C6399" i="4"/>
  <c r="B6399" i="4"/>
  <c r="D6399" i="4"/>
  <c r="C6400" i="4"/>
  <c r="B6400" i="4"/>
  <c r="D6400" i="4"/>
  <c r="C6401" i="4"/>
  <c r="B6401" i="4"/>
  <c r="D6401" i="4"/>
  <c r="C6402" i="4"/>
  <c r="B6402" i="4"/>
  <c r="D6402" i="4"/>
  <c r="C6403" i="4"/>
  <c r="B6403" i="4"/>
  <c r="D6403" i="4"/>
  <c r="C6404" i="4"/>
  <c r="B6404" i="4"/>
  <c r="D6404" i="4"/>
  <c r="C6405" i="4"/>
  <c r="B6405" i="4"/>
  <c r="D6405" i="4"/>
  <c r="C6406" i="4"/>
  <c r="B6406" i="4"/>
  <c r="D6406" i="4"/>
  <c r="C6407" i="4"/>
  <c r="B6407" i="4"/>
  <c r="D6407" i="4"/>
  <c r="C6408" i="4"/>
  <c r="B6408" i="4"/>
  <c r="D6408" i="4"/>
  <c r="C6409" i="4"/>
  <c r="B6409" i="4"/>
  <c r="D6409" i="4"/>
  <c r="C6410" i="4"/>
  <c r="B6410" i="4"/>
  <c r="D6410" i="4"/>
  <c r="C6411" i="4"/>
  <c r="B6411" i="4"/>
  <c r="D6411" i="4"/>
  <c r="C6412" i="4"/>
  <c r="B6412" i="4"/>
  <c r="D6412" i="4"/>
  <c r="C6413" i="4"/>
  <c r="B6413" i="4"/>
  <c r="D6413" i="4"/>
  <c r="C6414" i="4"/>
  <c r="B6414" i="4"/>
  <c r="D6414" i="4"/>
  <c r="C6415" i="4"/>
  <c r="B6415" i="4"/>
  <c r="D6415" i="4"/>
  <c r="C6416" i="4"/>
  <c r="B6416" i="4"/>
  <c r="D6416" i="4"/>
  <c r="C6417" i="4"/>
  <c r="B6417" i="4"/>
  <c r="D6417" i="4"/>
  <c r="C6418" i="4"/>
  <c r="B6418" i="4"/>
  <c r="D6418" i="4"/>
  <c r="C6419" i="4"/>
  <c r="B6419" i="4"/>
  <c r="D6419" i="4"/>
  <c r="C6420" i="4"/>
  <c r="B6420" i="4"/>
  <c r="D6420" i="4"/>
  <c r="C6421" i="4"/>
  <c r="B6421" i="4"/>
  <c r="D6421" i="4"/>
  <c r="C6422" i="4"/>
  <c r="B6422" i="4"/>
  <c r="D6422" i="4"/>
  <c r="C6423" i="4"/>
  <c r="B6423" i="4"/>
  <c r="D6423" i="4"/>
  <c r="C6424" i="4"/>
  <c r="B6424" i="4"/>
  <c r="D6424" i="4"/>
  <c r="C6425" i="4"/>
  <c r="B6425" i="4"/>
  <c r="D6425" i="4"/>
  <c r="C6426" i="4"/>
  <c r="B6426" i="4"/>
  <c r="D6426" i="4"/>
  <c r="C6427" i="4"/>
  <c r="B6427" i="4"/>
  <c r="D6427" i="4"/>
  <c r="C6428" i="4"/>
  <c r="B6428" i="4"/>
  <c r="D6428" i="4"/>
  <c r="C6429" i="4"/>
  <c r="B6429" i="4"/>
  <c r="D6429" i="4"/>
  <c r="C6430" i="4"/>
  <c r="B6430" i="4"/>
  <c r="D6430" i="4"/>
  <c r="C6431" i="4"/>
  <c r="B6431" i="4"/>
  <c r="D6431" i="4"/>
  <c r="C6432" i="4"/>
  <c r="B6432" i="4"/>
  <c r="D6432" i="4"/>
  <c r="C6433" i="4"/>
  <c r="B6433" i="4"/>
  <c r="D6433" i="4"/>
  <c r="C6434" i="4"/>
  <c r="B6434" i="4"/>
  <c r="D6434" i="4"/>
  <c r="C6435" i="4"/>
  <c r="B6435" i="4"/>
  <c r="D6435" i="4"/>
  <c r="C6436" i="4"/>
  <c r="B6436" i="4"/>
  <c r="D6436" i="4"/>
  <c r="C6437" i="4"/>
  <c r="B6437" i="4"/>
  <c r="D6437" i="4"/>
  <c r="C6438" i="4"/>
  <c r="B6438" i="4"/>
  <c r="D6438" i="4"/>
  <c r="C6439" i="4"/>
  <c r="B6439" i="4"/>
  <c r="D6439" i="4"/>
  <c r="C6440" i="4"/>
  <c r="B6440" i="4"/>
  <c r="D6440" i="4"/>
  <c r="C6441" i="4"/>
  <c r="B6441" i="4"/>
  <c r="D6441" i="4"/>
  <c r="C6442" i="4"/>
  <c r="B6442" i="4"/>
  <c r="D6442" i="4"/>
  <c r="C6443" i="4"/>
  <c r="B6443" i="4"/>
  <c r="D6443" i="4"/>
  <c r="C6444" i="4"/>
  <c r="B6444" i="4"/>
  <c r="D6444" i="4"/>
  <c r="C6445" i="4"/>
  <c r="B6445" i="4"/>
  <c r="D6445" i="4"/>
  <c r="C6446" i="4"/>
  <c r="B6446" i="4"/>
  <c r="D6446" i="4"/>
  <c r="C6447" i="4"/>
  <c r="B6447" i="4"/>
  <c r="D6447" i="4"/>
  <c r="C6448" i="4"/>
  <c r="B6448" i="4"/>
  <c r="D6448" i="4"/>
  <c r="C6449" i="4"/>
  <c r="B6449" i="4"/>
  <c r="D6449" i="4"/>
  <c r="C6450" i="4"/>
  <c r="B6450" i="4"/>
  <c r="D6450" i="4"/>
  <c r="C6451" i="4"/>
  <c r="B6451" i="4"/>
  <c r="D6451" i="4"/>
  <c r="C6452" i="4"/>
  <c r="B6452" i="4"/>
  <c r="D6452" i="4"/>
  <c r="C6453" i="4"/>
  <c r="B6453" i="4"/>
  <c r="D6453" i="4"/>
  <c r="C6454" i="4"/>
  <c r="B6454" i="4"/>
  <c r="D6454" i="4"/>
  <c r="C6455" i="4"/>
  <c r="B6455" i="4"/>
  <c r="D6455" i="4"/>
  <c r="C6456" i="4"/>
  <c r="B6456" i="4"/>
  <c r="D6456" i="4"/>
  <c r="C6457" i="4"/>
  <c r="B6457" i="4"/>
  <c r="D6457" i="4"/>
  <c r="C6458" i="4"/>
  <c r="B6458" i="4"/>
  <c r="D6458" i="4"/>
  <c r="C6459" i="4"/>
  <c r="B6459" i="4"/>
  <c r="D6459" i="4"/>
  <c r="C6460" i="4"/>
  <c r="B6460" i="4"/>
  <c r="D6460" i="4"/>
  <c r="C6461" i="4"/>
  <c r="B6461" i="4"/>
  <c r="D6461" i="4"/>
  <c r="C6462" i="4"/>
  <c r="B6462" i="4"/>
  <c r="D6462" i="4"/>
  <c r="C6463" i="4"/>
  <c r="B6463" i="4"/>
  <c r="D6463" i="4"/>
  <c r="C6464" i="4"/>
  <c r="B6464" i="4"/>
  <c r="D6464" i="4"/>
  <c r="C6465" i="4"/>
  <c r="B6465" i="4"/>
  <c r="D6465" i="4"/>
  <c r="C6466" i="4"/>
  <c r="B6466" i="4"/>
  <c r="D6466" i="4"/>
  <c r="C6467" i="4"/>
  <c r="B6467" i="4"/>
  <c r="D6467" i="4"/>
  <c r="C6468" i="4"/>
  <c r="B6468" i="4"/>
  <c r="D6468" i="4"/>
  <c r="C6469" i="4"/>
  <c r="B6469" i="4"/>
  <c r="D6469" i="4"/>
  <c r="C6470" i="4"/>
  <c r="B6470" i="4"/>
  <c r="D6470" i="4"/>
  <c r="C6471" i="4"/>
  <c r="B6471" i="4"/>
  <c r="D6471" i="4"/>
  <c r="C6472" i="4"/>
  <c r="B6472" i="4"/>
  <c r="D6472" i="4"/>
  <c r="C6473" i="4"/>
  <c r="B6473" i="4"/>
  <c r="D6473" i="4"/>
  <c r="C6474" i="4"/>
  <c r="B6474" i="4"/>
  <c r="D6474" i="4"/>
  <c r="C6475" i="4"/>
  <c r="B6475" i="4"/>
  <c r="D6475" i="4"/>
  <c r="C6476" i="4"/>
  <c r="B6476" i="4"/>
  <c r="D6476" i="4"/>
  <c r="C6477" i="4"/>
  <c r="B6477" i="4"/>
  <c r="D6477" i="4"/>
  <c r="C6478" i="4"/>
  <c r="B6478" i="4"/>
  <c r="D6478" i="4"/>
  <c r="C6479" i="4"/>
  <c r="B6479" i="4"/>
  <c r="D6479" i="4"/>
  <c r="C6480" i="4"/>
  <c r="B6480" i="4"/>
  <c r="D6480" i="4"/>
  <c r="C6481" i="4"/>
  <c r="B6481" i="4"/>
  <c r="D6481" i="4"/>
  <c r="C6482" i="4"/>
  <c r="B6482" i="4"/>
  <c r="D6482" i="4"/>
  <c r="C6483" i="4"/>
  <c r="B6483" i="4"/>
  <c r="D6483" i="4"/>
  <c r="C6484" i="4"/>
  <c r="B6484" i="4"/>
  <c r="D6484" i="4"/>
  <c r="C6485" i="4"/>
  <c r="B6485" i="4"/>
  <c r="D6485" i="4"/>
  <c r="C6486" i="4"/>
  <c r="B6486" i="4"/>
  <c r="D6486" i="4"/>
  <c r="C6487" i="4"/>
  <c r="B6487" i="4"/>
  <c r="D6487" i="4"/>
  <c r="C6488" i="4"/>
  <c r="B6488" i="4"/>
  <c r="D6488" i="4"/>
  <c r="C6489" i="4"/>
  <c r="B6489" i="4"/>
  <c r="D6489" i="4"/>
  <c r="C6490" i="4"/>
  <c r="B6490" i="4"/>
  <c r="D6490" i="4"/>
  <c r="C6491" i="4"/>
  <c r="B6491" i="4"/>
  <c r="D6491" i="4"/>
  <c r="C6492" i="4"/>
  <c r="B6492" i="4"/>
  <c r="D6492" i="4"/>
  <c r="C6493" i="4"/>
  <c r="B6493" i="4"/>
  <c r="D6493" i="4"/>
  <c r="C6494" i="4"/>
  <c r="B6494" i="4"/>
  <c r="D6494" i="4"/>
  <c r="C6495" i="4"/>
  <c r="B6495" i="4"/>
  <c r="D6495" i="4"/>
  <c r="C6496" i="4"/>
  <c r="B6496" i="4"/>
  <c r="D6496" i="4"/>
  <c r="C6497" i="4"/>
  <c r="B6497" i="4"/>
  <c r="D6497" i="4"/>
  <c r="C6498" i="4"/>
  <c r="B6498" i="4"/>
  <c r="D6498" i="4"/>
  <c r="C6499" i="4"/>
  <c r="B6499" i="4"/>
  <c r="D6499" i="4"/>
  <c r="C6500" i="4"/>
  <c r="B6500" i="4"/>
  <c r="D6500" i="4"/>
  <c r="C6501" i="4"/>
  <c r="B6501" i="4"/>
  <c r="D6501" i="4"/>
  <c r="C6502" i="4"/>
  <c r="B6502" i="4"/>
  <c r="D6502" i="4"/>
  <c r="C6503" i="4"/>
  <c r="B6503" i="4"/>
  <c r="D6503" i="4"/>
  <c r="C6504" i="4"/>
  <c r="B6504" i="4"/>
  <c r="D6504" i="4"/>
  <c r="C6505" i="4"/>
  <c r="B6505" i="4"/>
  <c r="D6505" i="4"/>
  <c r="C6506" i="4"/>
  <c r="B6506" i="4"/>
  <c r="D6506" i="4"/>
  <c r="C6507" i="4"/>
  <c r="B6507" i="4"/>
  <c r="D6507" i="4"/>
  <c r="C6508" i="4"/>
  <c r="B6508" i="4"/>
  <c r="D6508" i="4"/>
  <c r="C6509" i="4"/>
  <c r="B6509" i="4"/>
  <c r="D6509" i="4"/>
  <c r="C6510" i="4"/>
  <c r="B6510" i="4"/>
  <c r="D6510" i="4"/>
  <c r="C6511" i="4"/>
  <c r="B6511" i="4"/>
  <c r="D6511" i="4"/>
  <c r="C6512" i="4"/>
  <c r="B6512" i="4"/>
  <c r="D6512" i="4"/>
  <c r="C6513" i="4"/>
  <c r="B6513" i="4"/>
  <c r="D6513" i="4"/>
  <c r="C6514" i="4"/>
  <c r="B6514" i="4"/>
  <c r="D6514" i="4"/>
  <c r="C6515" i="4"/>
  <c r="B6515" i="4"/>
  <c r="D6515" i="4"/>
  <c r="C6516" i="4"/>
  <c r="B6516" i="4"/>
  <c r="D6516" i="4"/>
  <c r="C6517" i="4"/>
  <c r="B6517" i="4"/>
  <c r="D6517" i="4"/>
  <c r="C6518" i="4"/>
  <c r="B6518" i="4"/>
  <c r="D6518" i="4"/>
  <c r="C6519" i="4"/>
  <c r="B6519" i="4"/>
  <c r="D6519" i="4"/>
  <c r="C6520" i="4"/>
  <c r="B6520" i="4"/>
  <c r="D6520" i="4"/>
  <c r="C6521" i="4"/>
  <c r="B6521" i="4"/>
  <c r="D6521" i="4"/>
  <c r="C6522" i="4"/>
  <c r="B6522" i="4"/>
  <c r="D6522" i="4"/>
  <c r="C6523" i="4"/>
  <c r="B6523" i="4"/>
  <c r="D6523" i="4"/>
  <c r="C6524" i="4"/>
  <c r="B6524" i="4"/>
  <c r="D6524" i="4"/>
  <c r="C6525" i="4"/>
  <c r="B6525" i="4"/>
  <c r="D6525" i="4"/>
  <c r="C6526" i="4"/>
  <c r="B6526" i="4"/>
  <c r="D6526" i="4"/>
  <c r="C6527" i="4"/>
  <c r="B6527" i="4"/>
  <c r="D6527" i="4"/>
  <c r="C6528" i="4"/>
  <c r="B6528" i="4"/>
  <c r="D6528" i="4"/>
  <c r="C6529" i="4"/>
  <c r="B6529" i="4"/>
  <c r="D6529" i="4"/>
  <c r="C6530" i="4"/>
  <c r="B6530" i="4"/>
  <c r="D6530" i="4"/>
  <c r="C6531" i="4"/>
  <c r="B6531" i="4"/>
  <c r="D6531" i="4"/>
  <c r="C6532" i="4"/>
  <c r="B6532" i="4"/>
  <c r="D6532" i="4"/>
  <c r="C6533" i="4"/>
  <c r="B6533" i="4"/>
  <c r="D6533" i="4"/>
  <c r="C6534" i="4"/>
  <c r="B6534" i="4"/>
  <c r="D6534" i="4"/>
  <c r="C6535" i="4"/>
  <c r="B6535" i="4"/>
  <c r="D6535" i="4"/>
  <c r="C6536" i="4"/>
  <c r="B6536" i="4"/>
  <c r="D6536" i="4"/>
  <c r="C6537" i="4"/>
  <c r="B6537" i="4"/>
  <c r="D6537" i="4"/>
  <c r="C6538" i="4"/>
  <c r="B6538" i="4"/>
  <c r="D6538" i="4"/>
  <c r="C6539" i="4"/>
  <c r="B6539" i="4"/>
  <c r="D6539" i="4"/>
  <c r="C6540" i="4"/>
  <c r="B6540" i="4"/>
  <c r="D6540" i="4"/>
  <c r="C6541" i="4"/>
  <c r="B6541" i="4"/>
  <c r="D6541" i="4"/>
  <c r="C6542" i="4"/>
  <c r="B6542" i="4"/>
  <c r="D6542" i="4"/>
  <c r="C6543" i="4"/>
  <c r="B6543" i="4"/>
  <c r="D6543" i="4"/>
  <c r="C6544" i="4"/>
  <c r="B6544" i="4"/>
  <c r="D6544" i="4"/>
  <c r="C6545" i="4"/>
  <c r="B6545" i="4"/>
  <c r="D6545" i="4"/>
  <c r="C6546" i="4"/>
  <c r="B6546" i="4"/>
  <c r="D6546" i="4"/>
  <c r="C6547" i="4"/>
  <c r="B6547" i="4"/>
  <c r="D6547" i="4"/>
  <c r="C6548" i="4"/>
  <c r="B6548" i="4"/>
  <c r="D6548" i="4"/>
  <c r="C6549" i="4"/>
  <c r="B6549" i="4"/>
  <c r="D6549" i="4"/>
  <c r="C6550" i="4"/>
  <c r="B6550" i="4"/>
  <c r="D6550" i="4"/>
  <c r="C6551" i="4"/>
  <c r="B6551" i="4"/>
  <c r="D6551" i="4"/>
  <c r="C6552" i="4"/>
  <c r="B6552" i="4"/>
  <c r="D6552" i="4"/>
  <c r="C6553" i="4"/>
  <c r="B6553" i="4"/>
  <c r="D6553" i="4"/>
  <c r="C6554" i="4"/>
  <c r="B6554" i="4"/>
  <c r="D6554" i="4"/>
  <c r="C6555" i="4"/>
  <c r="B6555" i="4"/>
  <c r="D6555" i="4"/>
  <c r="C6556" i="4"/>
  <c r="B6556" i="4"/>
  <c r="D6556" i="4"/>
  <c r="C6557" i="4"/>
  <c r="B6557" i="4"/>
  <c r="D6557" i="4"/>
  <c r="C6558" i="4"/>
  <c r="B6558" i="4"/>
  <c r="D6558" i="4"/>
  <c r="C6559" i="4"/>
  <c r="B6559" i="4"/>
  <c r="D6559" i="4"/>
  <c r="C6560" i="4"/>
  <c r="B6560" i="4"/>
  <c r="D6560" i="4"/>
  <c r="C6561" i="4"/>
  <c r="B6561" i="4"/>
  <c r="D6561" i="4"/>
  <c r="C6562" i="4"/>
  <c r="B6562" i="4"/>
  <c r="D6562" i="4"/>
  <c r="C6563" i="4"/>
  <c r="B6563" i="4"/>
  <c r="D6563" i="4"/>
  <c r="C6564" i="4"/>
  <c r="B6564" i="4"/>
  <c r="D6564" i="4"/>
  <c r="C6565" i="4"/>
  <c r="B6565" i="4"/>
  <c r="D6565" i="4"/>
  <c r="C6566" i="4"/>
  <c r="B6566" i="4"/>
  <c r="D6566" i="4"/>
  <c r="C6567" i="4"/>
  <c r="B6567" i="4"/>
  <c r="D6567" i="4"/>
  <c r="C6568" i="4"/>
  <c r="B6568" i="4"/>
  <c r="D6568" i="4"/>
  <c r="C6569" i="4"/>
  <c r="B6569" i="4"/>
  <c r="D6569" i="4"/>
  <c r="C6570" i="4"/>
  <c r="B6570" i="4"/>
  <c r="D6570" i="4"/>
  <c r="C6571" i="4"/>
  <c r="B6571" i="4"/>
  <c r="D6571" i="4"/>
  <c r="C6572" i="4"/>
  <c r="B6572" i="4"/>
  <c r="D6572" i="4"/>
  <c r="C6573" i="4"/>
  <c r="B6573" i="4"/>
  <c r="D6573" i="4"/>
  <c r="C6574" i="4"/>
  <c r="B6574" i="4"/>
  <c r="D6574" i="4"/>
  <c r="C6575" i="4"/>
  <c r="B6575" i="4"/>
  <c r="D6575" i="4"/>
  <c r="C6576" i="4"/>
  <c r="B6576" i="4"/>
  <c r="D6576" i="4"/>
  <c r="C6577" i="4"/>
  <c r="B6577" i="4"/>
  <c r="D6577" i="4"/>
  <c r="C6578" i="4"/>
  <c r="B6578" i="4"/>
  <c r="D6578" i="4"/>
  <c r="C6579" i="4"/>
  <c r="B6579" i="4"/>
  <c r="D6579" i="4"/>
  <c r="C6580" i="4"/>
  <c r="B6580" i="4"/>
  <c r="D6580" i="4"/>
  <c r="C6581" i="4"/>
  <c r="B6581" i="4"/>
  <c r="D6581" i="4"/>
  <c r="C6582" i="4"/>
  <c r="B6582" i="4"/>
  <c r="D6582" i="4"/>
  <c r="C6583" i="4"/>
  <c r="B6583" i="4"/>
  <c r="D6583" i="4"/>
  <c r="C6584" i="4"/>
  <c r="B6584" i="4"/>
  <c r="D6584" i="4"/>
  <c r="C6585" i="4"/>
  <c r="B6585" i="4"/>
  <c r="D6585" i="4"/>
  <c r="C6586" i="4"/>
  <c r="B6586" i="4"/>
  <c r="D6586" i="4"/>
  <c r="C6587" i="4"/>
  <c r="B6587" i="4"/>
  <c r="D6587" i="4"/>
  <c r="C6588" i="4"/>
  <c r="B6588" i="4"/>
  <c r="D6588" i="4"/>
  <c r="C6589" i="4"/>
  <c r="B6589" i="4"/>
  <c r="D6589" i="4"/>
  <c r="C6590" i="4"/>
  <c r="B6590" i="4"/>
  <c r="D6590" i="4"/>
  <c r="C6591" i="4"/>
  <c r="B6591" i="4"/>
  <c r="D6591" i="4"/>
  <c r="C6592" i="4"/>
  <c r="B6592" i="4"/>
  <c r="D6592" i="4"/>
  <c r="C6593" i="4"/>
  <c r="B6593" i="4"/>
  <c r="D6593" i="4"/>
  <c r="C6594" i="4"/>
  <c r="B6594" i="4"/>
  <c r="D6594" i="4"/>
  <c r="C6595" i="4"/>
  <c r="B6595" i="4"/>
  <c r="D6595" i="4"/>
  <c r="C6596" i="4"/>
  <c r="B6596" i="4"/>
  <c r="D6596" i="4"/>
  <c r="C6597" i="4"/>
  <c r="B6597" i="4"/>
  <c r="D6597" i="4"/>
  <c r="C6598" i="4"/>
  <c r="B6598" i="4"/>
  <c r="D6598" i="4"/>
  <c r="C6599" i="4"/>
  <c r="B6599" i="4"/>
  <c r="D6599" i="4"/>
  <c r="C6600" i="4"/>
  <c r="B6600" i="4"/>
  <c r="D6600" i="4"/>
  <c r="C6601" i="4"/>
  <c r="B6601" i="4"/>
  <c r="D6601" i="4"/>
  <c r="C6602" i="4"/>
  <c r="B6602" i="4"/>
  <c r="D6602" i="4"/>
  <c r="C6603" i="4"/>
  <c r="B6603" i="4"/>
  <c r="D6603" i="4"/>
  <c r="C6604" i="4"/>
  <c r="B6604" i="4"/>
  <c r="D6604" i="4"/>
  <c r="C6605" i="4"/>
  <c r="B6605" i="4"/>
  <c r="D6605" i="4"/>
  <c r="C6606" i="4"/>
  <c r="B6606" i="4"/>
  <c r="D6606" i="4"/>
  <c r="C6607" i="4"/>
  <c r="B6607" i="4"/>
  <c r="D6607" i="4"/>
  <c r="C6608" i="4"/>
  <c r="B6608" i="4"/>
  <c r="D6608" i="4"/>
  <c r="C6609" i="4"/>
  <c r="B6609" i="4"/>
  <c r="D6609" i="4"/>
  <c r="C6610" i="4"/>
  <c r="B6610" i="4"/>
  <c r="D6610" i="4"/>
  <c r="C6611" i="4"/>
  <c r="B6611" i="4"/>
  <c r="D6611" i="4"/>
  <c r="C6612" i="4"/>
  <c r="B6612" i="4"/>
  <c r="D6612" i="4"/>
  <c r="C6613" i="4"/>
  <c r="B6613" i="4"/>
  <c r="D6613" i="4"/>
  <c r="C6614" i="4"/>
  <c r="B6614" i="4"/>
  <c r="D6614" i="4"/>
  <c r="C6615" i="4"/>
  <c r="B6615" i="4"/>
  <c r="D6615" i="4"/>
  <c r="C6616" i="4"/>
  <c r="B6616" i="4"/>
  <c r="D6616" i="4"/>
  <c r="C6617" i="4"/>
  <c r="B6617" i="4"/>
  <c r="D6617" i="4"/>
  <c r="C6618" i="4"/>
  <c r="B6618" i="4"/>
  <c r="D6618" i="4"/>
  <c r="C6619" i="4"/>
  <c r="B6619" i="4"/>
  <c r="D6619" i="4"/>
  <c r="C6620" i="4"/>
  <c r="B6620" i="4"/>
  <c r="D6620" i="4"/>
  <c r="C6621" i="4"/>
  <c r="B6621" i="4"/>
  <c r="D6621" i="4"/>
  <c r="C6622" i="4"/>
  <c r="B6622" i="4"/>
  <c r="D6622" i="4"/>
  <c r="C6623" i="4"/>
  <c r="B6623" i="4"/>
  <c r="D6623" i="4"/>
  <c r="C6624" i="4"/>
  <c r="B6624" i="4"/>
  <c r="D6624" i="4"/>
  <c r="C6625" i="4"/>
  <c r="B6625" i="4"/>
  <c r="D6625" i="4"/>
  <c r="C6626" i="4"/>
  <c r="B6626" i="4"/>
  <c r="D6626" i="4"/>
  <c r="C6627" i="4"/>
  <c r="B6627" i="4"/>
  <c r="D6627" i="4"/>
  <c r="C6628" i="4"/>
  <c r="B6628" i="4"/>
  <c r="D6628" i="4"/>
  <c r="C6629" i="4"/>
  <c r="B6629" i="4"/>
  <c r="D6629" i="4"/>
  <c r="C6630" i="4"/>
  <c r="B6630" i="4"/>
  <c r="D6630" i="4"/>
  <c r="C6631" i="4"/>
  <c r="B6631" i="4"/>
  <c r="D6631" i="4"/>
  <c r="C6632" i="4"/>
  <c r="B6632" i="4"/>
  <c r="D6632" i="4"/>
  <c r="C6633" i="4"/>
  <c r="B6633" i="4"/>
  <c r="D6633" i="4"/>
  <c r="C6634" i="4"/>
  <c r="B6634" i="4"/>
  <c r="D6634" i="4"/>
  <c r="C6635" i="4"/>
  <c r="B6635" i="4"/>
  <c r="D6635" i="4"/>
  <c r="C6636" i="4"/>
  <c r="B6636" i="4"/>
  <c r="D6636" i="4"/>
  <c r="C6637" i="4"/>
  <c r="B6637" i="4"/>
  <c r="D6637" i="4"/>
  <c r="C6638" i="4"/>
  <c r="B6638" i="4"/>
  <c r="D6638" i="4"/>
  <c r="C6639" i="4"/>
  <c r="B6639" i="4"/>
  <c r="D6639" i="4"/>
  <c r="C6640" i="4"/>
  <c r="B6640" i="4"/>
  <c r="D6640" i="4"/>
  <c r="C6641" i="4"/>
  <c r="B6641" i="4"/>
  <c r="D6641" i="4"/>
  <c r="C6642" i="4"/>
  <c r="B6642" i="4"/>
  <c r="D6642" i="4"/>
  <c r="C6643" i="4"/>
  <c r="B6643" i="4"/>
  <c r="D6643" i="4"/>
  <c r="C6644" i="4"/>
  <c r="B6644" i="4"/>
  <c r="D6644" i="4"/>
  <c r="C6645" i="4"/>
  <c r="B6645" i="4"/>
  <c r="D6645" i="4"/>
  <c r="C6646" i="4"/>
  <c r="B6646" i="4"/>
  <c r="D6646" i="4"/>
  <c r="C6647" i="4"/>
  <c r="B6647" i="4"/>
  <c r="D6647" i="4"/>
  <c r="C6648" i="4"/>
  <c r="B6648" i="4"/>
  <c r="D6648" i="4"/>
  <c r="C6649" i="4"/>
  <c r="B6649" i="4"/>
  <c r="D6649" i="4"/>
  <c r="C6650" i="4"/>
  <c r="B6650" i="4"/>
  <c r="D6650" i="4"/>
  <c r="C6651" i="4"/>
  <c r="B6651" i="4"/>
  <c r="D6651" i="4"/>
  <c r="C6652" i="4"/>
  <c r="B6652" i="4"/>
  <c r="D6652" i="4"/>
  <c r="C6653" i="4"/>
  <c r="B6653" i="4"/>
  <c r="D6653" i="4"/>
  <c r="C6654" i="4"/>
  <c r="B6654" i="4"/>
  <c r="D6654" i="4"/>
  <c r="C6655" i="4"/>
  <c r="B6655" i="4"/>
  <c r="D6655" i="4"/>
  <c r="C6656" i="4"/>
  <c r="B6656" i="4"/>
  <c r="D6656" i="4"/>
  <c r="C6657" i="4"/>
  <c r="B6657" i="4"/>
  <c r="D6657" i="4"/>
  <c r="C6658" i="4"/>
  <c r="B6658" i="4"/>
  <c r="D6658" i="4"/>
  <c r="C6659" i="4"/>
  <c r="B6659" i="4"/>
  <c r="D6659" i="4"/>
  <c r="C6660" i="4"/>
  <c r="B6660" i="4"/>
  <c r="D6660" i="4"/>
  <c r="C6661" i="4"/>
  <c r="B6661" i="4"/>
  <c r="D6661" i="4"/>
  <c r="C6662" i="4"/>
  <c r="B6662" i="4"/>
  <c r="D6662" i="4"/>
  <c r="C6663" i="4"/>
  <c r="B6663" i="4"/>
  <c r="D6663" i="4"/>
  <c r="C6664" i="4"/>
  <c r="B6664" i="4"/>
  <c r="D6664" i="4"/>
  <c r="C6665" i="4"/>
  <c r="B6665" i="4"/>
  <c r="D6665" i="4"/>
  <c r="C6666" i="4"/>
  <c r="B6666" i="4"/>
  <c r="D6666" i="4"/>
  <c r="C6667" i="4"/>
  <c r="B6667" i="4"/>
  <c r="D6667" i="4"/>
  <c r="C6668" i="4"/>
  <c r="B6668" i="4"/>
  <c r="D6668" i="4"/>
  <c r="C6669" i="4"/>
  <c r="B6669" i="4"/>
  <c r="D6669" i="4"/>
  <c r="C6670" i="4"/>
  <c r="B6670" i="4"/>
  <c r="D6670" i="4"/>
  <c r="C6671" i="4"/>
  <c r="B6671" i="4"/>
  <c r="D6671" i="4"/>
  <c r="C6672" i="4"/>
  <c r="B6672" i="4"/>
  <c r="D6672" i="4"/>
  <c r="C6673" i="4"/>
  <c r="B6673" i="4"/>
  <c r="D6673" i="4"/>
  <c r="C6674" i="4"/>
  <c r="B6674" i="4"/>
  <c r="D6674" i="4"/>
  <c r="C6675" i="4"/>
  <c r="B6675" i="4"/>
  <c r="D6675" i="4"/>
  <c r="C6676" i="4"/>
  <c r="B6676" i="4"/>
  <c r="D6676" i="4"/>
  <c r="C6677" i="4"/>
  <c r="B6677" i="4"/>
  <c r="D6677" i="4"/>
  <c r="C6678" i="4"/>
  <c r="B6678" i="4"/>
  <c r="D6678" i="4"/>
  <c r="C6679" i="4"/>
  <c r="B6679" i="4"/>
  <c r="D6679" i="4"/>
  <c r="C6680" i="4"/>
  <c r="B6680" i="4"/>
  <c r="D6680" i="4"/>
  <c r="C6681" i="4"/>
  <c r="B6681" i="4"/>
  <c r="D6681" i="4"/>
  <c r="C6682" i="4"/>
  <c r="B6682" i="4"/>
  <c r="D6682" i="4"/>
  <c r="C6683" i="4"/>
  <c r="B6683" i="4"/>
  <c r="D6683" i="4"/>
  <c r="C6684" i="4"/>
  <c r="B6684" i="4"/>
  <c r="D6684" i="4"/>
  <c r="C6685" i="4"/>
  <c r="B6685" i="4"/>
  <c r="D6685" i="4"/>
  <c r="C6686" i="4"/>
  <c r="B6686" i="4"/>
  <c r="D6686" i="4"/>
  <c r="C6687" i="4"/>
  <c r="B6687" i="4"/>
  <c r="D6687" i="4"/>
  <c r="C6688" i="4"/>
  <c r="B6688" i="4"/>
  <c r="D6688" i="4"/>
  <c r="C6689" i="4"/>
  <c r="B6689" i="4"/>
  <c r="D6689" i="4"/>
  <c r="C6690" i="4"/>
  <c r="B6690" i="4"/>
  <c r="D6690" i="4"/>
  <c r="C6691" i="4"/>
  <c r="B6691" i="4"/>
  <c r="D6691" i="4"/>
  <c r="C6692" i="4"/>
  <c r="B6692" i="4"/>
  <c r="D6692" i="4"/>
  <c r="C6693" i="4"/>
  <c r="B6693" i="4"/>
  <c r="D6693" i="4"/>
  <c r="C6694" i="4"/>
  <c r="B6694" i="4"/>
  <c r="D6694" i="4"/>
  <c r="C6695" i="4"/>
  <c r="B6695" i="4"/>
  <c r="D6695" i="4"/>
  <c r="C6696" i="4"/>
  <c r="B6696" i="4"/>
  <c r="D6696" i="4"/>
  <c r="C6697" i="4"/>
  <c r="B6697" i="4"/>
  <c r="D6697" i="4"/>
  <c r="C6698" i="4"/>
  <c r="B6698" i="4"/>
  <c r="D6698" i="4"/>
  <c r="C6699" i="4"/>
  <c r="B6699" i="4"/>
  <c r="D6699" i="4"/>
  <c r="C6700" i="4"/>
  <c r="B6700" i="4"/>
  <c r="D6700" i="4"/>
  <c r="C6701" i="4"/>
  <c r="B6701" i="4"/>
  <c r="D6701" i="4"/>
  <c r="C6702" i="4"/>
  <c r="B6702" i="4"/>
  <c r="D6702" i="4"/>
  <c r="C6703" i="4"/>
  <c r="B6703" i="4"/>
  <c r="D6703" i="4"/>
  <c r="C6704" i="4"/>
  <c r="B6704" i="4"/>
  <c r="D6704" i="4"/>
  <c r="C6705" i="4"/>
  <c r="B6705" i="4"/>
  <c r="D6705" i="4"/>
  <c r="C6706" i="4"/>
  <c r="B6706" i="4"/>
  <c r="D6706" i="4"/>
  <c r="C6707" i="4"/>
  <c r="B6707" i="4"/>
  <c r="D6707" i="4"/>
  <c r="C6708" i="4"/>
  <c r="B6708" i="4"/>
  <c r="D6708" i="4"/>
  <c r="C6709" i="4"/>
  <c r="B6709" i="4"/>
  <c r="D6709" i="4"/>
  <c r="C6710" i="4"/>
  <c r="B6710" i="4"/>
  <c r="D6710" i="4"/>
  <c r="C6711" i="4"/>
  <c r="B6711" i="4"/>
  <c r="D6711" i="4"/>
  <c r="C6712" i="4"/>
  <c r="B6712" i="4"/>
  <c r="D6712" i="4"/>
  <c r="C6713" i="4"/>
  <c r="B6713" i="4"/>
  <c r="D6713" i="4"/>
  <c r="C6714" i="4"/>
  <c r="B6714" i="4"/>
  <c r="D6714" i="4"/>
  <c r="C6715" i="4"/>
  <c r="B6715" i="4"/>
  <c r="D6715" i="4"/>
  <c r="C6716" i="4"/>
  <c r="B6716" i="4"/>
  <c r="D6716" i="4"/>
  <c r="C6717" i="4"/>
  <c r="B6717" i="4"/>
  <c r="D6717" i="4"/>
  <c r="C6718" i="4"/>
  <c r="B6718" i="4"/>
  <c r="D6718" i="4"/>
  <c r="C6719" i="4"/>
  <c r="B6719" i="4"/>
  <c r="D6719" i="4"/>
  <c r="C6720" i="4"/>
  <c r="B6720" i="4"/>
  <c r="D6720" i="4"/>
  <c r="C6721" i="4"/>
  <c r="B6721" i="4"/>
  <c r="D6721" i="4"/>
  <c r="C6722" i="4"/>
  <c r="B6722" i="4"/>
  <c r="D6722" i="4"/>
  <c r="C6723" i="4"/>
  <c r="B6723" i="4"/>
  <c r="D6723" i="4"/>
  <c r="C6724" i="4"/>
  <c r="B6724" i="4"/>
  <c r="D6724" i="4"/>
  <c r="C6725" i="4"/>
  <c r="B6725" i="4"/>
  <c r="D6725" i="4"/>
  <c r="C6726" i="4"/>
  <c r="B6726" i="4"/>
  <c r="D6726" i="4"/>
  <c r="C6727" i="4"/>
  <c r="B6727" i="4"/>
  <c r="D6727" i="4"/>
  <c r="C6728" i="4"/>
  <c r="B6728" i="4"/>
  <c r="D6728" i="4"/>
  <c r="C6729" i="4"/>
  <c r="B6729" i="4"/>
  <c r="D6729" i="4"/>
  <c r="C6730" i="4"/>
  <c r="B6730" i="4"/>
  <c r="D6730" i="4"/>
  <c r="C6731" i="4"/>
  <c r="B6731" i="4"/>
  <c r="D6731" i="4"/>
  <c r="C6732" i="4"/>
  <c r="B6732" i="4"/>
  <c r="D6732" i="4"/>
  <c r="C6733" i="4"/>
  <c r="B6733" i="4"/>
  <c r="D6733" i="4"/>
  <c r="C6734" i="4"/>
  <c r="B6734" i="4"/>
  <c r="D6734" i="4"/>
  <c r="C6735" i="4"/>
  <c r="B6735" i="4"/>
  <c r="D6735" i="4"/>
  <c r="C6736" i="4"/>
  <c r="B6736" i="4"/>
  <c r="D6736" i="4"/>
  <c r="C6737" i="4"/>
  <c r="B6737" i="4"/>
  <c r="D6737" i="4"/>
  <c r="C6738" i="4"/>
  <c r="B6738" i="4"/>
  <c r="D6738" i="4"/>
  <c r="C6739" i="4"/>
  <c r="B6739" i="4"/>
  <c r="D6739" i="4"/>
  <c r="C6740" i="4"/>
  <c r="B6740" i="4"/>
  <c r="D6740" i="4"/>
  <c r="C6741" i="4"/>
  <c r="B6741" i="4"/>
  <c r="D6741" i="4"/>
  <c r="C6742" i="4"/>
  <c r="B6742" i="4"/>
  <c r="D6742" i="4"/>
  <c r="C6743" i="4"/>
  <c r="B6743" i="4"/>
  <c r="D6743" i="4"/>
  <c r="C6744" i="4"/>
  <c r="B6744" i="4"/>
  <c r="D6744" i="4"/>
  <c r="C6745" i="4"/>
  <c r="B6745" i="4"/>
  <c r="D6745" i="4"/>
  <c r="C6746" i="4"/>
  <c r="B6746" i="4"/>
  <c r="D6746" i="4"/>
  <c r="C6747" i="4"/>
  <c r="B6747" i="4"/>
  <c r="D6747" i="4"/>
  <c r="C6748" i="4"/>
  <c r="B6748" i="4"/>
  <c r="D6748" i="4"/>
  <c r="C6749" i="4"/>
  <c r="B6749" i="4"/>
  <c r="D6749" i="4"/>
  <c r="C6750" i="4"/>
  <c r="B6750" i="4"/>
  <c r="D6750" i="4"/>
  <c r="C6751" i="4"/>
  <c r="B6751" i="4"/>
  <c r="D6751" i="4"/>
  <c r="C6752" i="4"/>
  <c r="B6752" i="4"/>
  <c r="D6752" i="4"/>
  <c r="C6753" i="4"/>
  <c r="B6753" i="4"/>
  <c r="D6753" i="4"/>
  <c r="C6754" i="4"/>
  <c r="B6754" i="4"/>
  <c r="D6754" i="4"/>
  <c r="C6755" i="4"/>
  <c r="B6755" i="4"/>
  <c r="D6755" i="4"/>
  <c r="C6756" i="4"/>
  <c r="B6756" i="4"/>
  <c r="D6756" i="4"/>
  <c r="C6757" i="4"/>
  <c r="B6757" i="4"/>
  <c r="D6757" i="4"/>
  <c r="C6758" i="4"/>
  <c r="B6758" i="4"/>
  <c r="D6758" i="4"/>
  <c r="C6759" i="4"/>
  <c r="B6759" i="4"/>
  <c r="D6759" i="4"/>
  <c r="C6760" i="4"/>
  <c r="B6760" i="4"/>
  <c r="D6760" i="4"/>
  <c r="C6761" i="4"/>
  <c r="B6761" i="4"/>
  <c r="D6761" i="4"/>
  <c r="C6762" i="4"/>
  <c r="B6762" i="4"/>
  <c r="D6762" i="4"/>
  <c r="C6763" i="4"/>
  <c r="B6763" i="4"/>
  <c r="D6763" i="4"/>
  <c r="C6764" i="4"/>
  <c r="B6764" i="4"/>
  <c r="D6764" i="4"/>
  <c r="C6765" i="4"/>
  <c r="B6765" i="4"/>
  <c r="D6765" i="4"/>
  <c r="C6766" i="4"/>
  <c r="B6766" i="4"/>
  <c r="D6766" i="4"/>
  <c r="C6767" i="4"/>
  <c r="B6767" i="4"/>
  <c r="D6767" i="4"/>
  <c r="C6768" i="4"/>
  <c r="B6768" i="4"/>
  <c r="D6768" i="4"/>
  <c r="C6769" i="4"/>
  <c r="B6769" i="4"/>
  <c r="D6769" i="4"/>
  <c r="C6770" i="4"/>
  <c r="B6770" i="4"/>
  <c r="D6770" i="4"/>
  <c r="C6771" i="4"/>
  <c r="B6771" i="4"/>
  <c r="D6771" i="4"/>
  <c r="C6772" i="4"/>
  <c r="B6772" i="4"/>
  <c r="D6772" i="4"/>
  <c r="C6773" i="4"/>
  <c r="B6773" i="4"/>
  <c r="D6773" i="4"/>
  <c r="C6774" i="4"/>
  <c r="B6774" i="4"/>
  <c r="D6774" i="4"/>
  <c r="C6775" i="4"/>
  <c r="B6775" i="4"/>
  <c r="D6775" i="4"/>
  <c r="C6776" i="4"/>
  <c r="B6776" i="4"/>
  <c r="D6776" i="4"/>
  <c r="C6777" i="4"/>
  <c r="B6777" i="4"/>
  <c r="D6777" i="4"/>
  <c r="C6778" i="4"/>
  <c r="B6778" i="4"/>
  <c r="D6778" i="4"/>
  <c r="C6779" i="4"/>
  <c r="B6779" i="4"/>
  <c r="D6779" i="4"/>
  <c r="C6780" i="4"/>
  <c r="B6780" i="4"/>
  <c r="D6780" i="4"/>
  <c r="C6781" i="4"/>
  <c r="B6781" i="4"/>
  <c r="D6781" i="4"/>
  <c r="C6782" i="4"/>
  <c r="B6782" i="4"/>
  <c r="D6782" i="4"/>
  <c r="C6783" i="4"/>
  <c r="B6783" i="4"/>
  <c r="D6783" i="4"/>
  <c r="C6784" i="4"/>
  <c r="B6784" i="4"/>
  <c r="D6784" i="4"/>
  <c r="C6785" i="4"/>
  <c r="B6785" i="4"/>
  <c r="D6785" i="4"/>
  <c r="C6786" i="4"/>
  <c r="B6786" i="4"/>
  <c r="D6786" i="4"/>
  <c r="C6787" i="4"/>
  <c r="B6787" i="4"/>
  <c r="D6787" i="4"/>
  <c r="C6788" i="4"/>
  <c r="B6788" i="4"/>
  <c r="D6788" i="4"/>
  <c r="C6789" i="4"/>
  <c r="B6789" i="4"/>
  <c r="D6789" i="4"/>
  <c r="C6790" i="4"/>
  <c r="B6790" i="4"/>
  <c r="D6790" i="4"/>
  <c r="C6791" i="4"/>
  <c r="B6791" i="4"/>
  <c r="D6791" i="4"/>
  <c r="C6792" i="4"/>
  <c r="B6792" i="4"/>
  <c r="D6792" i="4"/>
  <c r="C6793" i="4"/>
  <c r="B6793" i="4"/>
  <c r="D6793" i="4"/>
  <c r="C6794" i="4"/>
  <c r="B6794" i="4"/>
  <c r="D6794" i="4"/>
  <c r="C6795" i="4"/>
  <c r="B6795" i="4"/>
  <c r="D6795" i="4"/>
  <c r="C6796" i="4"/>
  <c r="B6796" i="4"/>
  <c r="D6796" i="4"/>
  <c r="C6797" i="4"/>
  <c r="B6797" i="4"/>
  <c r="D6797" i="4"/>
  <c r="C6798" i="4"/>
  <c r="B6798" i="4"/>
  <c r="D6798" i="4"/>
  <c r="C6799" i="4"/>
  <c r="B6799" i="4"/>
  <c r="D6799" i="4"/>
  <c r="C6800" i="4"/>
  <c r="B6800" i="4"/>
  <c r="D6800" i="4"/>
  <c r="C6801" i="4"/>
  <c r="B6801" i="4"/>
  <c r="D6801" i="4"/>
  <c r="C6802" i="4"/>
  <c r="B6802" i="4"/>
  <c r="D6802" i="4"/>
  <c r="C6803" i="4"/>
  <c r="B6803" i="4"/>
  <c r="D6803" i="4"/>
  <c r="C6804" i="4"/>
  <c r="B6804" i="4"/>
  <c r="D6804" i="4"/>
  <c r="C6805" i="4"/>
  <c r="B6805" i="4"/>
  <c r="D6805" i="4"/>
  <c r="C6806" i="4"/>
  <c r="B6806" i="4"/>
  <c r="D6806" i="4"/>
  <c r="C6807" i="4"/>
  <c r="B6807" i="4"/>
  <c r="D6807" i="4"/>
  <c r="C6808" i="4"/>
  <c r="B6808" i="4"/>
  <c r="D6808" i="4"/>
  <c r="C6809" i="4"/>
  <c r="B6809" i="4"/>
  <c r="D6809" i="4"/>
  <c r="C6810" i="4"/>
  <c r="B6810" i="4"/>
  <c r="D6810" i="4"/>
  <c r="C6811" i="4"/>
  <c r="B6811" i="4"/>
  <c r="D6811" i="4"/>
  <c r="C6812" i="4"/>
  <c r="B6812" i="4"/>
  <c r="D6812" i="4"/>
  <c r="C6813" i="4"/>
  <c r="B6813" i="4"/>
  <c r="D6813" i="4"/>
  <c r="C6814" i="4"/>
  <c r="B6814" i="4"/>
  <c r="D6814" i="4"/>
  <c r="C6815" i="4"/>
  <c r="B6815" i="4"/>
  <c r="D6815" i="4"/>
  <c r="C6816" i="4"/>
  <c r="B6816" i="4"/>
  <c r="D6816" i="4"/>
  <c r="C6817" i="4"/>
  <c r="B6817" i="4"/>
  <c r="D6817" i="4"/>
  <c r="C6818" i="4"/>
  <c r="B6818" i="4"/>
  <c r="D6818" i="4"/>
  <c r="C6819" i="4"/>
  <c r="B6819" i="4"/>
  <c r="D6819" i="4"/>
  <c r="C6820" i="4"/>
  <c r="B6820" i="4"/>
  <c r="D6820" i="4"/>
  <c r="C6821" i="4"/>
  <c r="B6821" i="4"/>
  <c r="D6821" i="4"/>
  <c r="C6822" i="4"/>
  <c r="B6822" i="4"/>
  <c r="D6822" i="4"/>
  <c r="C6823" i="4"/>
  <c r="B6823" i="4"/>
  <c r="D6823" i="4"/>
  <c r="C6824" i="4"/>
  <c r="B6824" i="4"/>
  <c r="D6824" i="4"/>
  <c r="C6825" i="4"/>
  <c r="B6825" i="4"/>
  <c r="D6825" i="4"/>
  <c r="C6826" i="4"/>
  <c r="B6826" i="4"/>
  <c r="D6826" i="4"/>
  <c r="C6827" i="4"/>
  <c r="B6827" i="4"/>
  <c r="D6827" i="4"/>
  <c r="C6828" i="4"/>
  <c r="B6828" i="4"/>
  <c r="D6828" i="4"/>
  <c r="C6829" i="4"/>
  <c r="B6829" i="4"/>
  <c r="D6829" i="4"/>
  <c r="C6830" i="4"/>
  <c r="B6830" i="4"/>
  <c r="D6830" i="4"/>
  <c r="C6831" i="4"/>
  <c r="B6831" i="4"/>
  <c r="D6831" i="4"/>
  <c r="C6832" i="4"/>
  <c r="B6832" i="4"/>
  <c r="D6832" i="4"/>
  <c r="C6833" i="4"/>
  <c r="B6833" i="4"/>
  <c r="D6833" i="4"/>
  <c r="C6834" i="4"/>
  <c r="B6834" i="4"/>
  <c r="D6834" i="4"/>
  <c r="C6835" i="4"/>
  <c r="B6835" i="4"/>
  <c r="D6835" i="4"/>
  <c r="C6836" i="4"/>
  <c r="B6836" i="4"/>
  <c r="D6836" i="4"/>
  <c r="C6837" i="4"/>
  <c r="B6837" i="4"/>
  <c r="D6837" i="4"/>
  <c r="C6838" i="4"/>
  <c r="B6838" i="4"/>
  <c r="D6838" i="4"/>
  <c r="C6839" i="4"/>
  <c r="B6839" i="4"/>
  <c r="D6839" i="4"/>
  <c r="C6840" i="4"/>
  <c r="B6840" i="4"/>
  <c r="D6840" i="4"/>
  <c r="C6841" i="4"/>
  <c r="B6841" i="4"/>
  <c r="D6841" i="4"/>
  <c r="C6842" i="4"/>
  <c r="B6842" i="4"/>
  <c r="D6842" i="4"/>
  <c r="C6843" i="4"/>
  <c r="B6843" i="4"/>
  <c r="D6843" i="4"/>
  <c r="C6844" i="4"/>
  <c r="B6844" i="4"/>
  <c r="D6844" i="4"/>
  <c r="C6845" i="4"/>
  <c r="B6845" i="4"/>
  <c r="D6845" i="4"/>
  <c r="C6846" i="4"/>
  <c r="B6846" i="4"/>
  <c r="D6846" i="4"/>
  <c r="C6847" i="4"/>
  <c r="B6847" i="4"/>
  <c r="D6847" i="4"/>
  <c r="C6848" i="4"/>
  <c r="B6848" i="4"/>
  <c r="D6848" i="4"/>
  <c r="C6849" i="4"/>
  <c r="B6849" i="4"/>
  <c r="D6849" i="4"/>
  <c r="C6850" i="4"/>
  <c r="B6850" i="4"/>
  <c r="D6850" i="4"/>
  <c r="C6851" i="4"/>
  <c r="B6851" i="4"/>
  <c r="D6851" i="4"/>
  <c r="C6852" i="4"/>
  <c r="B6852" i="4"/>
  <c r="D6852" i="4"/>
  <c r="C6853" i="4"/>
  <c r="B6853" i="4"/>
  <c r="D6853" i="4"/>
  <c r="C6854" i="4"/>
  <c r="B6854" i="4"/>
  <c r="D6854" i="4"/>
  <c r="C6855" i="4"/>
  <c r="B6855" i="4"/>
  <c r="D6855" i="4"/>
  <c r="C6856" i="4"/>
  <c r="B6856" i="4"/>
  <c r="D6856" i="4"/>
  <c r="C6857" i="4"/>
  <c r="B6857" i="4"/>
  <c r="D6857" i="4"/>
  <c r="C6858" i="4"/>
  <c r="B6858" i="4"/>
  <c r="D6858" i="4"/>
  <c r="C6859" i="4"/>
  <c r="B6859" i="4"/>
  <c r="D6859" i="4"/>
  <c r="C6860" i="4"/>
  <c r="B6860" i="4"/>
  <c r="D6860" i="4"/>
  <c r="C6861" i="4"/>
  <c r="B6861" i="4"/>
  <c r="D6861" i="4"/>
  <c r="C6862" i="4"/>
  <c r="B6862" i="4"/>
  <c r="D6862" i="4"/>
  <c r="C6863" i="4"/>
  <c r="B6863" i="4"/>
  <c r="D6863" i="4"/>
  <c r="C6864" i="4"/>
  <c r="B6864" i="4"/>
  <c r="D6864" i="4"/>
  <c r="C6865" i="4"/>
  <c r="B6865" i="4"/>
  <c r="D6865" i="4"/>
  <c r="C6866" i="4"/>
  <c r="B6866" i="4"/>
  <c r="D6866" i="4"/>
  <c r="C6867" i="4"/>
  <c r="B6867" i="4"/>
  <c r="D6867" i="4"/>
  <c r="C6868" i="4"/>
  <c r="B6868" i="4"/>
  <c r="D6868" i="4"/>
  <c r="C6869" i="4"/>
  <c r="B6869" i="4"/>
  <c r="D6869" i="4"/>
  <c r="C6870" i="4"/>
  <c r="B6870" i="4"/>
  <c r="D6870" i="4"/>
  <c r="C6871" i="4"/>
  <c r="B6871" i="4"/>
  <c r="D6871" i="4"/>
  <c r="C6872" i="4"/>
  <c r="B6872" i="4"/>
  <c r="D6872" i="4"/>
  <c r="C6873" i="4"/>
  <c r="B6873" i="4"/>
  <c r="D6873" i="4"/>
  <c r="C6874" i="4"/>
  <c r="B6874" i="4"/>
  <c r="D6874" i="4"/>
  <c r="C6875" i="4"/>
  <c r="B6875" i="4"/>
  <c r="D6875" i="4"/>
  <c r="C6876" i="4"/>
  <c r="B6876" i="4"/>
  <c r="D6876" i="4"/>
  <c r="C6877" i="4"/>
  <c r="B6877" i="4"/>
  <c r="D6877" i="4"/>
  <c r="C6878" i="4"/>
  <c r="B6878" i="4"/>
  <c r="D6878" i="4"/>
  <c r="C6879" i="4"/>
  <c r="B6879" i="4"/>
  <c r="D6879" i="4"/>
  <c r="C6880" i="4"/>
  <c r="B6880" i="4"/>
  <c r="D6880" i="4"/>
  <c r="C6881" i="4"/>
  <c r="B6881" i="4"/>
  <c r="D6881" i="4"/>
  <c r="C6882" i="4"/>
  <c r="B6882" i="4"/>
  <c r="D6882" i="4"/>
  <c r="C6883" i="4"/>
  <c r="B6883" i="4"/>
  <c r="D6883" i="4"/>
  <c r="C6884" i="4"/>
  <c r="B6884" i="4"/>
  <c r="D6884" i="4"/>
  <c r="C6885" i="4"/>
  <c r="B6885" i="4"/>
  <c r="D6885" i="4"/>
  <c r="C6886" i="4"/>
  <c r="B6886" i="4"/>
  <c r="D6886" i="4"/>
  <c r="C6887" i="4"/>
  <c r="B6887" i="4"/>
  <c r="D6887" i="4"/>
  <c r="C6888" i="4"/>
  <c r="B6888" i="4"/>
  <c r="D6888" i="4"/>
  <c r="C6889" i="4"/>
  <c r="B6889" i="4"/>
  <c r="D6889" i="4"/>
  <c r="C6890" i="4"/>
  <c r="B6890" i="4"/>
  <c r="D6890" i="4"/>
  <c r="C6891" i="4"/>
  <c r="B6891" i="4"/>
  <c r="D6891" i="4"/>
  <c r="C6892" i="4"/>
  <c r="B6892" i="4"/>
  <c r="D6892" i="4"/>
  <c r="C6893" i="4"/>
  <c r="B6893" i="4"/>
  <c r="D6893" i="4"/>
  <c r="C6894" i="4"/>
  <c r="B6894" i="4"/>
  <c r="D6894" i="4"/>
  <c r="C6895" i="4"/>
  <c r="B6895" i="4"/>
  <c r="D6895" i="4"/>
  <c r="C6896" i="4"/>
  <c r="B6896" i="4"/>
  <c r="D6896" i="4"/>
  <c r="C6897" i="4"/>
  <c r="B6897" i="4"/>
  <c r="D6897" i="4"/>
  <c r="C6898" i="4"/>
  <c r="B6898" i="4"/>
  <c r="D6898" i="4"/>
  <c r="C6899" i="4"/>
  <c r="B6899" i="4"/>
  <c r="D6899" i="4"/>
  <c r="C6900" i="4"/>
  <c r="B6900" i="4"/>
  <c r="D6900" i="4"/>
  <c r="C6901" i="4"/>
  <c r="B6901" i="4"/>
  <c r="D6901" i="4"/>
  <c r="C6902" i="4"/>
  <c r="B6902" i="4"/>
  <c r="D6902" i="4"/>
  <c r="C6903" i="4"/>
  <c r="B6903" i="4"/>
  <c r="D6903" i="4"/>
  <c r="C6904" i="4"/>
  <c r="B6904" i="4"/>
  <c r="D6904" i="4"/>
  <c r="C6905" i="4"/>
  <c r="B6905" i="4"/>
  <c r="D6905" i="4"/>
  <c r="C6906" i="4"/>
  <c r="B6906" i="4"/>
  <c r="D6906" i="4"/>
  <c r="C6907" i="4"/>
  <c r="B6907" i="4"/>
  <c r="D6907" i="4"/>
  <c r="C6908" i="4"/>
  <c r="B6908" i="4"/>
  <c r="D6908" i="4"/>
  <c r="C6909" i="4"/>
  <c r="B6909" i="4"/>
  <c r="D6909" i="4"/>
  <c r="C6910" i="4"/>
  <c r="B6910" i="4"/>
  <c r="D6910" i="4"/>
  <c r="C6911" i="4"/>
  <c r="B6911" i="4"/>
  <c r="D6911" i="4"/>
  <c r="C6912" i="4"/>
  <c r="B6912" i="4"/>
  <c r="D6912" i="4"/>
  <c r="C6913" i="4"/>
  <c r="B6913" i="4"/>
  <c r="D6913" i="4"/>
  <c r="C6914" i="4"/>
  <c r="B6914" i="4"/>
  <c r="D6914" i="4"/>
  <c r="C6915" i="4"/>
  <c r="B6915" i="4"/>
  <c r="D6915" i="4"/>
  <c r="C6916" i="4"/>
  <c r="B6916" i="4"/>
  <c r="D6916" i="4"/>
  <c r="C6917" i="4"/>
  <c r="B6917" i="4"/>
  <c r="D6917" i="4"/>
  <c r="C6918" i="4"/>
  <c r="B6918" i="4"/>
  <c r="D6918" i="4"/>
  <c r="C6919" i="4"/>
  <c r="B6919" i="4"/>
  <c r="D6919" i="4"/>
  <c r="C6920" i="4"/>
  <c r="B6920" i="4"/>
  <c r="D6920" i="4"/>
  <c r="C6921" i="4"/>
  <c r="B6921" i="4"/>
  <c r="D6921" i="4"/>
  <c r="C6922" i="4"/>
  <c r="B6922" i="4"/>
  <c r="D6922" i="4"/>
  <c r="C6923" i="4"/>
  <c r="B6923" i="4"/>
  <c r="D6923" i="4"/>
  <c r="C6924" i="4"/>
  <c r="B6924" i="4"/>
  <c r="D6924" i="4"/>
  <c r="C6925" i="4"/>
  <c r="B6925" i="4"/>
  <c r="D6925" i="4"/>
  <c r="C6926" i="4"/>
  <c r="B6926" i="4"/>
  <c r="D6926" i="4"/>
  <c r="C6927" i="4"/>
  <c r="B6927" i="4"/>
  <c r="D6927" i="4"/>
  <c r="C6928" i="4"/>
  <c r="B6928" i="4"/>
  <c r="D6928" i="4"/>
  <c r="C6929" i="4"/>
  <c r="B6929" i="4"/>
  <c r="D6929" i="4"/>
  <c r="C6930" i="4"/>
  <c r="B6930" i="4"/>
  <c r="D6930" i="4"/>
  <c r="C6931" i="4"/>
  <c r="B6931" i="4"/>
  <c r="D6931" i="4"/>
  <c r="C6932" i="4"/>
  <c r="B6932" i="4"/>
  <c r="D6932" i="4"/>
  <c r="C6933" i="4"/>
  <c r="B6933" i="4"/>
  <c r="D6933" i="4"/>
  <c r="C6934" i="4"/>
  <c r="B6934" i="4"/>
  <c r="D6934" i="4"/>
  <c r="C6935" i="4"/>
  <c r="B6935" i="4"/>
  <c r="D6935" i="4"/>
  <c r="C6936" i="4"/>
  <c r="B6936" i="4"/>
  <c r="D6936" i="4"/>
  <c r="C6937" i="4"/>
  <c r="B6937" i="4"/>
  <c r="D6937" i="4"/>
  <c r="C6938" i="4"/>
  <c r="B6938" i="4"/>
  <c r="D6938" i="4"/>
  <c r="C6939" i="4"/>
  <c r="B6939" i="4"/>
  <c r="D6939" i="4"/>
  <c r="C6940" i="4"/>
  <c r="B6940" i="4"/>
  <c r="D6940" i="4"/>
  <c r="C6941" i="4"/>
  <c r="B6941" i="4"/>
  <c r="D6941" i="4"/>
  <c r="C6942" i="4"/>
  <c r="B6942" i="4"/>
  <c r="D6942" i="4"/>
  <c r="C6943" i="4"/>
  <c r="B6943" i="4"/>
  <c r="D6943" i="4"/>
  <c r="C6944" i="4"/>
  <c r="B6944" i="4"/>
  <c r="D6944" i="4"/>
  <c r="C6945" i="4"/>
  <c r="B6945" i="4"/>
  <c r="D6945" i="4"/>
  <c r="C6946" i="4"/>
  <c r="B6946" i="4"/>
  <c r="D6946" i="4"/>
  <c r="C6947" i="4"/>
  <c r="B6947" i="4"/>
  <c r="D6947" i="4"/>
  <c r="C6948" i="4"/>
  <c r="B6948" i="4"/>
  <c r="D6948" i="4"/>
  <c r="C6949" i="4"/>
  <c r="B6949" i="4"/>
  <c r="D6949" i="4"/>
  <c r="C6950" i="4"/>
  <c r="B6950" i="4"/>
  <c r="D6950" i="4"/>
  <c r="C6951" i="4"/>
  <c r="B6951" i="4"/>
  <c r="D6951" i="4"/>
  <c r="C6952" i="4"/>
  <c r="B6952" i="4"/>
  <c r="D6952" i="4"/>
  <c r="C6953" i="4"/>
  <c r="B6953" i="4"/>
  <c r="D6953" i="4"/>
  <c r="C6954" i="4"/>
  <c r="B6954" i="4"/>
  <c r="D6954" i="4"/>
  <c r="C6955" i="4"/>
  <c r="B6955" i="4"/>
  <c r="D6955" i="4"/>
  <c r="C6956" i="4"/>
  <c r="B6956" i="4"/>
  <c r="D6956" i="4"/>
  <c r="C6957" i="4"/>
  <c r="B6957" i="4"/>
  <c r="D6957" i="4"/>
  <c r="C6958" i="4"/>
  <c r="B6958" i="4"/>
  <c r="D6958" i="4"/>
  <c r="C6959" i="4"/>
  <c r="B6959" i="4"/>
  <c r="D6959" i="4"/>
  <c r="C6960" i="4"/>
  <c r="B6960" i="4"/>
  <c r="D6960" i="4"/>
  <c r="C6961" i="4"/>
  <c r="B6961" i="4"/>
  <c r="D6961" i="4"/>
  <c r="C6962" i="4"/>
  <c r="B6962" i="4"/>
  <c r="D6962" i="4"/>
  <c r="C6963" i="4"/>
  <c r="B6963" i="4"/>
  <c r="D6963" i="4"/>
  <c r="C6964" i="4"/>
  <c r="B6964" i="4"/>
  <c r="D6964" i="4"/>
  <c r="C6965" i="4"/>
  <c r="B6965" i="4"/>
  <c r="D6965" i="4"/>
  <c r="C6966" i="4"/>
  <c r="B6966" i="4"/>
  <c r="D6966" i="4"/>
  <c r="C6967" i="4"/>
  <c r="B6967" i="4"/>
  <c r="D6967" i="4"/>
  <c r="C6968" i="4"/>
  <c r="B6968" i="4"/>
  <c r="D6968" i="4"/>
  <c r="C6969" i="4"/>
  <c r="B6969" i="4"/>
  <c r="D6969" i="4"/>
  <c r="C6970" i="4"/>
  <c r="B6970" i="4"/>
  <c r="D6970" i="4"/>
  <c r="C6971" i="4"/>
  <c r="B6971" i="4"/>
  <c r="D6971" i="4"/>
  <c r="C6972" i="4"/>
  <c r="B6972" i="4"/>
  <c r="D6972" i="4"/>
  <c r="C6973" i="4"/>
  <c r="B6973" i="4"/>
  <c r="D6973" i="4"/>
  <c r="C6974" i="4"/>
  <c r="B6974" i="4"/>
  <c r="D6974" i="4"/>
  <c r="C6975" i="4"/>
  <c r="B6975" i="4"/>
  <c r="D6975" i="4"/>
  <c r="C6976" i="4"/>
  <c r="B6976" i="4"/>
  <c r="D6976" i="4"/>
  <c r="C6977" i="4"/>
  <c r="B6977" i="4"/>
  <c r="D6977" i="4"/>
  <c r="C6978" i="4"/>
  <c r="B6978" i="4"/>
  <c r="D6978" i="4"/>
  <c r="C6979" i="4"/>
  <c r="B6979" i="4"/>
  <c r="D6979" i="4"/>
  <c r="C6980" i="4"/>
  <c r="B6980" i="4"/>
  <c r="D6980" i="4"/>
  <c r="C6981" i="4"/>
  <c r="B6981" i="4"/>
  <c r="D6981" i="4"/>
  <c r="C6982" i="4"/>
  <c r="B6982" i="4"/>
  <c r="D6982" i="4"/>
  <c r="C6983" i="4"/>
  <c r="B6983" i="4"/>
  <c r="D6983" i="4"/>
  <c r="C6984" i="4"/>
  <c r="B6984" i="4"/>
  <c r="D6984" i="4"/>
  <c r="C6985" i="4"/>
  <c r="B6985" i="4"/>
  <c r="D6985" i="4"/>
  <c r="C6986" i="4"/>
  <c r="B6986" i="4"/>
  <c r="D6986" i="4"/>
  <c r="C6987" i="4"/>
  <c r="B6987" i="4"/>
  <c r="D6987" i="4"/>
  <c r="C6988" i="4"/>
  <c r="B6988" i="4"/>
  <c r="D6988" i="4"/>
  <c r="C6989" i="4"/>
  <c r="B6989" i="4"/>
  <c r="D6989" i="4"/>
  <c r="C6990" i="4"/>
  <c r="B6990" i="4"/>
  <c r="D6990" i="4"/>
  <c r="C6991" i="4"/>
  <c r="B6991" i="4"/>
  <c r="D6991" i="4"/>
  <c r="C6992" i="4"/>
  <c r="B6992" i="4"/>
  <c r="D6992" i="4"/>
  <c r="C6993" i="4"/>
  <c r="B6993" i="4"/>
  <c r="D6993" i="4"/>
  <c r="C6994" i="4"/>
  <c r="B6994" i="4"/>
  <c r="D6994" i="4"/>
  <c r="C6995" i="4"/>
  <c r="B6995" i="4"/>
  <c r="D6995" i="4"/>
  <c r="C6996" i="4"/>
  <c r="B6996" i="4"/>
  <c r="D6996" i="4"/>
  <c r="C6997" i="4"/>
  <c r="B6997" i="4"/>
  <c r="D6997" i="4"/>
  <c r="C6998" i="4"/>
  <c r="B6998" i="4"/>
  <c r="D6998" i="4"/>
  <c r="C6999" i="4"/>
  <c r="B6999" i="4"/>
  <c r="D6999" i="4"/>
  <c r="C7000" i="4"/>
  <c r="B7000" i="4"/>
  <c r="D7000" i="4"/>
  <c r="C7001" i="4"/>
  <c r="B7001" i="4"/>
  <c r="D7001" i="4"/>
  <c r="C7002" i="4"/>
  <c r="B7002" i="4"/>
  <c r="D7002" i="4"/>
  <c r="C7003" i="4"/>
  <c r="B7003" i="4"/>
  <c r="D7003" i="4"/>
  <c r="C7004" i="4"/>
  <c r="B7004" i="4"/>
  <c r="D7004" i="4"/>
  <c r="C7005" i="4"/>
  <c r="B7005" i="4"/>
  <c r="D7005" i="4"/>
  <c r="C7006" i="4"/>
  <c r="B7006" i="4"/>
  <c r="D7006" i="4"/>
  <c r="C7007" i="4"/>
  <c r="B7007" i="4"/>
  <c r="D7007" i="4"/>
  <c r="C7008" i="4"/>
  <c r="B7008" i="4"/>
  <c r="D7008" i="4"/>
  <c r="C7009" i="4"/>
  <c r="B7009" i="4"/>
  <c r="D7009" i="4"/>
  <c r="C7010" i="4"/>
  <c r="B7010" i="4"/>
  <c r="D7010" i="4"/>
  <c r="C7011" i="4"/>
  <c r="B7011" i="4"/>
  <c r="D7011" i="4"/>
  <c r="C7012" i="4"/>
  <c r="B7012" i="4"/>
  <c r="D7012" i="4"/>
  <c r="C7013" i="4"/>
  <c r="B7013" i="4"/>
  <c r="D7013" i="4"/>
  <c r="C7014" i="4"/>
  <c r="B7014" i="4"/>
  <c r="D7014" i="4"/>
  <c r="C7015" i="4"/>
  <c r="B7015" i="4"/>
  <c r="D7015" i="4"/>
  <c r="C7016" i="4"/>
  <c r="B7016" i="4"/>
  <c r="D7016" i="4"/>
  <c r="C7017" i="4"/>
  <c r="B7017" i="4"/>
  <c r="D7017" i="4"/>
  <c r="C7018" i="4"/>
  <c r="B7018" i="4"/>
  <c r="D7018" i="4"/>
  <c r="C7019" i="4"/>
  <c r="B7019" i="4"/>
  <c r="D7019" i="4"/>
  <c r="C7020" i="4"/>
  <c r="B7020" i="4"/>
  <c r="D7020" i="4"/>
  <c r="C7021" i="4"/>
  <c r="B7021" i="4"/>
  <c r="D7021" i="4"/>
  <c r="C7022" i="4"/>
  <c r="B7022" i="4"/>
  <c r="D7022" i="4"/>
  <c r="C7023" i="4"/>
  <c r="B7023" i="4"/>
  <c r="D7023" i="4"/>
  <c r="C7024" i="4"/>
  <c r="B7024" i="4"/>
  <c r="D7024" i="4"/>
  <c r="C7025" i="4"/>
  <c r="B7025" i="4"/>
  <c r="D7025" i="4"/>
  <c r="C7026" i="4"/>
  <c r="B7026" i="4"/>
  <c r="D7026" i="4"/>
  <c r="C7027" i="4"/>
  <c r="B7027" i="4"/>
  <c r="D7027" i="4"/>
  <c r="C7028" i="4"/>
  <c r="B7028" i="4"/>
  <c r="D7028" i="4"/>
  <c r="C7029" i="4"/>
  <c r="B7029" i="4"/>
  <c r="D7029" i="4"/>
  <c r="C7030" i="4"/>
  <c r="B7030" i="4"/>
  <c r="D7030" i="4"/>
  <c r="C7031" i="4"/>
  <c r="B7031" i="4"/>
  <c r="D7031" i="4"/>
  <c r="C7032" i="4"/>
  <c r="B7032" i="4"/>
  <c r="D7032" i="4"/>
  <c r="C7033" i="4"/>
  <c r="B7033" i="4"/>
  <c r="D7033" i="4"/>
  <c r="C7034" i="4"/>
  <c r="B7034" i="4"/>
  <c r="D7034" i="4"/>
  <c r="C7035" i="4"/>
  <c r="B7035" i="4"/>
  <c r="D7035" i="4"/>
  <c r="C7036" i="4"/>
  <c r="B7036" i="4"/>
  <c r="D7036" i="4"/>
  <c r="C7037" i="4"/>
  <c r="B7037" i="4"/>
  <c r="D7037" i="4"/>
  <c r="C7038" i="4"/>
  <c r="B7038" i="4"/>
  <c r="D7038" i="4"/>
  <c r="C7039" i="4"/>
  <c r="B7039" i="4"/>
  <c r="D7039" i="4"/>
  <c r="C7040" i="4"/>
  <c r="B7040" i="4"/>
  <c r="D7040" i="4"/>
  <c r="C7041" i="4"/>
  <c r="B7041" i="4"/>
  <c r="D7041" i="4"/>
  <c r="C7042" i="4"/>
  <c r="B7042" i="4"/>
  <c r="D7042" i="4"/>
  <c r="C7043" i="4"/>
  <c r="B7043" i="4"/>
  <c r="D7043" i="4"/>
  <c r="C7044" i="4"/>
  <c r="B7044" i="4"/>
  <c r="D7044" i="4"/>
  <c r="C7045" i="4"/>
  <c r="B7045" i="4"/>
  <c r="D7045" i="4"/>
  <c r="C7046" i="4"/>
  <c r="B7046" i="4"/>
  <c r="D7046" i="4"/>
  <c r="C7047" i="4"/>
  <c r="B7047" i="4"/>
  <c r="D7047" i="4"/>
  <c r="C7048" i="4"/>
  <c r="B7048" i="4"/>
  <c r="D7048" i="4"/>
  <c r="C7049" i="4"/>
  <c r="B7049" i="4"/>
  <c r="D7049" i="4"/>
  <c r="C7050" i="4"/>
  <c r="B7050" i="4"/>
  <c r="D7050" i="4"/>
  <c r="C7051" i="4"/>
  <c r="B7051" i="4"/>
  <c r="D7051" i="4"/>
  <c r="C7052" i="4"/>
  <c r="B7052" i="4"/>
  <c r="D7052" i="4"/>
  <c r="C7053" i="4"/>
  <c r="B7053" i="4"/>
  <c r="D7053" i="4"/>
  <c r="C7054" i="4"/>
  <c r="B7054" i="4"/>
  <c r="D7054" i="4"/>
  <c r="C7055" i="4"/>
  <c r="B7055" i="4"/>
  <c r="D7055" i="4"/>
  <c r="C7056" i="4"/>
  <c r="B7056" i="4"/>
  <c r="D7056" i="4"/>
  <c r="C7057" i="4"/>
  <c r="B7057" i="4"/>
  <c r="D7057" i="4"/>
  <c r="C7058" i="4"/>
  <c r="B7058" i="4"/>
  <c r="D7058" i="4"/>
  <c r="C7059" i="4"/>
  <c r="B7059" i="4"/>
  <c r="D7059" i="4"/>
  <c r="C7060" i="4"/>
  <c r="B7060" i="4"/>
  <c r="D7060" i="4"/>
  <c r="C7061" i="4"/>
  <c r="B7061" i="4"/>
  <c r="D7061" i="4"/>
  <c r="C7062" i="4"/>
  <c r="B7062" i="4"/>
  <c r="D7062" i="4"/>
  <c r="C7063" i="4"/>
  <c r="B7063" i="4"/>
  <c r="D7063" i="4"/>
  <c r="C7064" i="4"/>
  <c r="B7064" i="4"/>
  <c r="D7064" i="4"/>
  <c r="C7065" i="4"/>
  <c r="B7065" i="4"/>
  <c r="D7065" i="4"/>
  <c r="C7066" i="4"/>
  <c r="B7066" i="4"/>
  <c r="D7066" i="4"/>
  <c r="C7067" i="4"/>
  <c r="B7067" i="4"/>
  <c r="D7067" i="4"/>
  <c r="C7068" i="4"/>
  <c r="B7068" i="4"/>
  <c r="D7068" i="4"/>
  <c r="C7069" i="4"/>
  <c r="B7069" i="4"/>
  <c r="D7069" i="4"/>
  <c r="C7070" i="4"/>
  <c r="B7070" i="4"/>
  <c r="D7070" i="4"/>
  <c r="C7071" i="4"/>
  <c r="B7071" i="4"/>
  <c r="D7071" i="4"/>
  <c r="C7072" i="4"/>
  <c r="B7072" i="4"/>
  <c r="D7072" i="4"/>
  <c r="C7073" i="4"/>
  <c r="B7073" i="4"/>
  <c r="D7073" i="4"/>
  <c r="C7074" i="4"/>
  <c r="B7074" i="4"/>
  <c r="D7074" i="4"/>
  <c r="C7075" i="4"/>
  <c r="B7075" i="4"/>
  <c r="D7075" i="4"/>
  <c r="C7076" i="4"/>
  <c r="B7076" i="4"/>
  <c r="D7076" i="4"/>
  <c r="C7077" i="4"/>
  <c r="B7077" i="4"/>
  <c r="D7077" i="4"/>
  <c r="C7078" i="4"/>
  <c r="B7078" i="4"/>
  <c r="D7078" i="4"/>
  <c r="C7079" i="4"/>
  <c r="B7079" i="4"/>
  <c r="D7079" i="4"/>
  <c r="C7080" i="4"/>
  <c r="B7080" i="4"/>
  <c r="D7080" i="4"/>
  <c r="C7081" i="4"/>
  <c r="B7081" i="4"/>
  <c r="D7081" i="4"/>
  <c r="C7082" i="4"/>
  <c r="B7082" i="4"/>
  <c r="D7082" i="4"/>
  <c r="C7083" i="4"/>
  <c r="B7083" i="4"/>
  <c r="D7083" i="4"/>
  <c r="C7084" i="4"/>
  <c r="B7084" i="4"/>
  <c r="D7084" i="4"/>
  <c r="C7085" i="4"/>
  <c r="B7085" i="4"/>
  <c r="D7085" i="4"/>
  <c r="C7086" i="4"/>
  <c r="B7086" i="4"/>
  <c r="D7086" i="4"/>
  <c r="C7087" i="4"/>
  <c r="B7087" i="4"/>
  <c r="D7087" i="4"/>
  <c r="C7088" i="4"/>
  <c r="B7088" i="4"/>
  <c r="D7088" i="4"/>
  <c r="C7089" i="4"/>
  <c r="B7089" i="4"/>
  <c r="D7089" i="4"/>
  <c r="C7090" i="4"/>
  <c r="B7090" i="4"/>
  <c r="D7090" i="4"/>
  <c r="C7091" i="4"/>
  <c r="B7091" i="4"/>
  <c r="D7091" i="4"/>
  <c r="C7092" i="4"/>
  <c r="B7092" i="4"/>
  <c r="D7092" i="4"/>
  <c r="C7093" i="4"/>
  <c r="B7093" i="4"/>
  <c r="D7093" i="4"/>
  <c r="C7094" i="4"/>
  <c r="B7094" i="4"/>
  <c r="D7094" i="4"/>
  <c r="C7095" i="4"/>
  <c r="B7095" i="4"/>
  <c r="D7095" i="4"/>
  <c r="C7096" i="4"/>
  <c r="B7096" i="4"/>
  <c r="D7096" i="4"/>
  <c r="C7097" i="4"/>
  <c r="B7097" i="4"/>
  <c r="D7097" i="4"/>
  <c r="C7098" i="4"/>
  <c r="B7098" i="4"/>
  <c r="D7098" i="4"/>
  <c r="C7099" i="4"/>
  <c r="B7099" i="4"/>
  <c r="D7099" i="4"/>
  <c r="C7100" i="4"/>
  <c r="B7100" i="4"/>
  <c r="D7100" i="4"/>
  <c r="C7101" i="4"/>
  <c r="B7101" i="4"/>
  <c r="D7101" i="4"/>
  <c r="C7102" i="4"/>
  <c r="B7102" i="4"/>
  <c r="D7102" i="4"/>
  <c r="C7103" i="4"/>
  <c r="B7103" i="4"/>
  <c r="D7103" i="4"/>
  <c r="C7104" i="4"/>
  <c r="B7104" i="4"/>
  <c r="D7104" i="4"/>
  <c r="C7105" i="4"/>
  <c r="B7105" i="4"/>
  <c r="D7105" i="4"/>
  <c r="C7106" i="4"/>
  <c r="B7106" i="4"/>
  <c r="D7106" i="4"/>
  <c r="C7107" i="4"/>
  <c r="B7107" i="4"/>
  <c r="D7107" i="4"/>
  <c r="C7108" i="4"/>
  <c r="B7108" i="4"/>
  <c r="D7108" i="4"/>
  <c r="C7109" i="4"/>
  <c r="B7109" i="4"/>
  <c r="D7109" i="4"/>
  <c r="C7110" i="4"/>
  <c r="B7110" i="4"/>
  <c r="D7110" i="4"/>
  <c r="C7111" i="4"/>
  <c r="B7111" i="4"/>
  <c r="D7111" i="4"/>
  <c r="C7112" i="4"/>
  <c r="B7112" i="4"/>
  <c r="D7112" i="4"/>
  <c r="C7113" i="4"/>
  <c r="B7113" i="4"/>
  <c r="D7113" i="4"/>
  <c r="C7114" i="4"/>
  <c r="B7114" i="4"/>
  <c r="D7114" i="4"/>
  <c r="C7115" i="4"/>
  <c r="B7115" i="4"/>
  <c r="D7115" i="4"/>
  <c r="C7116" i="4"/>
  <c r="B7116" i="4"/>
  <c r="D7116" i="4"/>
  <c r="C7117" i="4"/>
  <c r="B7117" i="4"/>
  <c r="D7117" i="4"/>
  <c r="C7118" i="4"/>
  <c r="B7118" i="4"/>
  <c r="D7118" i="4"/>
  <c r="C7119" i="4"/>
  <c r="B7119" i="4"/>
  <c r="D7119" i="4"/>
  <c r="C7120" i="4"/>
  <c r="B7120" i="4"/>
  <c r="D7120" i="4"/>
  <c r="C7121" i="4"/>
  <c r="B7121" i="4"/>
  <c r="D7121" i="4"/>
  <c r="C7122" i="4"/>
  <c r="B7122" i="4"/>
  <c r="D7122" i="4"/>
  <c r="C7123" i="4"/>
  <c r="B7123" i="4"/>
  <c r="D7123" i="4"/>
  <c r="C7124" i="4"/>
  <c r="B7124" i="4"/>
  <c r="D7124" i="4"/>
  <c r="C7125" i="4"/>
  <c r="B7125" i="4"/>
  <c r="D7125" i="4"/>
  <c r="C7126" i="4"/>
  <c r="B7126" i="4"/>
  <c r="D7126" i="4"/>
  <c r="C7127" i="4"/>
  <c r="B7127" i="4"/>
  <c r="D7127" i="4"/>
  <c r="C7128" i="4"/>
  <c r="B7128" i="4"/>
  <c r="D7128" i="4"/>
  <c r="C7129" i="4"/>
  <c r="B7129" i="4"/>
  <c r="D7129" i="4"/>
  <c r="C7130" i="4"/>
  <c r="B7130" i="4"/>
  <c r="D7130" i="4"/>
  <c r="C7131" i="4"/>
  <c r="B7131" i="4"/>
  <c r="D7131" i="4"/>
  <c r="C7132" i="4"/>
  <c r="B7132" i="4"/>
  <c r="D7132" i="4"/>
  <c r="C7133" i="4"/>
  <c r="B7133" i="4"/>
  <c r="D7133" i="4"/>
  <c r="C7134" i="4"/>
  <c r="B7134" i="4"/>
  <c r="D7134" i="4"/>
  <c r="C7135" i="4"/>
  <c r="B7135" i="4"/>
  <c r="D7135" i="4"/>
  <c r="C7136" i="4"/>
  <c r="B7136" i="4"/>
  <c r="D7136" i="4"/>
  <c r="C7137" i="4"/>
  <c r="B7137" i="4"/>
  <c r="D7137" i="4"/>
  <c r="C7138" i="4"/>
  <c r="B7138" i="4"/>
  <c r="D7138" i="4"/>
  <c r="C7139" i="4"/>
  <c r="B7139" i="4"/>
  <c r="D7139" i="4"/>
  <c r="C7140" i="4"/>
  <c r="B7140" i="4"/>
  <c r="D7140" i="4"/>
  <c r="C7141" i="4"/>
  <c r="B7141" i="4"/>
  <c r="D7141" i="4"/>
  <c r="C7142" i="4"/>
  <c r="B7142" i="4"/>
  <c r="D7142" i="4"/>
  <c r="C7143" i="4"/>
  <c r="B7143" i="4"/>
  <c r="D7143" i="4"/>
  <c r="C7144" i="4"/>
  <c r="B7144" i="4"/>
  <c r="D7144" i="4"/>
  <c r="C7145" i="4"/>
  <c r="B7145" i="4"/>
  <c r="D7145" i="4"/>
  <c r="C7146" i="4"/>
  <c r="B7146" i="4"/>
  <c r="D7146" i="4"/>
  <c r="C7147" i="4"/>
  <c r="B7147" i="4"/>
  <c r="D7147" i="4"/>
  <c r="C7148" i="4"/>
  <c r="B7148" i="4"/>
  <c r="D7148" i="4"/>
  <c r="C7149" i="4"/>
  <c r="B7149" i="4"/>
  <c r="D7149" i="4"/>
  <c r="C7150" i="4"/>
  <c r="B7150" i="4"/>
  <c r="D7150" i="4"/>
  <c r="C7151" i="4"/>
  <c r="B7151" i="4"/>
  <c r="D7151" i="4"/>
  <c r="C7152" i="4"/>
  <c r="B7152" i="4"/>
  <c r="D7152" i="4"/>
  <c r="C7153" i="4"/>
  <c r="B7153" i="4"/>
  <c r="D7153" i="4"/>
  <c r="C7154" i="4"/>
  <c r="B7154" i="4"/>
  <c r="D7154" i="4"/>
  <c r="C7155" i="4"/>
  <c r="B7155" i="4"/>
  <c r="D7155" i="4"/>
  <c r="C7156" i="4"/>
  <c r="B7156" i="4"/>
  <c r="D7156" i="4"/>
  <c r="C7157" i="4"/>
  <c r="B7157" i="4"/>
  <c r="D7157" i="4"/>
  <c r="C7158" i="4"/>
  <c r="B7158" i="4"/>
  <c r="D7158" i="4"/>
  <c r="C7159" i="4"/>
  <c r="B7159" i="4"/>
  <c r="D7159" i="4"/>
  <c r="C7160" i="4"/>
  <c r="B7160" i="4"/>
  <c r="D7160" i="4"/>
  <c r="C7161" i="4"/>
  <c r="B7161" i="4"/>
  <c r="D7161" i="4"/>
  <c r="C7162" i="4"/>
  <c r="B7162" i="4"/>
  <c r="D7162" i="4"/>
  <c r="C7163" i="4"/>
  <c r="B7163" i="4"/>
  <c r="D7163" i="4"/>
  <c r="C7164" i="4"/>
  <c r="B7164" i="4"/>
  <c r="D7164" i="4"/>
  <c r="C7165" i="4"/>
  <c r="B7165" i="4"/>
  <c r="D7165" i="4"/>
  <c r="C7166" i="4"/>
  <c r="B7166" i="4"/>
  <c r="D7166" i="4"/>
  <c r="C7167" i="4"/>
  <c r="B7167" i="4"/>
  <c r="D7167" i="4"/>
  <c r="C7168" i="4"/>
  <c r="B7168" i="4"/>
  <c r="D7168" i="4"/>
  <c r="C7169" i="4"/>
  <c r="B7169" i="4"/>
  <c r="D7169" i="4"/>
  <c r="C7170" i="4"/>
  <c r="B7170" i="4"/>
  <c r="D7170" i="4"/>
  <c r="C7171" i="4"/>
  <c r="B7171" i="4"/>
  <c r="D7171" i="4"/>
  <c r="C7172" i="4"/>
  <c r="B7172" i="4"/>
  <c r="D7172" i="4"/>
  <c r="C7173" i="4"/>
  <c r="B7173" i="4"/>
  <c r="D7173" i="4"/>
  <c r="C7174" i="4"/>
  <c r="B7174" i="4"/>
  <c r="D7174" i="4"/>
  <c r="C7175" i="4"/>
  <c r="B7175" i="4"/>
  <c r="D7175" i="4"/>
  <c r="C7176" i="4"/>
  <c r="B7176" i="4"/>
  <c r="D7176" i="4"/>
  <c r="C7177" i="4"/>
  <c r="B7177" i="4"/>
  <c r="D7177" i="4"/>
  <c r="C7178" i="4"/>
  <c r="B7178" i="4"/>
  <c r="D7178" i="4"/>
  <c r="C7179" i="4"/>
  <c r="B7179" i="4"/>
  <c r="D7179" i="4"/>
  <c r="C7180" i="4"/>
  <c r="B7180" i="4"/>
  <c r="D7180" i="4"/>
  <c r="C7181" i="4"/>
  <c r="B7181" i="4"/>
  <c r="D7181" i="4"/>
  <c r="C7182" i="4"/>
  <c r="B7182" i="4"/>
  <c r="D7182" i="4"/>
  <c r="C7183" i="4"/>
  <c r="B7183" i="4"/>
  <c r="D7183" i="4"/>
  <c r="C7184" i="4"/>
  <c r="B7184" i="4"/>
  <c r="D7184" i="4"/>
  <c r="C7185" i="4"/>
  <c r="B7185" i="4"/>
  <c r="D7185" i="4"/>
  <c r="C7186" i="4"/>
  <c r="B7186" i="4"/>
  <c r="D7186" i="4"/>
  <c r="C7187" i="4"/>
  <c r="B7187" i="4"/>
  <c r="D7187" i="4"/>
  <c r="C7188" i="4"/>
  <c r="B7188" i="4"/>
  <c r="D7188" i="4"/>
  <c r="C7189" i="4"/>
  <c r="B7189" i="4"/>
  <c r="D7189" i="4"/>
  <c r="C7190" i="4"/>
  <c r="B7190" i="4"/>
  <c r="D7190" i="4"/>
  <c r="C7191" i="4"/>
  <c r="B7191" i="4"/>
  <c r="D7191" i="4"/>
  <c r="C7192" i="4"/>
  <c r="B7192" i="4"/>
  <c r="D7192" i="4"/>
  <c r="C7193" i="4"/>
  <c r="B7193" i="4"/>
  <c r="D7193" i="4"/>
  <c r="C7194" i="4"/>
  <c r="B7194" i="4"/>
  <c r="D7194" i="4"/>
  <c r="C7195" i="4"/>
  <c r="B7195" i="4"/>
  <c r="D7195" i="4"/>
  <c r="C7196" i="4"/>
  <c r="B7196" i="4"/>
  <c r="D7196" i="4"/>
  <c r="C7197" i="4"/>
  <c r="B7197" i="4"/>
  <c r="D7197" i="4"/>
  <c r="C7198" i="4"/>
  <c r="B7198" i="4"/>
  <c r="D7198" i="4"/>
  <c r="C7199" i="4"/>
  <c r="B7199" i="4"/>
  <c r="D7199" i="4"/>
  <c r="C7200" i="4"/>
  <c r="B7200" i="4"/>
  <c r="D7200" i="4"/>
  <c r="C7201" i="4"/>
  <c r="B7201" i="4"/>
  <c r="D7201" i="4"/>
  <c r="C7202" i="4"/>
  <c r="B7202" i="4"/>
  <c r="D7202" i="4"/>
  <c r="C7203" i="4"/>
  <c r="B7203" i="4"/>
  <c r="D7203" i="4"/>
  <c r="C7204" i="4"/>
  <c r="B7204" i="4"/>
  <c r="D7204" i="4"/>
  <c r="C7205" i="4"/>
  <c r="B7205" i="4"/>
  <c r="D7205" i="4"/>
  <c r="C7206" i="4"/>
  <c r="B7206" i="4"/>
  <c r="D7206" i="4"/>
  <c r="C7207" i="4"/>
  <c r="B7207" i="4"/>
  <c r="D7207" i="4"/>
  <c r="C7208" i="4"/>
  <c r="B7208" i="4"/>
  <c r="D7208" i="4"/>
  <c r="C7209" i="4"/>
  <c r="B7209" i="4"/>
  <c r="D7209" i="4"/>
  <c r="C7210" i="4"/>
  <c r="B7210" i="4"/>
  <c r="D7210" i="4"/>
  <c r="C7211" i="4"/>
  <c r="B7211" i="4"/>
  <c r="D7211" i="4"/>
  <c r="C7212" i="4"/>
  <c r="B7212" i="4"/>
  <c r="D7212" i="4"/>
  <c r="C7213" i="4"/>
  <c r="B7213" i="4"/>
  <c r="D7213" i="4"/>
  <c r="C7214" i="4"/>
  <c r="B7214" i="4"/>
  <c r="D7214" i="4"/>
  <c r="C7215" i="4"/>
  <c r="B7215" i="4"/>
  <c r="D7215" i="4"/>
  <c r="C7216" i="4"/>
  <c r="B7216" i="4"/>
  <c r="D7216" i="4"/>
  <c r="C7217" i="4"/>
  <c r="B7217" i="4"/>
  <c r="D7217" i="4"/>
  <c r="C7218" i="4"/>
  <c r="B7218" i="4"/>
  <c r="D7218" i="4"/>
  <c r="C7219" i="4"/>
  <c r="B7219" i="4"/>
  <c r="D7219" i="4"/>
  <c r="C7220" i="4"/>
  <c r="B7220" i="4"/>
  <c r="D7220" i="4"/>
  <c r="C7221" i="4"/>
  <c r="B7221" i="4"/>
  <c r="D7221" i="4"/>
  <c r="C7222" i="4"/>
  <c r="B7222" i="4"/>
  <c r="D7222" i="4"/>
  <c r="C7223" i="4"/>
  <c r="B7223" i="4"/>
  <c r="D7223" i="4"/>
  <c r="C7224" i="4"/>
  <c r="B7224" i="4"/>
  <c r="D7224" i="4"/>
  <c r="C7225" i="4"/>
  <c r="B7225" i="4"/>
  <c r="D7225" i="4"/>
  <c r="C7226" i="4"/>
  <c r="B7226" i="4"/>
  <c r="D7226" i="4"/>
  <c r="C7227" i="4"/>
  <c r="B7227" i="4"/>
  <c r="D7227" i="4"/>
  <c r="C7228" i="4"/>
  <c r="B7228" i="4"/>
  <c r="D7228" i="4"/>
  <c r="C7229" i="4"/>
  <c r="B7229" i="4"/>
  <c r="D7229" i="4"/>
  <c r="C7230" i="4"/>
  <c r="B7230" i="4"/>
  <c r="D7230" i="4"/>
  <c r="C7231" i="4"/>
  <c r="B7231" i="4"/>
  <c r="D7231" i="4"/>
  <c r="C7232" i="4"/>
  <c r="B7232" i="4"/>
  <c r="D7232" i="4"/>
  <c r="C7233" i="4"/>
  <c r="B7233" i="4"/>
  <c r="D7233" i="4"/>
  <c r="C7234" i="4"/>
  <c r="B7234" i="4"/>
  <c r="D7234" i="4"/>
  <c r="C7235" i="4"/>
  <c r="B7235" i="4"/>
  <c r="D7235" i="4"/>
  <c r="C7236" i="4"/>
  <c r="B7236" i="4"/>
  <c r="D7236" i="4"/>
  <c r="C7237" i="4"/>
  <c r="B7237" i="4"/>
  <c r="D7237" i="4"/>
  <c r="C7238" i="4"/>
  <c r="B7238" i="4"/>
  <c r="D7238" i="4"/>
  <c r="C7239" i="4"/>
  <c r="B7239" i="4"/>
  <c r="D7239" i="4"/>
  <c r="C7240" i="4"/>
  <c r="B7240" i="4"/>
  <c r="D7240" i="4"/>
  <c r="C7241" i="4"/>
  <c r="B7241" i="4"/>
  <c r="D7241" i="4"/>
  <c r="C7242" i="4"/>
  <c r="B7242" i="4"/>
  <c r="D7242" i="4"/>
  <c r="C7243" i="4"/>
  <c r="B7243" i="4"/>
  <c r="D7243" i="4"/>
  <c r="C7244" i="4"/>
  <c r="B7244" i="4"/>
  <c r="D7244" i="4"/>
  <c r="C7245" i="4"/>
  <c r="B7245" i="4"/>
  <c r="D7245" i="4"/>
  <c r="C7246" i="4"/>
  <c r="B7246" i="4"/>
  <c r="D7246" i="4"/>
  <c r="C7247" i="4"/>
  <c r="B7247" i="4"/>
  <c r="D7247" i="4"/>
  <c r="C7248" i="4"/>
  <c r="B7248" i="4"/>
  <c r="D7248" i="4"/>
  <c r="C7249" i="4"/>
  <c r="B7249" i="4"/>
  <c r="D7249" i="4"/>
  <c r="C7250" i="4"/>
  <c r="B7250" i="4"/>
  <c r="D7250" i="4"/>
  <c r="C7251" i="4"/>
  <c r="B7251" i="4"/>
  <c r="D7251" i="4"/>
  <c r="C7252" i="4"/>
  <c r="B7252" i="4"/>
  <c r="D7252" i="4"/>
  <c r="C7253" i="4"/>
  <c r="B7253" i="4"/>
  <c r="D7253" i="4"/>
  <c r="C7254" i="4"/>
  <c r="B7254" i="4"/>
  <c r="D7254" i="4"/>
  <c r="C7255" i="4"/>
  <c r="B7255" i="4"/>
  <c r="D7255" i="4"/>
  <c r="C7256" i="4"/>
  <c r="B7256" i="4"/>
  <c r="D7256" i="4"/>
  <c r="C7257" i="4"/>
  <c r="B7257" i="4"/>
  <c r="D7257" i="4"/>
  <c r="C7258" i="4"/>
  <c r="B7258" i="4"/>
  <c r="D7258" i="4"/>
  <c r="C7259" i="4"/>
  <c r="B7259" i="4"/>
  <c r="D7259" i="4"/>
  <c r="C7260" i="4"/>
  <c r="B7260" i="4"/>
  <c r="D7260" i="4"/>
  <c r="C7261" i="4"/>
  <c r="B7261" i="4"/>
  <c r="D7261" i="4"/>
  <c r="C7262" i="4"/>
  <c r="B7262" i="4"/>
  <c r="D7262" i="4"/>
  <c r="C7263" i="4"/>
  <c r="B7263" i="4"/>
  <c r="D7263" i="4"/>
  <c r="C7264" i="4"/>
  <c r="B7264" i="4"/>
  <c r="D7264" i="4"/>
  <c r="C7265" i="4"/>
  <c r="B7265" i="4"/>
  <c r="D7265" i="4"/>
  <c r="C7266" i="4"/>
  <c r="B7266" i="4"/>
  <c r="D7266" i="4"/>
  <c r="C7267" i="4"/>
  <c r="B7267" i="4"/>
  <c r="D7267" i="4"/>
  <c r="C7268" i="4"/>
  <c r="B7268" i="4"/>
  <c r="D7268" i="4"/>
  <c r="C7269" i="4"/>
  <c r="B7269" i="4"/>
  <c r="D7269" i="4"/>
  <c r="C7270" i="4"/>
  <c r="B7270" i="4"/>
  <c r="D7270" i="4"/>
  <c r="C7271" i="4"/>
  <c r="B7271" i="4"/>
  <c r="D7271" i="4"/>
  <c r="C7272" i="4"/>
  <c r="B7272" i="4"/>
  <c r="D7272" i="4"/>
  <c r="C7273" i="4"/>
  <c r="B7273" i="4"/>
  <c r="D7273" i="4"/>
  <c r="C7274" i="4"/>
  <c r="B7274" i="4"/>
  <c r="D7274" i="4"/>
  <c r="C7275" i="4"/>
  <c r="B7275" i="4"/>
  <c r="D7275" i="4"/>
  <c r="C7276" i="4"/>
  <c r="B7276" i="4"/>
  <c r="D7276" i="4"/>
  <c r="C7277" i="4"/>
  <c r="B7277" i="4"/>
  <c r="D7277" i="4"/>
  <c r="C7278" i="4"/>
  <c r="B7278" i="4"/>
  <c r="D7278" i="4"/>
  <c r="C7279" i="4"/>
  <c r="B7279" i="4"/>
  <c r="D7279" i="4"/>
  <c r="C7280" i="4"/>
  <c r="B7280" i="4"/>
  <c r="D7280" i="4"/>
  <c r="C7281" i="4"/>
  <c r="B7281" i="4"/>
  <c r="D7281" i="4"/>
  <c r="C7282" i="4"/>
  <c r="B7282" i="4"/>
  <c r="D7282" i="4"/>
  <c r="C7283" i="4"/>
  <c r="B7283" i="4"/>
  <c r="D7283" i="4"/>
  <c r="C7284" i="4"/>
  <c r="B7284" i="4"/>
  <c r="D7284" i="4"/>
  <c r="C7285" i="4"/>
  <c r="B7285" i="4"/>
  <c r="D7285" i="4"/>
  <c r="C7286" i="4"/>
  <c r="B7286" i="4"/>
  <c r="D7286" i="4"/>
  <c r="C7287" i="4"/>
  <c r="B7287" i="4"/>
  <c r="D7287" i="4"/>
  <c r="C7288" i="4"/>
  <c r="B7288" i="4"/>
  <c r="D7288" i="4"/>
  <c r="C7289" i="4"/>
  <c r="B7289" i="4"/>
  <c r="D7289" i="4"/>
  <c r="C7290" i="4"/>
  <c r="B7290" i="4"/>
  <c r="D7290" i="4"/>
  <c r="C7291" i="4"/>
  <c r="B7291" i="4"/>
  <c r="D7291" i="4"/>
  <c r="C7292" i="4"/>
  <c r="B7292" i="4"/>
  <c r="D7292" i="4"/>
  <c r="C7293" i="4"/>
  <c r="B7293" i="4"/>
  <c r="D7293" i="4"/>
  <c r="C7294" i="4"/>
  <c r="B7294" i="4"/>
  <c r="D7294" i="4"/>
  <c r="C7295" i="4"/>
  <c r="B7295" i="4"/>
  <c r="D7295" i="4"/>
  <c r="C7296" i="4"/>
  <c r="B7296" i="4"/>
  <c r="D7296" i="4"/>
  <c r="C7297" i="4"/>
  <c r="B7297" i="4"/>
  <c r="D7297" i="4"/>
  <c r="C7298" i="4"/>
  <c r="B7298" i="4"/>
  <c r="D7298" i="4"/>
  <c r="C7299" i="4"/>
  <c r="B7299" i="4"/>
  <c r="D7299" i="4"/>
  <c r="C7300" i="4"/>
  <c r="B7300" i="4"/>
  <c r="D7300" i="4"/>
  <c r="C7301" i="4"/>
  <c r="B7301" i="4"/>
  <c r="D7301" i="4"/>
  <c r="C7302" i="4"/>
  <c r="B7302" i="4"/>
  <c r="D7302" i="4"/>
  <c r="C7303" i="4"/>
  <c r="B7303" i="4"/>
  <c r="D7303" i="4"/>
  <c r="C7304" i="4"/>
  <c r="B7304" i="4"/>
  <c r="D7304" i="4"/>
  <c r="C7305" i="4"/>
  <c r="B7305" i="4"/>
  <c r="D7305" i="4"/>
  <c r="C7306" i="4"/>
  <c r="B7306" i="4"/>
  <c r="D7306" i="4"/>
  <c r="C7307" i="4"/>
  <c r="B7307" i="4"/>
  <c r="D7307" i="4"/>
  <c r="C7308" i="4"/>
  <c r="B7308" i="4"/>
  <c r="D7308" i="4"/>
  <c r="C7309" i="4"/>
  <c r="B7309" i="4"/>
  <c r="D7309" i="4"/>
  <c r="C7310" i="4"/>
  <c r="B7310" i="4"/>
  <c r="D7310" i="4"/>
  <c r="C7311" i="4"/>
  <c r="B7311" i="4"/>
  <c r="D7311" i="4"/>
  <c r="C7312" i="4"/>
  <c r="B7312" i="4"/>
  <c r="D7312" i="4"/>
  <c r="C7313" i="4"/>
  <c r="B7313" i="4"/>
  <c r="D7313" i="4"/>
  <c r="C7314" i="4"/>
  <c r="B7314" i="4"/>
  <c r="D7314" i="4"/>
  <c r="C7315" i="4"/>
  <c r="B7315" i="4"/>
  <c r="D7315" i="4"/>
  <c r="C7316" i="4"/>
  <c r="B7316" i="4"/>
  <c r="D7316" i="4"/>
  <c r="C7317" i="4"/>
  <c r="B7317" i="4"/>
  <c r="D7317" i="4"/>
  <c r="C7318" i="4"/>
  <c r="B7318" i="4"/>
  <c r="D7318" i="4"/>
  <c r="C7319" i="4"/>
  <c r="B7319" i="4"/>
  <c r="D7319" i="4"/>
  <c r="C7320" i="4"/>
  <c r="B7320" i="4"/>
  <c r="D7320" i="4"/>
  <c r="C7321" i="4"/>
  <c r="B7321" i="4"/>
  <c r="D7321" i="4"/>
  <c r="C7322" i="4"/>
  <c r="B7322" i="4"/>
  <c r="D7322" i="4"/>
  <c r="C7323" i="4"/>
  <c r="B7323" i="4"/>
  <c r="D7323" i="4"/>
  <c r="C7324" i="4"/>
  <c r="B7324" i="4"/>
  <c r="D7324" i="4"/>
  <c r="C7325" i="4"/>
  <c r="B7325" i="4"/>
  <c r="D7325" i="4"/>
  <c r="C7326" i="4"/>
  <c r="B7326" i="4"/>
  <c r="D7326" i="4"/>
  <c r="C7327" i="4"/>
  <c r="B7327" i="4"/>
  <c r="D7327" i="4"/>
  <c r="C7328" i="4"/>
  <c r="B7328" i="4"/>
  <c r="D7328" i="4"/>
  <c r="C7329" i="4"/>
  <c r="B7329" i="4"/>
  <c r="D7329" i="4"/>
  <c r="C7330" i="4"/>
  <c r="B7330" i="4"/>
  <c r="D7330" i="4"/>
  <c r="C7331" i="4"/>
  <c r="B7331" i="4"/>
  <c r="D7331" i="4"/>
  <c r="C7332" i="4"/>
  <c r="B7332" i="4"/>
  <c r="D7332" i="4"/>
  <c r="C7333" i="4"/>
  <c r="B7333" i="4"/>
  <c r="D7333" i="4"/>
  <c r="C7334" i="4"/>
  <c r="B7334" i="4"/>
  <c r="D7334" i="4"/>
  <c r="C7335" i="4"/>
  <c r="B7335" i="4"/>
  <c r="D7335" i="4"/>
  <c r="C7336" i="4"/>
  <c r="B7336" i="4"/>
  <c r="D7336" i="4"/>
  <c r="C7337" i="4"/>
  <c r="B7337" i="4"/>
  <c r="D7337" i="4"/>
  <c r="C7338" i="4"/>
  <c r="B7338" i="4"/>
  <c r="D7338" i="4"/>
  <c r="C7339" i="4"/>
  <c r="B7339" i="4"/>
  <c r="D7339" i="4"/>
  <c r="C7340" i="4"/>
  <c r="B7340" i="4"/>
  <c r="D7340" i="4"/>
  <c r="C7341" i="4"/>
  <c r="B7341" i="4"/>
  <c r="D7341" i="4"/>
  <c r="C7342" i="4"/>
  <c r="B7342" i="4"/>
  <c r="D7342" i="4"/>
  <c r="C7343" i="4"/>
  <c r="B7343" i="4"/>
  <c r="D7343" i="4"/>
  <c r="C7344" i="4"/>
  <c r="B7344" i="4"/>
  <c r="D7344" i="4"/>
  <c r="C7345" i="4"/>
  <c r="B7345" i="4"/>
  <c r="D7345" i="4"/>
  <c r="C7346" i="4"/>
  <c r="B7346" i="4"/>
  <c r="D7346" i="4"/>
  <c r="C7347" i="4"/>
  <c r="B7347" i="4"/>
  <c r="D7347" i="4"/>
  <c r="C7348" i="4"/>
  <c r="B7348" i="4"/>
  <c r="D7348" i="4"/>
  <c r="C7349" i="4"/>
  <c r="B7349" i="4"/>
  <c r="D7349" i="4"/>
  <c r="C7350" i="4"/>
  <c r="B7350" i="4"/>
  <c r="D7350" i="4"/>
  <c r="C7351" i="4"/>
  <c r="B7351" i="4"/>
  <c r="D7351" i="4"/>
  <c r="C7352" i="4"/>
  <c r="B7352" i="4"/>
  <c r="D7352" i="4"/>
  <c r="C7353" i="4"/>
  <c r="B7353" i="4"/>
  <c r="D7353" i="4"/>
  <c r="C7354" i="4"/>
  <c r="B7354" i="4"/>
  <c r="D7354" i="4"/>
  <c r="C7355" i="4"/>
  <c r="B7355" i="4"/>
  <c r="D7355" i="4"/>
  <c r="C7356" i="4"/>
  <c r="B7356" i="4"/>
  <c r="D7356" i="4"/>
  <c r="C7357" i="4"/>
  <c r="B7357" i="4"/>
  <c r="D7357" i="4"/>
  <c r="C7358" i="4"/>
  <c r="B7358" i="4"/>
  <c r="D7358" i="4"/>
  <c r="C7359" i="4"/>
  <c r="B7359" i="4"/>
  <c r="D7359" i="4"/>
  <c r="C7360" i="4"/>
  <c r="B7360" i="4"/>
  <c r="D7360" i="4"/>
  <c r="C7361" i="4"/>
  <c r="B7361" i="4"/>
  <c r="D7361" i="4"/>
  <c r="C7362" i="4"/>
  <c r="B7362" i="4"/>
  <c r="D7362" i="4"/>
  <c r="C7363" i="4"/>
  <c r="B7363" i="4"/>
  <c r="D7363" i="4"/>
  <c r="C7364" i="4"/>
  <c r="B7364" i="4"/>
  <c r="D7364" i="4"/>
  <c r="C7365" i="4"/>
  <c r="B7365" i="4"/>
  <c r="D7365" i="4"/>
  <c r="C7366" i="4"/>
  <c r="B7366" i="4"/>
  <c r="D7366" i="4"/>
  <c r="C7367" i="4"/>
  <c r="B7367" i="4"/>
  <c r="D7367" i="4"/>
  <c r="C7368" i="4"/>
  <c r="B7368" i="4"/>
  <c r="D7368" i="4"/>
  <c r="C7369" i="4"/>
  <c r="B7369" i="4"/>
  <c r="D7369" i="4"/>
  <c r="C7370" i="4"/>
  <c r="B7370" i="4"/>
  <c r="D7370" i="4"/>
  <c r="C7371" i="4"/>
  <c r="B7371" i="4"/>
  <c r="D7371" i="4"/>
  <c r="C7372" i="4"/>
  <c r="B7372" i="4"/>
  <c r="D7372" i="4"/>
  <c r="C7373" i="4"/>
  <c r="B7373" i="4"/>
  <c r="D7373" i="4"/>
  <c r="C7374" i="4"/>
  <c r="B7374" i="4"/>
  <c r="D7374" i="4"/>
  <c r="C7375" i="4"/>
  <c r="B7375" i="4"/>
  <c r="D7375" i="4"/>
  <c r="C7376" i="4"/>
  <c r="B7376" i="4"/>
  <c r="D7376" i="4"/>
  <c r="C7377" i="4"/>
  <c r="B7377" i="4"/>
  <c r="D7377" i="4"/>
  <c r="C7378" i="4"/>
  <c r="B7378" i="4"/>
  <c r="D7378" i="4"/>
  <c r="C7379" i="4"/>
  <c r="B7379" i="4"/>
  <c r="D7379" i="4"/>
  <c r="C7380" i="4"/>
  <c r="B7380" i="4"/>
  <c r="D7380" i="4"/>
  <c r="C7381" i="4"/>
  <c r="B7381" i="4"/>
  <c r="D7381" i="4"/>
  <c r="C7382" i="4"/>
  <c r="B7382" i="4"/>
  <c r="D7382" i="4"/>
  <c r="C7383" i="4"/>
  <c r="B7383" i="4"/>
  <c r="D7383" i="4"/>
  <c r="C7384" i="4"/>
  <c r="B7384" i="4"/>
  <c r="D7384" i="4"/>
  <c r="C7385" i="4"/>
  <c r="B7385" i="4"/>
  <c r="D7385" i="4"/>
  <c r="C7386" i="4"/>
  <c r="B7386" i="4"/>
  <c r="D7386" i="4"/>
  <c r="C7387" i="4"/>
  <c r="B7387" i="4"/>
  <c r="D7387" i="4"/>
  <c r="C7388" i="4"/>
  <c r="B7388" i="4"/>
  <c r="D7388" i="4"/>
  <c r="C7389" i="4"/>
  <c r="B7389" i="4"/>
  <c r="D7389" i="4"/>
  <c r="C7390" i="4"/>
  <c r="B7390" i="4"/>
  <c r="D7390" i="4"/>
  <c r="C7391" i="4"/>
  <c r="B7391" i="4"/>
  <c r="D7391" i="4"/>
  <c r="C7392" i="4"/>
  <c r="B7392" i="4"/>
  <c r="D7392" i="4"/>
  <c r="C7393" i="4"/>
  <c r="B7393" i="4"/>
  <c r="D7393" i="4"/>
  <c r="C7394" i="4"/>
  <c r="B7394" i="4"/>
  <c r="D7394" i="4"/>
  <c r="C7395" i="4"/>
  <c r="B7395" i="4"/>
  <c r="D7395" i="4"/>
  <c r="C7396" i="4"/>
  <c r="B7396" i="4"/>
  <c r="D7396" i="4"/>
  <c r="C7397" i="4"/>
  <c r="B7397" i="4"/>
  <c r="D7397" i="4"/>
  <c r="C7398" i="4"/>
  <c r="B7398" i="4"/>
  <c r="D7398" i="4"/>
  <c r="C7399" i="4"/>
  <c r="B7399" i="4"/>
  <c r="D7399" i="4"/>
  <c r="C7400" i="4"/>
  <c r="B7400" i="4"/>
  <c r="D7400" i="4"/>
  <c r="C7401" i="4"/>
  <c r="B7401" i="4"/>
  <c r="D7401" i="4"/>
  <c r="C7402" i="4"/>
  <c r="B7402" i="4"/>
  <c r="D7402" i="4"/>
  <c r="C7403" i="4"/>
  <c r="B7403" i="4"/>
  <c r="D7403" i="4"/>
  <c r="C7404" i="4"/>
  <c r="B7404" i="4"/>
  <c r="D7404" i="4"/>
  <c r="C7405" i="4"/>
  <c r="B7405" i="4"/>
  <c r="D7405" i="4"/>
  <c r="C7406" i="4"/>
  <c r="B7406" i="4"/>
  <c r="D7406" i="4"/>
  <c r="C7407" i="4"/>
  <c r="B7407" i="4"/>
  <c r="D7407" i="4"/>
  <c r="C7408" i="4"/>
  <c r="B7408" i="4"/>
  <c r="D7408" i="4"/>
  <c r="C7409" i="4"/>
  <c r="B7409" i="4"/>
  <c r="D7409" i="4"/>
  <c r="C7410" i="4"/>
  <c r="B7410" i="4"/>
  <c r="D7410" i="4"/>
  <c r="C7411" i="4"/>
  <c r="B7411" i="4"/>
  <c r="D7411" i="4"/>
  <c r="C7412" i="4"/>
  <c r="B7412" i="4"/>
  <c r="D7412" i="4"/>
  <c r="C7413" i="4"/>
  <c r="B7413" i="4"/>
  <c r="D7413" i="4"/>
  <c r="C7414" i="4"/>
  <c r="B7414" i="4"/>
  <c r="D7414" i="4"/>
  <c r="C7415" i="4"/>
  <c r="B7415" i="4"/>
  <c r="D7415" i="4"/>
  <c r="C7416" i="4"/>
  <c r="B7416" i="4"/>
  <c r="D7416" i="4"/>
  <c r="C7417" i="4"/>
  <c r="B7417" i="4"/>
  <c r="D7417" i="4"/>
  <c r="C7418" i="4"/>
  <c r="B7418" i="4"/>
  <c r="D7418" i="4"/>
  <c r="C7419" i="4"/>
  <c r="B7419" i="4"/>
  <c r="D7419" i="4"/>
  <c r="C7420" i="4"/>
  <c r="B7420" i="4"/>
  <c r="D7420" i="4"/>
  <c r="C7421" i="4"/>
  <c r="B7421" i="4"/>
  <c r="D7421" i="4"/>
  <c r="C7422" i="4"/>
  <c r="B7422" i="4"/>
  <c r="D7422" i="4"/>
  <c r="C7423" i="4"/>
  <c r="B7423" i="4"/>
  <c r="D7423" i="4"/>
  <c r="C7424" i="4"/>
  <c r="B7424" i="4"/>
  <c r="D7424" i="4"/>
  <c r="C7425" i="4"/>
  <c r="B7425" i="4"/>
  <c r="D7425" i="4"/>
  <c r="C7426" i="4"/>
  <c r="B7426" i="4"/>
  <c r="D7426" i="4"/>
  <c r="C7427" i="4"/>
  <c r="B7427" i="4"/>
  <c r="D7427" i="4"/>
  <c r="C7428" i="4"/>
  <c r="B7428" i="4"/>
  <c r="D7428" i="4"/>
  <c r="C7429" i="4"/>
  <c r="B7429" i="4"/>
  <c r="D7429" i="4"/>
  <c r="C7430" i="4"/>
  <c r="B7430" i="4"/>
  <c r="D7430" i="4"/>
  <c r="C7431" i="4"/>
  <c r="B7431" i="4"/>
  <c r="D7431" i="4"/>
  <c r="C7432" i="4"/>
  <c r="B7432" i="4"/>
  <c r="D7432" i="4"/>
  <c r="C7433" i="4"/>
  <c r="B7433" i="4"/>
  <c r="D7433" i="4"/>
  <c r="C7434" i="4"/>
  <c r="B7434" i="4"/>
  <c r="D7434" i="4"/>
  <c r="C7435" i="4"/>
  <c r="B7435" i="4"/>
  <c r="D7435" i="4"/>
  <c r="C7436" i="4"/>
  <c r="B7436" i="4"/>
  <c r="D7436" i="4"/>
  <c r="C7437" i="4"/>
  <c r="B7437" i="4"/>
  <c r="D7437" i="4"/>
  <c r="C7438" i="4"/>
  <c r="B7438" i="4"/>
  <c r="D7438" i="4"/>
  <c r="C7439" i="4"/>
  <c r="B7439" i="4"/>
  <c r="D7439" i="4"/>
  <c r="C7440" i="4"/>
  <c r="B7440" i="4"/>
  <c r="D7440" i="4"/>
  <c r="C7441" i="4"/>
  <c r="B7441" i="4"/>
  <c r="D7441" i="4"/>
  <c r="C7442" i="4"/>
  <c r="B7442" i="4"/>
  <c r="D7442" i="4"/>
  <c r="C7443" i="4"/>
  <c r="B7443" i="4"/>
  <c r="D7443" i="4"/>
  <c r="C7444" i="4"/>
  <c r="B7444" i="4"/>
  <c r="D7444" i="4"/>
  <c r="C7445" i="4"/>
  <c r="B7445" i="4"/>
  <c r="D7445" i="4"/>
  <c r="C7446" i="4"/>
  <c r="B7446" i="4"/>
  <c r="D7446" i="4"/>
  <c r="C7447" i="4"/>
  <c r="B7447" i="4"/>
  <c r="D7447" i="4"/>
  <c r="C7448" i="4"/>
  <c r="B7448" i="4"/>
  <c r="D7448" i="4"/>
  <c r="C7449" i="4"/>
  <c r="B7449" i="4"/>
  <c r="D7449" i="4"/>
  <c r="C7450" i="4"/>
  <c r="B7450" i="4"/>
  <c r="D7450" i="4"/>
  <c r="C7451" i="4"/>
  <c r="B7451" i="4"/>
  <c r="D7451" i="4"/>
  <c r="C7452" i="4"/>
  <c r="B7452" i="4"/>
  <c r="D7452" i="4"/>
  <c r="C7453" i="4"/>
  <c r="B7453" i="4"/>
  <c r="D7453" i="4"/>
  <c r="C7454" i="4"/>
  <c r="B7454" i="4"/>
  <c r="D7454" i="4"/>
  <c r="C7455" i="4"/>
  <c r="B7455" i="4"/>
  <c r="D7455" i="4"/>
  <c r="C7456" i="4"/>
  <c r="B7456" i="4"/>
  <c r="D7456" i="4"/>
  <c r="C7457" i="4"/>
  <c r="B7457" i="4"/>
  <c r="D7457" i="4"/>
  <c r="C7458" i="4"/>
  <c r="B7458" i="4"/>
  <c r="D7458" i="4"/>
  <c r="C7459" i="4"/>
  <c r="B7459" i="4"/>
  <c r="D7459" i="4"/>
  <c r="C7460" i="4"/>
  <c r="B7460" i="4"/>
  <c r="D7460" i="4"/>
  <c r="C7461" i="4"/>
  <c r="B7461" i="4"/>
  <c r="D7461" i="4"/>
  <c r="C7462" i="4"/>
  <c r="B7462" i="4"/>
  <c r="D7462" i="4"/>
  <c r="C7463" i="4"/>
  <c r="B7463" i="4"/>
  <c r="D7463" i="4"/>
  <c r="C7464" i="4"/>
  <c r="B7464" i="4"/>
  <c r="D7464" i="4"/>
  <c r="C7465" i="4"/>
  <c r="B7465" i="4"/>
  <c r="D7465" i="4"/>
  <c r="C7466" i="4"/>
  <c r="B7466" i="4"/>
  <c r="D7466" i="4"/>
  <c r="C7467" i="4"/>
  <c r="B7467" i="4"/>
  <c r="D7467" i="4"/>
  <c r="C7468" i="4"/>
  <c r="B7468" i="4"/>
  <c r="D7468" i="4"/>
  <c r="C7469" i="4"/>
  <c r="B7469" i="4"/>
  <c r="D7469" i="4"/>
  <c r="C7470" i="4"/>
  <c r="B7470" i="4"/>
  <c r="D7470" i="4"/>
  <c r="C7471" i="4"/>
  <c r="B7471" i="4"/>
  <c r="D7471" i="4"/>
  <c r="C7472" i="4"/>
  <c r="B7472" i="4"/>
  <c r="D7472" i="4"/>
  <c r="C7473" i="4"/>
  <c r="B7473" i="4"/>
  <c r="D7473" i="4"/>
  <c r="C7474" i="4"/>
  <c r="B7474" i="4"/>
  <c r="D7474" i="4"/>
  <c r="C7475" i="4"/>
  <c r="B7475" i="4"/>
  <c r="D7475" i="4"/>
  <c r="C7476" i="4"/>
  <c r="B7476" i="4"/>
  <c r="D7476" i="4"/>
  <c r="C7477" i="4"/>
  <c r="B7477" i="4"/>
  <c r="D7477" i="4"/>
  <c r="C7478" i="4"/>
  <c r="B7478" i="4"/>
  <c r="D7478" i="4"/>
  <c r="C7479" i="4"/>
  <c r="B7479" i="4"/>
  <c r="D7479" i="4"/>
  <c r="C7480" i="4"/>
  <c r="B7480" i="4"/>
  <c r="D7480" i="4"/>
  <c r="C7481" i="4"/>
  <c r="B7481" i="4"/>
  <c r="D7481" i="4"/>
  <c r="C7482" i="4"/>
  <c r="B7482" i="4"/>
  <c r="D7482" i="4"/>
  <c r="C7483" i="4"/>
  <c r="B7483" i="4"/>
  <c r="D7483" i="4"/>
  <c r="C7484" i="4"/>
  <c r="B7484" i="4"/>
  <c r="D7484" i="4"/>
  <c r="C7485" i="4"/>
  <c r="B7485" i="4"/>
  <c r="D7485" i="4"/>
  <c r="C7486" i="4"/>
  <c r="B7486" i="4"/>
  <c r="D7486" i="4"/>
  <c r="C7487" i="4"/>
  <c r="B7487" i="4"/>
  <c r="D7487" i="4"/>
  <c r="C7488" i="4"/>
  <c r="B7488" i="4"/>
  <c r="D7488" i="4"/>
  <c r="C7489" i="4"/>
  <c r="B7489" i="4"/>
  <c r="D7489" i="4"/>
  <c r="C7490" i="4"/>
  <c r="B7490" i="4"/>
  <c r="D7490" i="4"/>
  <c r="C7491" i="4"/>
  <c r="B7491" i="4"/>
  <c r="D7491" i="4"/>
  <c r="C7492" i="4"/>
  <c r="B7492" i="4"/>
  <c r="D7492" i="4"/>
  <c r="C7493" i="4"/>
  <c r="B7493" i="4"/>
  <c r="D7493" i="4"/>
  <c r="C7494" i="4"/>
  <c r="B7494" i="4"/>
  <c r="D7494" i="4"/>
  <c r="C7495" i="4"/>
  <c r="B7495" i="4"/>
  <c r="D7495" i="4"/>
  <c r="C7496" i="4"/>
  <c r="B7496" i="4"/>
  <c r="D7496" i="4"/>
  <c r="C7497" i="4"/>
  <c r="B7497" i="4"/>
  <c r="D7497" i="4"/>
  <c r="C7498" i="4"/>
  <c r="B7498" i="4"/>
  <c r="D7498" i="4"/>
  <c r="C7499" i="4"/>
  <c r="B7499" i="4"/>
  <c r="D7499" i="4"/>
  <c r="C7500" i="4"/>
  <c r="B7500" i="4"/>
  <c r="D7500" i="4"/>
  <c r="C7501" i="4"/>
  <c r="B7501" i="4"/>
  <c r="D7501" i="4"/>
  <c r="C7502" i="4"/>
  <c r="B7502" i="4"/>
  <c r="D7502" i="4"/>
  <c r="C7503" i="4"/>
  <c r="B7503" i="4"/>
  <c r="D7503" i="4"/>
  <c r="C7504" i="4"/>
  <c r="B7504" i="4"/>
  <c r="D7504" i="4"/>
  <c r="C7505" i="4"/>
  <c r="B7505" i="4"/>
  <c r="D7505" i="4"/>
  <c r="C7506" i="4"/>
  <c r="B7506" i="4"/>
  <c r="D7506" i="4"/>
  <c r="C7507" i="4"/>
  <c r="B7507" i="4"/>
  <c r="D7507" i="4"/>
  <c r="C7508" i="4"/>
  <c r="B7508" i="4"/>
  <c r="D7508" i="4"/>
  <c r="C7509" i="4"/>
  <c r="B7509" i="4"/>
  <c r="D7509" i="4"/>
  <c r="C7510" i="4"/>
  <c r="B7510" i="4"/>
  <c r="D7510" i="4"/>
  <c r="C7511" i="4"/>
  <c r="B7511" i="4"/>
  <c r="D7511" i="4"/>
  <c r="C7512" i="4"/>
  <c r="B7512" i="4"/>
  <c r="D7512" i="4"/>
  <c r="C7513" i="4"/>
  <c r="B7513" i="4"/>
  <c r="D7513" i="4"/>
  <c r="C7514" i="4"/>
  <c r="B7514" i="4"/>
  <c r="D7514" i="4"/>
  <c r="C7515" i="4"/>
  <c r="B7515" i="4"/>
  <c r="D7515" i="4"/>
  <c r="C7516" i="4"/>
  <c r="B7516" i="4"/>
  <c r="D7516" i="4"/>
  <c r="C7517" i="4"/>
  <c r="B7517" i="4"/>
  <c r="D7517" i="4"/>
  <c r="C7518" i="4"/>
  <c r="B7518" i="4"/>
  <c r="D7518" i="4"/>
  <c r="C7519" i="4"/>
  <c r="B7519" i="4"/>
  <c r="D7519" i="4"/>
  <c r="C7520" i="4"/>
  <c r="B7520" i="4"/>
  <c r="D7520" i="4"/>
  <c r="C7521" i="4"/>
  <c r="B7521" i="4"/>
  <c r="D7521" i="4"/>
  <c r="C7522" i="4"/>
  <c r="B7522" i="4"/>
  <c r="D7522" i="4"/>
  <c r="C7523" i="4"/>
  <c r="B7523" i="4"/>
  <c r="D7523" i="4"/>
  <c r="C7524" i="4"/>
  <c r="B7524" i="4"/>
  <c r="D7524" i="4"/>
  <c r="C7525" i="4"/>
  <c r="B7525" i="4"/>
  <c r="D7525" i="4"/>
  <c r="C7526" i="4"/>
  <c r="B7526" i="4"/>
  <c r="D7526" i="4"/>
  <c r="C7527" i="4"/>
  <c r="B7527" i="4"/>
  <c r="D7527" i="4"/>
  <c r="C7528" i="4"/>
  <c r="B7528" i="4"/>
  <c r="D7528" i="4"/>
  <c r="C7529" i="4"/>
  <c r="B7529" i="4"/>
  <c r="D7529" i="4"/>
  <c r="C7530" i="4"/>
  <c r="B7530" i="4"/>
  <c r="D7530" i="4"/>
  <c r="C7531" i="4"/>
  <c r="B7531" i="4"/>
  <c r="D7531" i="4"/>
  <c r="C7532" i="4"/>
  <c r="B7532" i="4"/>
  <c r="D7532" i="4"/>
  <c r="C7533" i="4"/>
  <c r="B7533" i="4"/>
  <c r="D7533" i="4"/>
  <c r="C7534" i="4"/>
  <c r="B7534" i="4"/>
  <c r="D7534" i="4"/>
  <c r="C7535" i="4"/>
  <c r="B7535" i="4"/>
  <c r="D7535" i="4"/>
  <c r="C7536" i="4"/>
  <c r="B7536" i="4"/>
  <c r="D7536" i="4"/>
  <c r="C7537" i="4"/>
  <c r="B7537" i="4"/>
  <c r="D7537" i="4"/>
  <c r="C7538" i="4"/>
  <c r="B7538" i="4"/>
  <c r="D7538" i="4"/>
  <c r="C7539" i="4"/>
  <c r="B7539" i="4"/>
  <c r="D7539" i="4"/>
  <c r="C7540" i="4"/>
  <c r="B7540" i="4"/>
  <c r="D7540" i="4"/>
  <c r="C7541" i="4"/>
  <c r="B7541" i="4"/>
  <c r="D7541" i="4"/>
  <c r="C7542" i="4"/>
  <c r="B7542" i="4"/>
  <c r="D7542" i="4"/>
  <c r="C7543" i="4"/>
  <c r="B7543" i="4"/>
  <c r="D7543" i="4"/>
  <c r="C7544" i="4"/>
  <c r="B7544" i="4"/>
  <c r="D7544" i="4"/>
  <c r="C7545" i="4"/>
  <c r="B7545" i="4"/>
  <c r="D7545" i="4"/>
  <c r="C7546" i="4"/>
  <c r="B7546" i="4"/>
  <c r="D7546" i="4"/>
  <c r="C7547" i="4"/>
  <c r="B7547" i="4"/>
  <c r="D7547" i="4"/>
  <c r="C7548" i="4"/>
  <c r="B7548" i="4"/>
  <c r="D7548" i="4"/>
  <c r="C7549" i="4"/>
  <c r="B7549" i="4"/>
  <c r="D7549" i="4"/>
  <c r="C7550" i="4"/>
  <c r="B7550" i="4"/>
  <c r="D7550" i="4"/>
  <c r="C7551" i="4"/>
  <c r="B7551" i="4"/>
  <c r="D7551" i="4"/>
  <c r="C7552" i="4"/>
  <c r="B7552" i="4"/>
  <c r="D7552" i="4"/>
  <c r="C7553" i="4"/>
  <c r="B7553" i="4"/>
  <c r="D7553" i="4"/>
  <c r="C7554" i="4"/>
  <c r="B7554" i="4"/>
  <c r="D7554" i="4"/>
  <c r="C7555" i="4"/>
  <c r="B7555" i="4"/>
  <c r="D7555" i="4"/>
  <c r="C7556" i="4"/>
  <c r="B7556" i="4"/>
  <c r="D7556" i="4"/>
  <c r="C7557" i="4"/>
  <c r="B7557" i="4"/>
  <c r="D7557" i="4"/>
  <c r="C7558" i="4"/>
  <c r="B7558" i="4"/>
  <c r="D7558" i="4"/>
  <c r="C7559" i="4"/>
  <c r="B7559" i="4"/>
  <c r="D7559" i="4"/>
  <c r="C7560" i="4"/>
  <c r="B7560" i="4"/>
  <c r="D7560" i="4"/>
  <c r="C7561" i="4"/>
  <c r="B7561" i="4"/>
  <c r="D7561" i="4"/>
  <c r="C7562" i="4"/>
  <c r="B7562" i="4"/>
  <c r="D7562" i="4"/>
  <c r="C7563" i="4"/>
  <c r="B7563" i="4"/>
  <c r="D7563" i="4"/>
  <c r="C7564" i="4"/>
  <c r="B7564" i="4"/>
  <c r="D7564" i="4"/>
  <c r="C7565" i="4"/>
  <c r="B7565" i="4"/>
  <c r="D7565" i="4"/>
  <c r="C7566" i="4"/>
  <c r="B7566" i="4"/>
  <c r="D7566" i="4"/>
  <c r="C7567" i="4"/>
  <c r="B7567" i="4"/>
  <c r="D7567" i="4"/>
  <c r="C7568" i="4"/>
  <c r="B7568" i="4"/>
  <c r="D7568" i="4"/>
  <c r="C7569" i="4"/>
  <c r="B7569" i="4"/>
  <c r="D7569" i="4"/>
  <c r="C7570" i="4"/>
  <c r="B7570" i="4"/>
  <c r="D7570" i="4"/>
  <c r="C7571" i="4"/>
  <c r="B7571" i="4"/>
  <c r="D7571" i="4"/>
  <c r="C7572" i="4"/>
  <c r="B7572" i="4"/>
  <c r="D7572" i="4"/>
  <c r="C7573" i="4"/>
  <c r="B7573" i="4"/>
  <c r="D7573" i="4"/>
  <c r="C7574" i="4"/>
  <c r="B7574" i="4"/>
  <c r="D7574" i="4"/>
  <c r="C7575" i="4"/>
  <c r="B7575" i="4"/>
  <c r="D7575" i="4"/>
  <c r="C7576" i="4"/>
  <c r="B7576" i="4"/>
  <c r="D7576" i="4"/>
  <c r="C7577" i="4"/>
  <c r="B7577" i="4"/>
  <c r="D7577" i="4"/>
  <c r="C7578" i="4"/>
  <c r="B7578" i="4"/>
  <c r="D7578" i="4"/>
  <c r="C7579" i="4"/>
  <c r="B7579" i="4"/>
  <c r="D7579" i="4"/>
  <c r="C7580" i="4"/>
  <c r="B7580" i="4"/>
  <c r="D7580" i="4"/>
  <c r="C7581" i="4"/>
  <c r="B7581" i="4"/>
  <c r="D7581" i="4"/>
  <c r="C7582" i="4"/>
  <c r="B7582" i="4"/>
  <c r="D7582" i="4"/>
  <c r="C7583" i="4"/>
  <c r="B7583" i="4"/>
  <c r="D7583" i="4"/>
  <c r="C7584" i="4"/>
  <c r="B7584" i="4"/>
  <c r="D7584" i="4"/>
  <c r="C7585" i="4"/>
  <c r="B7585" i="4"/>
  <c r="D7585" i="4"/>
  <c r="C7586" i="4"/>
  <c r="B7586" i="4"/>
  <c r="D7586" i="4"/>
  <c r="C7587" i="4"/>
  <c r="B7587" i="4"/>
  <c r="D7587" i="4"/>
  <c r="C7588" i="4"/>
  <c r="B7588" i="4"/>
  <c r="D7588" i="4"/>
  <c r="C7589" i="4"/>
  <c r="B7589" i="4"/>
  <c r="D7589" i="4"/>
  <c r="C7590" i="4"/>
  <c r="B7590" i="4"/>
  <c r="D7590" i="4"/>
  <c r="C7591" i="4"/>
  <c r="B7591" i="4"/>
  <c r="D7591" i="4"/>
  <c r="C7592" i="4"/>
  <c r="B7592" i="4"/>
  <c r="D7592" i="4"/>
  <c r="C7593" i="4"/>
  <c r="B7593" i="4"/>
  <c r="D7593" i="4"/>
  <c r="C7594" i="4"/>
  <c r="B7594" i="4"/>
  <c r="D7594" i="4"/>
  <c r="C7595" i="4"/>
  <c r="B7595" i="4"/>
  <c r="D7595" i="4"/>
  <c r="C7596" i="4"/>
  <c r="B7596" i="4"/>
  <c r="D7596" i="4"/>
  <c r="C7597" i="4"/>
  <c r="B7597" i="4"/>
  <c r="D7597" i="4"/>
  <c r="C7598" i="4"/>
  <c r="B7598" i="4"/>
  <c r="D7598" i="4"/>
  <c r="C7599" i="4"/>
  <c r="B7599" i="4"/>
  <c r="D7599" i="4"/>
  <c r="C7600" i="4"/>
  <c r="B7600" i="4"/>
  <c r="D7600" i="4"/>
  <c r="C7601" i="4"/>
  <c r="B7601" i="4"/>
  <c r="D7601" i="4"/>
  <c r="C7602" i="4"/>
  <c r="B7602" i="4"/>
  <c r="D7602" i="4"/>
  <c r="C7603" i="4"/>
  <c r="B7603" i="4"/>
  <c r="D7603" i="4"/>
  <c r="C7604" i="4"/>
  <c r="B7604" i="4"/>
  <c r="D7604" i="4"/>
  <c r="C7605" i="4"/>
  <c r="B7605" i="4"/>
  <c r="D7605" i="4"/>
  <c r="C7606" i="4"/>
  <c r="B7606" i="4"/>
  <c r="D7606" i="4"/>
  <c r="C7607" i="4"/>
  <c r="B7607" i="4"/>
  <c r="D7607" i="4"/>
  <c r="C7608" i="4"/>
  <c r="B7608" i="4"/>
  <c r="D7608" i="4"/>
  <c r="C7609" i="4"/>
  <c r="B7609" i="4"/>
  <c r="D7609" i="4"/>
  <c r="C7610" i="4"/>
  <c r="B7610" i="4"/>
  <c r="D7610" i="4"/>
  <c r="C7611" i="4"/>
  <c r="B7611" i="4"/>
  <c r="D7611" i="4"/>
  <c r="C7612" i="4"/>
  <c r="B7612" i="4"/>
  <c r="D7612" i="4"/>
  <c r="C7613" i="4"/>
  <c r="B7613" i="4"/>
  <c r="D7613" i="4"/>
  <c r="C7614" i="4"/>
  <c r="B7614" i="4"/>
  <c r="D7614" i="4"/>
  <c r="C7615" i="4"/>
  <c r="B7615" i="4"/>
  <c r="D7615" i="4"/>
  <c r="C7616" i="4"/>
  <c r="B7616" i="4"/>
  <c r="D7616" i="4"/>
  <c r="C7617" i="4"/>
  <c r="B7617" i="4"/>
  <c r="D7617" i="4"/>
  <c r="C7618" i="4"/>
  <c r="B7618" i="4"/>
  <c r="D7618" i="4"/>
  <c r="C7619" i="4"/>
  <c r="B7619" i="4"/>
  <c r="D7619" i="4"/>
  <c r="C7620" i="4"/>
  <c r="B7620" i="4"/>
  <c r="D7620" i="4"/>
  <c r="C7621" i="4"/>
  <c r="B7621" i="4"/>
  <c r="D7621" i="4"/>
  <c r="C7622" i="4"/>
  <c r="B7622" i="4"/>
  <c r="D7622" i="4"/>
  <c r="C7623" i="4"/>
  <c r="B7623" i="4"/>
  <c r="D7623" i="4"/>
  <c r="C7624" i="4"/>
  <c r="B7624" i="4"/>
  <c r="D7624" i="4"/>
  <c r="C7625" i="4"/>
  <c r="B7625" i="4"/>
  <c r="D7625" i="4"/>
  <c r="C7626" i="4"/>
  <c r="B7626" i="4"/>
  <c r="D7626" i="4"/>
  <c r="C7627" i="4"/>
  <c r="B7627" i="4"/>
  <c r="D7627" i="4"/>
  <c r="C7628" i="4"/>
  <c r="B7628" i="4"/>
  <c r="D7628" i="4"/>
  <c r="C7629" i="4"/>
  <c r="B7629" i="4"/>
  <c r="D7629" i="4"/>
  <c r="C7630" i="4"/>
  <c r="B7630" i="4"/>
  <c r="D7630" i="4"/>
  <c r="C7631" i="4"/>
  <c r="B7631" i="4"/>
  <c r="D7631" i="4"/>
  <c r="C7632" i="4"/>
  <c r="B7632" i="4"/>
  <c r="D7632" i="4"/>
  <c r="C7633" i="4"/>
  <c r="B7633" i="4"/>
  <c r="D7633" i="4"/>
  <c r="C7634" i="4"/>
  <c r="B7634" i="4"/>
  <c r="D7634" i="4"/>
  <c r="C7635" i="4"/>
  <c r="B7635" i="4"/>
  <c r="D7635" i="4"/>
  <c r="C7636" i="4"/>
  <c r="B7636" i="4"/>
  <c r="D7636" i="4"/>
  <c r="C7637" i="4"/>
  <c r="B7637" i="4"/>
  <c r="D7637" i="4"/>
  <c r="C7638" i="4"/>
  <c r="B7638" i="4"/>
  <c r="D7638" i="4"/>
  <c r="C7639" i="4"/>
  <c r="B7639" i="4"/>
  <c r="D7639" i="4"/>
  <c r="C7640" i="4"/>
  <c r="B7640" i="4"/>
  <c r="D7640" i="4"/>
  <c r="C7641" i="4"/>
  <c r="B7641" i="4"/>
  <c r="D7641" i="4"/>
  <c r="C7642" i="4"/>
  <c r="B7642" i="4"/>
  <c r="D7642" i="4"/>
  <c r="C7643" i="4"/>
  <c r="B7643" i="4"/>
  <c r="D7643" i="4"/>
  <c r="C7644" i="4"/>
  <c r="B7644" i="4"/>
  <c r="D7644" i="4"/>
  <c r="C7645" i="4"/>
  <c r="B7645" i="4"/>
  <c r="D7645" i="4"/>
  <c r="C7646" i="4"/>
  <c r="B7646" i="4"/>
  <c r="D7646" i="4"/>
  <c r="C7647" i="4"/>
  <c r="B7647" i="4"/>
  <c r="D7647" i="4"/>
  <c r="C7648" i="4"/>
  <c r="B7648" i="4"/>
  <c r="D7648" i="4"/>
  <c r="C7649" i="4"/>
  <c r="B7649" i="4"/>
  <c r="D7649" i="4"/>
  <c r="C7650" i="4"/>
  <c r="B7650" i="4"/>
  <c r="D7650" i="4"/>
  <c r="C7651" i="4"/>
  <c r="B7651" i="4"/>
  <c r="D7651" i="4"/>
  <c r="C7652" i="4"/>
  <c r="B7652" i="4"/>
  <c r="D7652" i="4"/>
  <c r="C7653" i="4"/>
  <c r="B7653" i="4"/>
  <c r="D7653" i="4"/>
  <c r="C7654" i="4"/>
  <c r="B7654" i="4"/>
  <c r="D7654" i="4"/>
  <c r="C7655" i="4"/>
  <c r="B7655" i="4"/>
  <c r="D7655" i="4"/>
  <c r="C7656" i="4"/>
  <c r="B7656" i="4"/>
  <c r="D7656" i="4"/>
  <c r="C7657" i="4"/>
  <c r="B7657" i="4"/>
  <c r="D7657" i="4"/>
  <c r="C7658" i="4"/>
  <c r="B7658" i="4"/>
  <c r="D7658" i="4"/>
  <c r="C7659" i="4"/>
  <c r="B7659" i="4"/>
  <c r="D7659" i="4"/>
  <c r="C7660" i="4"/>
  <c r="B7660" i="4"/>
  <c r="D7660" i="4"/>
  <c r="C7661" i="4"/>
  <c r="B7661" i="4"/>
  <c r="D7661" i="4"/>
  <c r="C7662" i="4"/>
  <c r="B7662" i="4"/>
  <c r="D7662" i="4"/>
  <c r="C7663" i="4"/>
  <c r="B7663" i="4"/>
  <c r="D7663" i="4"/>
  <c r="C7664" i="4"/>
  <c r="B7664" i="4"/>
  <c r="D7664" i="4"/>
  <c r="C7665" i="4"/>
  <c r="B7665" i="4"/>
  <c r="D7665" i="4"/>
  <c r="C7666" i="4"/>
  <c r="B7666" i="4"/>
  <c r="D7666" i="4"/>
  <c r="C7667" i="4"/>
  <c r="B7667" i="4"/>
  <c r="D7667" i="4"/>
  <c r="C7668" i="4"/>
  <c r="B7668" i="4"/>
  <c r="D7668" i="4"/>
  <c r="C7669" i="4"/>
  <c r="B7669" i="4"/>
  <c r="D7669" i="4"/>
  <c r="C7670" i="4"/>
  <c r="B7670" i="4"/>
  <c r="D7670" i="4"/>
  <c r="C7671" i="4"/>
  <c r="B7671" i="4"/>
  <c r="D7671" i="4"/>
  <c r="C7672" i="4"/>
  <c r="B7672" i="4"/>
  <c r="D7672" i="4"/>
  <c r="C7673" i="4"/>
  <c r="B7673" i="4"/>
  <c r="D7673" i="4"/>
  <c r="C7674" i="4"/>
  <c r="B7674" i="4"/>
  <c r="D7674" i="4"/>
  <c r="C7675" i="4"/>
  <c r="B7675" i="4"/>
  <c r="D7675" i="4"/>
  <c r="C7676" i="4"/>
  <c r="B7676" i="4"/>
  <c r="D7676" i="4"/>
  <c r="C7677" i="4"/>
  <c r="B7677" i="4"/>
  <c r="D7677" i="4"/>
  <c r="C7678" i="4"/>
  <c r="B7678" i="4"/>
  <c r="D7678" i="4"/>
  <c r="C7679" i="4"/>
  <c r="B7679" i="4"/>
  <c r="D7679" i="4"/>
  <c r="C7680" i="4"/>
  <c r="B7680" i="4"/>
  <c r="D7680" i="4"/>
  <c r="C7681" i="4"/>
  <c r="B7681" i="4"/>
  <c r="D7681" i="4"/>
  <c r="C7682" i="4"/>
  <c r="B7682" i="4"/>
  <c r="D7682" i="4"/>
  <c r="C7683" i="4"/>
  <c r="B7683" i="4"/>
  <c r="D7683" i="4"/>
  <c r="C7684" i="4"/>
  <c r="B7684" i="4"/>
  <c r="D7684" i="4"/>
  <c r="C7685" i="4"/>
  <c r="B7685" i="4"/>
  <c r="D7685" i="4"/>
  <c r="C7686" i="4"/>
  <c r="B7686" i="4"/>
  <c r="D7686" i="4"/>
  <c r="C7687" i="4"/>
  <c r="B7687" i="4"/>
  <c r="D7687" i="4"/>
  <c r="C7688" i="4"/>
  <c r="B7688" i="4"/>
  <c r="D7688" i="4"/>
  <c r="C7689" i="4"/>
  <c r="B7689" i="4"/>
  <c r="D7689" i="4"/>
  <c r="C7690" i="4"/>
  <c r="B7690" i="4"/>
  <c r="D7690" i="4"/>
  <c r="C7691" i="4"/>
  <c r="B7691" i="4"/>
  <c r="D7691" i="4"/>
  <c r="C7692" i="4"/>
  <c r="B7692" i="4"/>
  <c r="D7692" i="4"/>
  <c r="C7693" i="4"/>
  <c r="B7693" i="4"/>
  <c r="D7693" i="4"/>
  <c r="C7694" i="4"/>
  <c r="B7694" i="4"/>
  <c r="D7694" i="4"/>
  <c r="C7695" i="4"/>
  <c r="B7695" i="4"/>
  <c r="D7695" i="4"/>
  <c r="C7696" i="4"/>
  <c r="B7696" i="4"/>
  <c r="D7696" i="4"/>
  <c r="C7697" i="4"/>
  <c r="B7697" i="4"/>
  <c r="D7697" i="4"/>
  <c r="C7698" i="4"/>
  <c r="B7698" i="4"/>
  <c r="D7698" i="4"/>
  <c r="C7699" i="4"/>
  <c r="B7699" i="4"/>
  <c r="D7699" i="4"/>
  <c r="C7700" i="4"/>
  <c r="B7700" i="4"/>
  <c r="D7700" i="4"/>
  <c r="C7701" i="4"/>
  <c r="B7701" i="4"/>
  <c r="D7701" i="4"/>
  <c r="C7702" i="4"/>
  <c r="B7702" i="4"/>
  <c r="D7702" i="4"/>
  <c r="C7703" i="4"/>
  <c r="B7703" i="4"/>
  <c r="D7703" i="4"/>
  <c r="C7704" i="4"/>
  <c r="B7704" i="4"/>
  <c r="D7704" i="4"/>
  <c r="C7705" i="4"/>
  <c r="B7705" i="4"/>
  <c r="D7705" i="4"/>
  <c r="C7706" i="4"/>
  <c r="B7706" i="4"/>
  <c r="D7706" i="4"/>
  <c r="C7707" i="4"/>
  <c r="B7707" i="4"/>
  <c r="D7707" i="4"/>
  <c r="C7708" i="4"/>
  <c r="B7708" i="4"/>
  <c r="D7708" i="4"/>
  <c r="C7709" i="4"/>
  <c r="B7709" i="4"/>
  <c r="D7709" i="4"/>
  <c r="C7710" i="4"/>
  <c r="B7710" i="4"/>
  <c r="D7710" i="4"/>
  <c r="C7711" i="4"/>
  <c r="B7711" i="4"/>
  <c r="D7711" i="4"/>
  <c r="C7712" i="4"/>
  <c r="B7712" i="4"/>
  <c r="D7712" i="4"/>
  <c r="C7713" i="4"/>
  <c r="B7713" i="4"/>
  <c r="D7713" i="4"/>
  <c r="C7714" i="4"/>
  <c r="B7714" i="4"/>
  <c r="D7714" i="4"/>
  <c r="C7715" i="4"/>
  <c r="B7715" i="4"/>
  <c r="D7715" i="4"/>
  <c r="C7716" i="4"/>
  <c r="B7716" i="4"/>
  <c r="D7716" i="4"/>
  <c r="C7717" i="4"/>
  <c r="B7717" i="4"/>
  <c r="D7717" i="4"/>
  <c r="C7718" i="4"/>
  <c r="B7718" i="4"/>
  <c r="D7718" i="4"/>
  <c r="C7719" i="4"/>
  <c r="B7719" i="4"/>
  <c r="D7719" i="4"/>
  <c r="C7720" i="4"/>
  <c r="B7720" i="4"/>
  <c r="D7720" i="4"/>
  <c r="C7721" i="4"/>
  <c r="B7721" i="4"/>
  <c r="D7721" i="4"/>
  <c r="C7722" i="4"/>
  <c r="B7722" i="4"/>
  <c r="D7722" i="4"/>
  <c r="C7723" i="4"/>
  <c r="B7723" i="4"/>
  <c r="D7723" i="4"/>
  <c r="C7724" i="4"/>
  <c r="B7724" i="4"/>
  <c r="D7724" i="4"/>
  <c r="C7725" i="4"/>
  <c r="B7725" i="4"/>
  <c r="D7725" i="4"/>
  <c r="C7726" i="4"/>
  <c r="B7726" i="4"/>
  <c r="D7726" i="4"/>
  <c r="C7727" i="4"/>
  <c r="B7727" i="4"/>
  <c r="D7727" i="4"/>
  <c r="C7728" i="4"/>
  <c r="B7728" i="4"/>
  <c r="D7728" i="4"/>
  <c r="C7729" i="4"/>
  <c r="B7729" i="4"/>
  <c r="D7729" i="4"/>
  <c r="C7730" i="4"/>
  <c r="B7730" i="4"/>
  <c r="D7730" i="4"/>
  <c r="C7731" i="4"/>
  <c r="B7731" i="4"/>
  <c r="D7731" i="4"/>
  <c r="C7732" i="4"/>
  <c r="B7732" i="4"/>
  <c r="D7732" i="4"/>
  <c r="C7733" i="4"/>
  <c r="B7733" i="4"/>
  <c r="D7733" i="4"/>
  <c r="C7734" i="4"/>
  <c r="B7734" i="4"/>
  <c r="D7734" i="4"/>
  <c r="C7735" i="4"/>
  <c r="B7735" i="4"/>
  <c r="D7735" i="4"/>
  <c r="C7736" i="4"/>
  <c r="B7736" i="4"/>
  <c r="D7736" i="4"/>
  <c r="C7737" i="4"/>
  <c r="B7737" i="4"/>
  <c r="D7737" i="4"/>
  <c r="C7738" i="4"/>
  <c r="B7738" i="4"/>
  <c r="D7738" i="4"/>
  <c r="C7739" i="4"/>
  <c r="B7739" i="4"/>
  <c r="D7739" i="4"/>
  <c r="C7740" i="4"/>
  <c r="B7740" i="4"/>
  <c r="D7740" i="4"/>
  <c r="C7741" i="4"/>
  <c r="B7741" i="4"/>
  <c r="D7741" i="4"/>
  <c r="C7742" i="4"/>
  <c r="B7742" i="4"/>
  <c r="D7742" i="4"/>
  <c r="C7743" i="4"/>
  <c r="B7743" i="4"/>
  <c r="D7743" i="4"/>
  <c r="C7744" i="4"/>
  <c r="B7744" i="4"/>
  <c r="D7744" i="4"/>
  <c r="C7745" i="4"/>
  <c r="B7745" i="4"/>
  <c r="D7745" i="4"/>
  <c r="C7746" i="4"/>
  <c r="B7746" i="4"/>
  <c r="D7746" i="4"/>
  <c r="C7747" i="4"/>
  <c r="B7747" i="4"/>
  <c r="D7747" i="4"/>
  <c r="C7748" i="4"/>
  <c r="B7748" i="4"/>
  <c r="D7748" i="4"/>
  <c r="C7749" i="4"/>
  <c r="B7749" i="4"/>
  <c r="D7749" i="4"/>
  <c r="C7750" i="4"/>
  <c r="B7750" i="4"/>
  <c r="D7750" i="4"/>
  <c r="C7751" i="4"/>
  <c r="B7751" i="4"/>
  <c r="D7751" i="4"/>
  <c r="C7752" i="4"/>
  <c r="B7752" i="4"/>
  <c r="D7752" i="4"/>
  <c r="C7753" i="4"/>
  <c r="B7753" i="4"/>
  <c r="D7753" i="4"/>
  <c r="C7754" i="4"/>
  <c r="B7754" i="4"/>
  <c r="D7754" i="4"/>
  <c r="C7755" i="4"/>
  <c r="B7755" i="4"/>
  <c r="D7755" i="4"/>
  <c r="C7756" i="4"/>
  <c r="B7756" i="4"/>
  <c r="D7756" i="4"/>
  <c r="C7757" i="4"/>
  <c r="B7757" i="4"/>
  <c r="D7757" i="4"/>
  <c r="C7758" i="4"/>
  <c r="B7758" i="4"/>
  <c r="D7758" i="4"/>
  <c r="C7759" i="4"/>
  <c r="B7759" i="4"/>
  <c r="D7759" i="4"/>
  <c r="C7760" i="4"/>
  <c r="B7760" i="4"/>
  <c r="D7760" i="4"/>
  <c r="C7761" i="4"/>
  <c r="B7761" i="4"/>
  <c r="D7761" i="4"/>
  <c r="C7762" i="4"/>
  <c r="B7762" i="4"/>
  <c r="D7762" i="4"/>
  <c r="C7763" i="4"/>
  <c r="B7763" i="4"/>
  <c r="D7763" i="4"/>
  <c r="C7764" i="4"/>
  <c r="B7764" i="4"/>
  <c r="D7764" i="4"/>
  <c r="C7765" i="4"/>
  <c r="B7765" i="4"/>
  <c r="D7765" i="4"/>
  <c r="C7766" i="4"/>
  <c r="B7766" i="4"/>
  <c r="D7766" i="4"/>
  <c r="C7767" i="4"/>
  <c r="B7767" i="4"/>
  <c r="D7767" i="4"/>
  <c r="C7768" i="4"/>
  <c r="B7768" i="4"/>
  <c r="D7768" i="4"/>
  <c r="C7769" i="4"/>
  <c r="B7769" i="4"/>
  <c r="D7769" i="4"/>
  <c r="C7770" i="4"/>
  <c r="B7770" i="4"/>
  <c r="D7770" i="4"/>
  <c r="C7771" i="4"/>
  <c r="B7771" i="4"/>
  <c r="D7771" i="4"/>
  <c r="C7772" i="4"/>
  <c r="B7772" i="4"/>
  <c r="D7772" i="4"/>
  <c r="C7773" i="4"/>
  <c r="B7773" i="4"/>
  <c r="D7773" i="4"/>
  <c r="C7774" i="4"/>
  <c r="B7774" i="4"/>
  <c r="D7774" i="4"/>
  <c r="C7775" i="4"/>
  <c r="B7775" i="4"/>
  <c r="D7775" i="4"/>
  <c r="C7776" i="4"/>
  <c r="B7776" i="4"/>
  <c r="D7776" i="4"/>
  <c r="C7777" i="4"/>
  <c r="B7777" i="4"/>
  <c r="D7777" i="4"/>
  <c r="C7778" i="4"/>
  <c r="B7778" i="4"/>
  <c r="D7778" i="4"/>
  <c r="C7779" i="4"/>
  <c r="B7779" i="4"/>
  <c r="D7779" i="4"/>
  <c r="C7780" i="4"/>
  <c r="B7780" i="4"/>
  <c r="D7780" i="4"/>
  <c r="C7781" i="4"/>
  <c r="B7781" i="4"/>
  <c r="D7781" i="4"/>
  <c r="C7782" i="4"/>
  <c r="B7782" i="4"/>
  <c r="D7782" i="4"/>
  <c r="C7783" i="4"/>
  <c r="B7783" i="4"/>
  <c r="D7783" i="4"/>
  <c r="C7784" i="4"/>
  <c r="B7784" i="4"/>
  <c r="D7784" i="4"/>
  <c r="C7785" i="4"/>
  <c r="B7785" i="4"/>
  <c r="D7785" i="4"/>
  <c r="C7786" i="4"/>
  <c r="B7786" i="4"/>
  <c r="D7786" i="4"/>
  <c r="C7787" i="4"/>
  <c r="B7787" i="4"/>
  <c r="D7787" i="4"/>
  <c r="C7788" i="4"/>
  <c r="B7788" i="4"/>
  <c r="D7788" i="4"/>
  <c r="C7789" i="4"/>
  <c r="B7789" i="4"/>
  <c r="D7789" i="4"/>
  <c r="C7790" i="4"/>
  <c r="B7790" i="4"/>
  <c r="D7790" i="4"/>
  <c r="C7791" i="4"/>
  <c r="B7791" i="4"/>
  <c r="D7791" i="4"/>
  <c r="C7792" i="4"/>
  <c r="B7792" i="4"/>
  <c r="D7792" i="4"/>
  <c r="C7793" i="4"/>
  <c r="B7793" i="4"/>
  <c r="D7793" i="4"/>
  <c r="C7794" i="4"/>
  <c r="B7794" i="4"/>
  <c r="D7794" i="4"/>
  <c r="C7795" i="4"/>
  <c r="B7795" i="4"/>
  <c r="D7795" i="4"/>
  <c r="C7796" i="4"/>
  <c r="B7796" i="4"/>
  <c r="D7796" i="4"/>
  <c r="C7797" i="4"/>
  <c r="B7797" i="4"/>
  <c r="D7797" i="4"/>
  <c r="C7798" i="4"/>
  <c r="B7798" i="4"/>
  <c r="D7798" i="4"/>
  <c r="C7799" i="4"/>
  <c r="B7799" i="4"/>
  <c r="D7799" i="4"/>
  <c r="C7800" i="4"/>
  <c r="B7800" i="4"/>
  <c r="D7800" i="4"/>
  <c r="C7801" i="4"/>
  <c r="B7801" i="4"/>
  <c r="D7801" i="4"/>
  <c r="C7802" i="4"/>
  <c r="B7802" i="4"/>
  <c r="D7802" i="4"/>
  <c r="C7803" i="4"/>
  <c r="B7803" i="4"/>
  <c r="D7803" i="4"/>
  <c r="C7804" i="4"/>
  <c r="B7804" i="4"/>
  <c r="D7804" i="4"/>
  <c r="C7805" i="4"/>
  <c r="B7805" i="4"/>
  <c r="D7805" i="4"/>
  <c r="C7806" i="4"/>
  <c r="B7806" i="4"/>
  <c r="D7806" i="4"/>
  <c r="C7807" i="4"/>
  <c r="B7807" i="4"/>
  <c r="D7807" i="4"/>
  <c r="C7808" i="4"/>
  <c r="B7808" i="4"/>
  <c r="D7808" i="4"/>
  <c r="C7809" i="4"/>
  <c r="B7809" i="4"/>
  <c r="D7809" i="4"/>
  <c r="C7810" i="4"/>
  <c r="B7810" i="4"/>
  <c r="D7810" i="4"/>
  <c r="C7811" i="4"/>
  <c r="B7811" i="4"/>
  <c r="D7811" i="4"/>
  <c r="C7812" i="4"/>
  <c r="B7812" i="4"/>
  <c r="D7812" i="4"/>
  <c r="C7813" i="4"/>
  <c r="B7813" i="4"/>
  <c r="D7813" i="4"/>
  <c r="C7814" i="4"/>
  <c r="B7814" i="4"/>
  <c r="D7814" i="4"/>
  <c r="C7815" i="4"/>
  <c r="B7815" i="4"/>
  <c r="D7815" i="4"/>
  <c r="C7816" i="4"/>
  <c r="B7816" i="4"/>
  <c r="D7816" i="4"/>
  <c r="C7817" i="4"/>
  <c r="B7817" i="4"/>
  <c r="D7817" i="4"/>
  <c r="C7818" i="4"/>
  <c r="B7818" i="4"/>
  <c r="D7818" i="4"/>
  <c r="C7819" i="4"/>
  <c r="B7819" i="4"/>
  <c r="D7819" i="4"/>
  <c r="C7820" i="4"/>
  <c r="B7820" i="4"/>
  <c r="D7820" i="4"/>
  <c r="C7821" i="4"/>
  <c r="B7821" i="4"/>
  <c r="D7821" i="4"/>
  <c r="C7822" i="4"/>
  <c r="B7822" i="4"/>
  <c r="D7822" i="4"/>
  <c r="C7823" i="4"/>
  <c r="B7823" i="4"/>
  <c r="D7823" i="4"/>
  <c r="C7824" i="4"/>
  <c r="B7824" i="4"/>
  <c r="D7824" i="4"/>
  <c r="C7825" i="4"/>
  <c r="B7825" i="4"/>
  <c r="D7825" i="4"/>
  <c r="C7826" i="4"/>
  <c r="B7826" i="4"/>
  <c r="D7826" i="4"/>
  <c r="C7827" i="4"/>
  <c r="B7827" i="4"/>
  <c r="D7827" i="4"/>
  <c r="C7828" i="4"/>
  <c r="B7828" i="4"/>
  <c r="D7828" i="4"/>
  <c r="C7829" i="4"/>
  <c r="B7829" i="4"/>
  <c r="D7829" i="4"/>
  <c r="C7830" i="4"/>
  <c r="B7830" i="4"/>
  <c r="D7830" i="4"/>
  <c r="C7831" i="4"/>
  <c r="B7831" i="4"/>
  <c r="D7831" i="4"/>
  <c r="C7832" i="4"/>
  <c r="B7832" i="4"/>
  <c r="D7832" i="4"/>
  <c r="C7833" i="4"/>
  <c r="B7833" i="4"/>
  <c r="D7833" i="4"/>
  <c r="C7834" i="4"/>
  <c r="B7834" i="4"/>
  <c r="D7834" i="4"/>
  <c r="C7835" i="4"/>
  <c r="B7835" i="4"/>
  <c r="D7835" i="4"/>
  <c r="C7836" i="4"/>
  <c r="B7836" i="4"/>
  <c r="D7836" i="4"/>
  <c r="C7837" i="4"/>
  <c r="B7837" i="4"/>
  <c r="D7837" i="4"/>
  <c r="C7838" i="4"/>
  <c r="B7838" i="4"/>
  <c r="D7838" i="4"/>
  <c r="C7839" i="4"/>
  <c r="B7839" i="4"/>
  <c r="D7839" i="4"/>
  <c r="C7840" i="4"/>
  <c r="B7840" i="4"/>
  <c r="D7840" i="4"/>
  <c r="C7841" i="4"/>
  <c r="B7841" i="4"/>
  <c r="D7841" i="4"/>
  <c r="C7842" i="4"/>
  <c r="B7842" i="4"/>
  <c r="D7842" i="4"/>
  <c r="C7843" i="4"/>
  <c r="B7843" i="4"/>
  <c r="D7843" i="4"/>
  <c r="C7844" i="4"/>
  <c r="B7844" i="4"/>
  <c r="D7844" i="4"/>
  <c r="C7845" i="4"/>
  <c r="B7845" i="4"/>
  <c r="D7845" i="4"/>
  <c r="C7846" i="4"/>
  <c r="B7846" i="4"/>
  <c r="D7846" i="4"/>
  <c r="C7847" i="4"/>
  <c r="B7847" i="4"/>
  <c r="D7847" i="4"/>
  <c r="C7848" i="4"/>
  <c r="B7848" i="4"/>
  <c r="D7848" i="4"/>
  <c r="C7849" i="4"/>
  <c r="B7849" i="4"/>
  <c r="D7849" i="4"/>
  <c r="C7850" i="4"/>
  <c r="B7850" i="4"/>
  <c r="D7850" i="4"/>
  <c r="C7851" i="4"/>
  <c r="B7851" i="4"/>
  <c r="D7851" i="4"/>
  <c r="C7852" i="4"/>
  <c r="B7852" i="4"/>
  <c r="D7852" i="4"/>
  <c r="C7853" i="4"/>
  <c r="B7853" i="4"/>
  <c r="D7853" i="4"/>
  <c r="C7854" i="4"/>
  <c r="B7854" i="4"/>
  <c r="D7854" i="4"/>
  <c r="C7855" i="4"/>
  <c r="B7855" i="4"/>
  <c r="D7855" i="4"/>
  <c r="C7856" i="4"/>
  <c r="B7856" i="4"/>
  <c r="D7856" i="4"/>
  <c r="C7857" i="4"/>
  <c r="B7857" i="4"/>
  <c r="D7857" i="4"/>
  <c r="C7858" i="4"/>
  <c r="B7858" i="4"/>
  <c r="D7858" i="4"/>
  <c r="C7859" i="4"/>
  <c r="B7859" i="4"/>
  <c r="D7859" i="4"/>
  <c r="C7860" i="4"/>
  <c r="B7860" i="4"/>
  <c r="D7860" i="4"/>
  <c r="C7861" i="4"/>
  <c r="B7861" i="4"/>
  <c r="D7861" i="4"/>
  <c r="C7862" i="4"/>
  <c r="B7862" i="4"/>
  <c r="D7862" i="4"/>
  <c r="C7863" i="4"/>
  <c r="B7863" i="4"/>
  <c r="D7863" i="4"/>
  <c r="C7864" i="4"/>
  <c r="B7864" i="4"/>
  <c r="D7864" i="4"/>
  <c r="C7865" i="4"/>
  <c r="B7865" i="4"/>
  <c r="D7865" i="4"/>
  <c r="C7866" i="4"/>
  <c r="B7866" i="4"/>
  <c r="D7866" i="4"/>
  <c r="C7867" i="4"/>
  <c r="B7867" i="4"/>
  <c r="D7867" i="4"/>
  <c r="C7868" i="4"/>
  <c r="B7868" i="4"/>
  <c r="D7868" i="4"/>
  <c r="C7869" i="4"/>
  <c r="B7869" i="4"/>
  <c r="D7869" i="4"/>
  <c r="C7870" i="4"/>
  <c r="B7870" i="4"/>
  <c r="D7870" i="4"/>
  <c r="C7871" i="4"/>
  <c r="B7871" i="4"/>
  <c r="D7871" i="4"/>
  <c r="C7872" i="4"/>
  <c r="B7872" i="4"/>
  <c r="D7872" i="4"/>
  <c r="C7873" i="4"/>
  <c r="B7873" i="4"/>
  <c r="D7873" i="4"/>
  <c r="C7874" i="4"/>
  <c r="B7874" i="4"/>
  <c r="D7874" i="4"/>
  <c r="C7875" i="4"/>
  <c r="B7875" i="4"/>
  <c r="D7875" i="4"/>
  <c r="C7876" i="4"/>
  <c r="B7876" i="4"/>
  <c r="D7876" i="4"/>
  <c r="C7877" i="4"/>
  <c r="B7877" i="4"/>
  <c r="D7877" i="4"/>
  <c r="C7878" i="4"/>
  <c r="B7878" i="4"/>
  <c r="D7878" i="4"/>
  <c r="C7879" i="4"/>
  <c r="B7879" i="4"/>
  <c r="D7879" i="4"/>
  <c r="C7880" i="4"/>
  <c r="B7880" i="4"/>
  <c r="D7880" i="4"/>
  <c r="C7881" i="4"/>
  <c r="B7881" i="4"/>
  <c r="D7881" i="4"/>
  <c r="C7882" i="4"/>
  <c r="B7882" i="4"/>
  <c r="D7882" i="4"/>
  <c r="C7883" i="4"/>
  <c r="B7883" i="4"/>
  <c r="D7883" i="4"/>
  <c r="C7884" i="4"/>
  <c r="B7884" i="4"/>
  <c r="D7884" i="4"/>
  <c r="C7885" i="4"/>
  <c r="B7885" i="4"/>
  <c r="D7885" i="4"/>
  <c r="C7886" i="4"/>
  <c r="B7886" i="4"/>
  <c r="D7886" i="4"/>
  <c r="C7887" i="4"/>
  <c r="B7887" i="4"/>
  <c r="D7887" i="4"/>
  <c r="C7888" i="4"/>
  <c r="B7888" i="4"/>
  <c r="D7888" i="4"/>
  <c r="C7889" i="4"/>
  <c r="B7889" i="4"/>
  <c r="D7889" i="4"/>
  <c r="C7890" i="4"/>
  <c r="B7890" i="4"/>
  <c r="D7890" i="4"/>
  <c r="C7891" i="4"/>
  <c r="B7891" i="4"/>
  <c r="D7891" i="4"/>
  <c r="C7892" i="4"/>
  <c r="B7892" i="4"/>
  <c r="D7892" i="4"/>
  <c r="C7893" i="4"/>
  <c r="B7893" i="4"/>
  <c r="D7893" i="4"/>
  <c r="C7894" i="4"/>
  <c r="B7894" i="4"/>
  <c r="D7894" i="4"/>
  <c r="C7895" i="4"/>
  <c r="B7895" i="4"/>
  <c r="D7895" i="4"/>
  <c r="C7896" i="4"/>
  <c r="B7896" i="4"/>
  <c r="D7896" i="4"/>
  <c r="C7897" i="4"/>
  <c r="B7897" i="4"/>
  <c r="D7897" i="4"/>
  <c r="C7898" i="4"/>
  <c r="B7898" i="4"/>
  <c r="D7898" i="4"/>
  <c r="C7899" i="4"/>
  <c r="B7899" i="4"/>
  <c r="D7899" i="4"/>
  <c r="C7900" i="4"/>
  <c r="B7900" i="4"/>
  <c r="D7900" i="4"/>
  <c r="C7901" i="4"/>
  <c r="B7901" i="4"/>
  <c r="D7901" i="4"/>
  <c r="C7902" i="4"/>
  <c r="B7902" i="4"/>
  <c r="D7902" i="4"/>
  <c r="C7903" i="4"/>
  <c r="B7903" i="4"/>
  <c r="D7903" i="4"/>
  <c r="C7904" i="4"/>
  <c r="B7904" i="4"/>
  <c r="D7904" i="4"/>
  <c r="C7905" i="4"/>
  <c r="B7905" i="4"/>
  <c r="D7905" i="4"/>
  <c r="C7906" i="4"/>
  <c r="B7906" i="4"/>
  <c r="D7906" i="4"/>
  <c r="C7907" i="4"/>
  <c r="B7907" i="4"/>
  <c r="D7907" i="4"/>
  <c r="C7908" i="4"/>
  <c r="B7908" i="4"/>
  <c r="D7908" i="4"/>
  <c r="C7909" i="4"/>
  <c r="B7909" i="4"/>
  <c r="D7909" i="4"/>
  <c r="C7910" i="4"/>
  <c r="B7910" i="4"/>
  <c r="D7910" i="4"/>
  <c r="C7911" i="4"/>
  <c r="B7911" i="4"/>
  <c r="D7911" i="4"/>
  <c r="C7912" i="4"/>
  <c r="B7912" i="4"/>
  <c r="D7912" i="4"/>
  <c r="C7913" i="4"/>
  <c r="B7913" i="4"/>
  <c r="D7913" i="4"/>
  <c r="C7914" i="4"/>
  <c r="B7914" i="4"/>
  <c r="D7914" i="4"/>
  <c r="C7915" i="4"/>
  <c r="B7915" i="4"/>
  <c r="D7915" i="4"/>
  <c r="C7916" i="4"/>
  <c r="B7916" i="4"/>
  <c r="D7916" i="4"/>
  <c r="C7917" i="4"/>
  <c r="B7917" i="4"/>
  <c r="D7917" i="4"/>
  <c r="C7918" i="4"/>
  <c r="B7918" i="4"/>
  <c r="D7918" i="4"/>
  <c r="C7919" i="4"/>
  <c r="B7919" i="4"/>
  <c r="D7919" i="4"/>
  <c r="C7920" i="4"/>
  <c r="B7920" i="4"/>
  <c r="D7920" i="4"/>
  <c r="C7921" i="4"/>
  <c r="B7921" i="4"/>
  <c r="D7921" i="4"/>
  <c r="C7922" i="4"/>
  <c r="B7922" i="4"/>
  <c r="D7922" i="4"/>
  <c r="C7923" i="4"/>
  <c r="B7923" i="4"/>
  <c r="D7923" i="4"/>
  <c r="C7924" i="4"/>
  <c r="B7924" i="4"/>
  <c r="D7924" i="4"/>
  <c r="C7925" i="4"/>
  <c r="B7925" i="4"/>
  <c r="D7925" i="4"/>
  <c r="C7926" i="4"/>
  <c r="B7926" i="4"/>
  <c r="D7926" i="4"/>
  <c r="C7927" i="4"/>
  <c r="B7927" i="4"/>
  <c r="D7927" i="4"/>
  <c r="C7928" i="4"/>
  <c r="B7928" i="4"/>
  <c r="D7928" i="4"/>
  <c r="C7929" i="4"/>
  <c r="B7929" i="4"/>
  <c r="D7929" i="4"/>
  <c r="C7930" i="4"/>
  <c r="B7930" i="4"/>
  <c r="D7930" i="4"/>
  <c r="C7931" i="4"/>
  <c r="B7931" i="4"/>
  <c r="D7931" i="4"/>
  <c r="C7932" i="4"/>
  <c r="B7932" i="4"/>
  <c r="D7932" i="4"/>
  <c r="C7933" i="4"/>
  <c r="B7933" i="4"/>
  <c r="D7933" i="4"/>
  <c r="C7934" i="4"/>
  <c r="B7934" i="4"/>
  <c r="D7934" i="4"/>
  <c r="C7935" i="4"/>
  <c r="B7935" i="4"/>
  <c r="D7935" i="4"/>
  <c r="C7936" i="4"/>
  <c r="B7936" i="4"/>
  <c r="D7936" i="4"/>
  <c r="C7937" i="4"/>
  <c r="B7937" i="4"/>
  <c r="D7937" i="4"/>
  <c r="C7938" i="4"/>
  <c r="B7938" i="4"/>
  <c r="D7938" i="4"/>
  <c r="C7939" i="4"/>
  <c r="B7939" i="4"/>
  <c r="D7939" i="4"/>
  <c r="C7940" i="4"/>
  <c r="B7940" i="4"/>
  <c r="D7940" i="4"/>
  <c r="C7941" i="4"/>
  <c r="B7941" i="4"/>
  <c r="D7941" i="4"/>
  <c r="C7942" i="4"/>
  <c r="B7942" i="4"/>
  <c r="D7942" i="4"/>
  <c r="C7943" i="4"/>
  <c r="B7943" i="4"/>
  <c r="D7943" i="4"/>
  <c r="C7944" i="4"/>
  <c r="B7944" i="4"/>
  <c r="D7944" i="4"/>
  <c r="C7945" i="4"/>
  <c r="B7945" i="4"/>
  <c r="D7945" i="4"/>
  <c r="C7946" i="4"/>
  <c r="B7946" i="4"/>
  <c r="D7946" i="4"/>
  <c r="C7947" i="4"/>
  <c r="B7947" i="4"/>
  <c r="D7947" i="4"/>
  <c r="C7948" i="4"/>
  <c r="B7948" i="4"/>
  <c r="D7948" i="4"/>
  <c r="C7949" i="4"/>
  <c r="B7949" i="4"/>
  <c r="D7949" i="4"/>
  <c r="C7950" i="4"/>
  <c r="B7950" i="4"/>
  <c r="D7950" i="4"/>
  <c r="C7951" i="4"/>
  <c r="B7951" i="4"/>
  <c r="D7951" i="4"/>
  <c r="C7952" i="4"/>
  <c r="B7952" i="4"/>
  <c r="D7952" i="4"/>
  <c r="C7953" i="4"/>
  <c r="B7953" i="4"/>
  <c r="D7953" i="4"/>
  <c r="C7954" i="4"/>
  <c r="B7954" i="4"/>
  <c r="D7954" i="4"/>
  <c r="C7955" i="4"/>
  <c r="B7955" i="4"/>
  <c r="D7955" i="4"/>
  <c r="C7956" i="4"/>
  <c r="B7956" i="4"/>
  <c r="D7956" i="4"/>
  <c r="C7957" i="4"/>
  <c r="B7957" i="4"/>
  <c r="D7957" i="4"/>
  <c r="C7958" i="4"/>
  <c r="B7958" i="4"/>
  <c r="D7958" i="4"/>
  <c r="C7959" i="4"/>
  <c r="B7959" i="4"/>
  <c r="D7959" i="4"/>
  <c r="C7960" i="4"/>
  <c r="B7960" i="4"/>
  <c r="D7960" i="4"/>
  <c r="C7961" i="4"/>
  <c r="B7961" i="4"/>
  <c r="D7961" i="4"/>
  <c r="C7962" i="4"/>
  <c r="B7962" i="4"/>
  <c r="D7962" i="4"/>
  <c r="C7963" i="4"/>
  <c r="B7963" i="4"/>
  <c r="D7963" i="4"/>
  <c r="C7964" i="4"/>
  <c r="B7964" i="4"/>
  <c r="D7964" i="4"/>
  <c r="C7965" i="4"/>
  <c r="B7965" i="4"/>
  <c r="D7965" i="4"/>
  <c r="C7966" i="4"/>
  <c r="B7966" i="4"/>
  <c r="D7966" i="4"/>
  <c r="C7967" i="4"/>
  <c r="B7967" i="4"/>
  <c r="D7967" i="4"/>
  <c r="C7968" i="4"/>
  <c r="B7968" i="4"/>
  <c r="D7968" i="4"/>
  <c r="C7969" i="4"/>
  <c r="B7969" i="4"/>
  <c r="D7969" i="4"/>
  <c r="C7970" i="4"/>
  <c r="B7970" i="4"/>
  <c r="D7970" i="4"/>
  <c r="C7971" i="4"/>
  <c r="B7971" i="4"/>
  <c r="D7971" i="4"/>
  <c r="C7972" i="4"/>
  <c r="B7972" i="4"/>
  <c r="D7972" i="4"/>
  <c r="C7973" i="4"/>
  <c r="B7973" i="4"/>
  <c r="D7973" i="4"/>
  <c r="C7974" i="4"/>
  <c r="B7974" i="4"/>
  <c r="D7974" i="4"/>
  <c r="C7975" i="4"/>
  <c r="B7975" i="4"/>
  <c r="D7975" i="4"/>
  <c r="C7976" i="4"/>
  <c r="B7976" i="4"/>
  <c r="D7976" i="4"/>
  <c r="C7977" i="4"/>
  <c r="B7977" i="4"/>
  <c r="D7977" i="4"/>
  <c r="C7978" i="4"/>
  <c r="B7978" i="4"/>
  <c r="D7978" i="4"/>
  <c r="C7979" i="4"/>
  <c r="B7979" i="4"/>
  <c r="D7979" i="4"/>
  <c r="C7980" i="4"/>
  <c r="B7980" i="4"/>
  <c r="D7980" i="4"/>
  <c r="C7981" i="4"/>
  <c r="B7981" i="4"/>
  <c r="D7981" i="4"/>
  <c r="C7982" i="4"/>
  <c r="B7982" i="4"/>
  <c r="D7982" i="4"/>
  <c r="C7983" i="4"/>
  <c r="B7983" i="4"/>
  <c r="D7983" i="4"/>
  <c r="C7984" i="4"/>
  <c r="B7984" i="4"/>
  <c r="D7984" i="4"/>
  <c r="C7985" i="4"/>
  <c r="B7985" i="4"/>
  <c r="D7985" i="4"/>
  <c r="C7986" i="4"/>
  <c r="B7986" i="4"/>
  <c r="D7986" i="4"/>
  <c r="C7987" i="4"/>
  <c r="B7987" i="4"/>
  <c r="D7987" i="4"/>
  <c r="C7988" i="4"/>
  <c r="B7988" i="4"/>
  <c r="D7988" i="4"/>
  <c r="C7989" i="4"/>
  <c r="B7989" i="4"/>
  <c r="D7989" i="4"/>
  <c r="C7990" i="4"/>
  <c r="B7990" i="4"/>
  <c r="D7990" i="4"/>
  <c r="C7991" i="4"/>
  <c r="B7991" i="4"/>
  <c r="D7991" i="4"/>
  <c r="C7992" i="4"/>
  <c r="B7992" i="4"/>
  <c r="D7992" i="4"/>
  <c r="C7993" i="4"/>
  <c r="B7993" i="4"/>
  <c r="D7993" i="4"/>
  <c r="C7994" i="4"/>
  <c r="B7994" i="4"/>
  <c r="D7994" i="4"/>
  <c r="C7995" i="4"/>
  <c r="B7995" i="4"/>
  <c r="D7995" i="4"/>
  <c r="C7996" i="4"/>
  <c r="B7996" i="4"/>
  <c r="D7996" i="4"/>
  <c r="C7997" i="4"/>
  <c r="B7997" i="4"/>
  <c r="D7997" i="4"/>
  <c r="C7998" i="4"/>
  <c r="B7998" i="4"/>
  <c r="D7998" i="4"/>
  <c r="C7999" i="4"/>
  <c r="B7999" i="4"/>
  <c r="D7999" i="4"/>
  <c r="C8000" i="4"/>
  <c r="B8000" i="4"/>
  <c r="D8000" i="4"/>
  <c r="C8001" i="4"/>
  <c r="B8001" i="4"/>
  <c r="D8001" i="4"/>
  <c r="C8002" i="4"/>
  <c r="B8002" i="4"/>
  <c r="D8002" i="4"/>
  <c r="C8003" i="4"/>
  <c r="B8003" i="4"/>
  <c r="D8003" i="4"/>
  <c r="C8004" i="4"/>
  <c r="B8004" i="4"/>
  <c r="D8004" i="4"/>
  <c r="C8005" i="4"/>
  <c r="B8005" i="4"/>
  <c r="D8005" i="4"/>
  <c r="C8006" i="4"/>
  <c r="B8006" i="4"/>
  <c r="D8006" i="4"/>
  <c r="C8007" i="4"/>
  <c r="B8007" i="4"/>
  <c r="D8007" i="4"/>
  <c r="C8008" i="4"/>
  <c r="B8008" i="4"/>
  <c r="D8008" i="4"/>
  <c r="C8009" i="4"/>
  <c r="B8009" i="4"/>
  <c r="D8009" i="4"/>
  <c r="C8010" i="4"/>
  <c r="B8010" i="4"/>
  <c r="D8010" i="4"/>
  <c r="C8011" i="4"/>
  <c r="B8011" i="4"/>
  <c r="D8011" i="4"/>
  <c r="C8012" i="4"/>
  <c r="B8012" i="4"/>
  <c r="D8012" i="4"/>
  <c r="C8013" i="4"/>
  <c r="B8013" i="4"/>
  <c r="D8013" i="4"/>
  <c r="C8014" i="4"/>
  <c r="B8014" i="4"/>
  <c r="D8014" i="4"/>
  <c r="C8015" i="4"/>
  <c r="B8015" i="4"/>
  <c r="D8015" i="4"/>
  <c r="C8016" i="4"/>
  <c r="B8016" i="4"/>
  <c r="D8016" i="4"/>
  <c r="C8017" i="4"/>
  <c r="B8017" i="4"/>
  <c r="D8017" i="4"/>
  <c r="C8018" i="4"/>
  <c r="B8018" i="4"/>
  <c r="D8018" i="4"/>
  <c r="C8019" i="4"/>
  <c r="B8019" i="4"/>
  <c r="D8019" i="4"/>
  <c r="C8020" i="4"/>
  <c r="B8020" i="4"/>
  <c r="D8020" i="4"/>
  <c r="C8021" i="4"/>
  <c r="B8021" i="4"/>
  <c r="D8021" i="4"/>
  <c r="C8022" i="4"/>
  <c r="B8022" i="4"/>
  <c r="D8022" i="4"/>
  <c r="C8023" i="4"/>
  <c r="B8023" i="4"/>
  <c r="D8023" i="4"/>
  <c r="C8024" i="4"/>
  <c r="B8024" i="4"/>
  <c r="D8024" i="4"/>
  <c r="C8025" i="4"/>
  <c r="B8025" i="4"/>
  <c r="D8025" i="4"/>
  <c r="C8026" i="4"/>
  <c r="B8026" i="4"/>
  <c r="D8026" i="4"/>
  <c r="C8027" i="4"/>
  <c r="B8027" i="4"/>
  <c r="D8027" i="4"/>
  <c r="C8028" i="4"/>
  <c r="B8028" i="4"/>
  <c r="D8028" i="4"/>
  <c r="C8029" i="4"/>
  <c r="B8029" i="4"/>
  <c r="D8029" i="4"/>
  <c r="C8030" i="4"/>
  <c r="B8030" i="4"/>
  <c r="D8030" i="4"/>
  <c r="C8031" i="4"/>
  <c r="B8031" i="4"/>
  <c r="D8031" i="4"/>
  <c r="C8032" i="4"/>
  <c r="B8032" i="4"/>
  <c r="D8032" i="4"/>
  <c r="C8033" i="4"/>
  <c r="B8033" i="4"/>
  <c r="D8033" i="4"/>
  <c r="C8034" i="4"/>
  <c r="B8034" i="4"/>
  <c r="D8034" i="4"/>
  <c r="C8035" i="4"/>
  <c r="B8035" i="4"/>
  <c r="D8035" i="4"/>
  <c r="C8036" i="4"/>
  <c r="B8036" i="4"/>
  <c r="D8036" i="4"/>
  <c r="C8037" i="4"/>
  <c r="B8037" i="4"/>
  <c r="D8037" i="4"/>
  <c r="C8038" i="4"/>
  <c r="B8038" i="4"/>
  <c r="D8038" i="4"/>
  <c r="C8039" i="4"/>
  <c r="B8039" i="4"/>
  <c r="D8039" i="4"/>
  <c r="C8040" i="4"/>
  <c r="B8040" i="4"/>
  <c r="D8040" i="4"/>
  <c r="C8041" i="4"/>
  <c r="B8041" i="4"/>
  <c r="D8041" i="4"/>
  <c r="C8042" i="4"/>
  <c r="B8042" i="4"/>
  <c r="D8042" i="4"/>
  <c r="C8043" i="4"/>
  <c r="B8043" i="4"/>
  <c r="D8043" i="4"/>
  <c r="C8044" i="4"/>
  <c r="B8044" i="4"/>
  <c r="D8044" i="4"/>
  <c r="C8045" i="4"/>
  <c r="B8045" i="4"/>
  <c r="D8045" i="4"/>
  <c r="C8046" i="4"/>
  <c r="B8046" i="4"/>
  <c r="D8046" i="4"/>
  <c r="C8047" i="4"/>
  <c r="B8047" i="4"/>
  <c r="D8047" i="4"/>
  <c r="C8048" i="4"/>
  <c r="B8048" i="4"/>
  <c r="D8048" i="4"/>
  <c r="C8049" i="4"/>
  <c r="B8049" i="4"/>
  <c r="D8049" i="4"/>
  <c r="C8050" i="4"/>
  <c r="B8050" i="4"/>
  <c r="D8050" i="4"/>
  <c r="C8051" i="4"/>
  <c r="B8051" i="4"/>
  <c r="D8051" i="4"/>
  <c r="C8052" i="4"/>
  <c r="B8052" i="4"/>
  <c r="D8052" i="4"/>
  <c r="C8053" i="4"/>
  <c r="B8053" i="4"/>
  <c r="D8053" i="4"/>
  <c r="C8054" i="4"/>
  <c r="B8054" i="4"/>
  <c r="D8054" i="4"/>
  <c r="C8055" i="4"/>
  <c r="B8055" i="4"/>
  <c r="D8055" i="4"/>
  <c r="C8056" i="4"/>
  <c r="B8056" i="4"/>
  <c r="D8056" i="4"/>
  <c r="C8057" i="4"/>
  <c r="B8057" i="4"/>
  <c r="D8057" i="4"/>
  <c r="C8058" i="4"/>
  <c r="B8058" i="4"/>
  <c r="D8058" i="4"/>
  <c r="C8059" i="4"/>
  <c r="B8059" i="4"/>
  <c r="D8059" i="4"/>
  <c r="C8060" i="4"/>
  <c r="B8060" i="4"/>
  <c r="D8060" i="4"/>
  <c r="C8061" i="4"/>
  <c r="B8061" i="4"/>
  <c r="D8061" i="4"/>
  <c r="C8062" i="4"/>
  <c r="B8062" i="4"/>
  <c r="D8062" i="4"/>
  <c r="C8063" i="4"/>
  <c r="B8063" i="4"/>
  <c r="D8063" i="4"/>
  <c r="C8064" i="4"/>
  <c r="B8064" i="4"/>
  <c r="D8064" i="4"/>
  <c r="C8065" i="4"/>
  <c r="B8065" i="4"/>
  <c r="D8065" i="4"/>
  <c r="C8066" i="4"/>
  <c r="B8066" i="4"/>
  <c r="D8066" i="4"/>
  <c r="C8067" i="4"/>
  <c r="B8067" i="4"/>
  <c r="D8067" i="4"/>
  <c r="C8068" i="4"/>
  <c r="B8068" i="4"/>
  <c r="D8068" i="4"/>
  <c r="C8069" i="4"/>
  <c r="B8069" i="4"/>
  <c r="D8069" i="4"/>
  <c r="C8070" i="4"/>
  <c r="B8070" i="4"/>
  <c r="D8070" i="4"/>
  <c r="C8071" i="4"/>
  <c r="B8071" i="4"/>
  <c r="D8071" i="4"/>
  <c r="C8072" i="4"/>
  <c r="B8072" i="4"/>
  <c r="D8072" i="4"/>
  <c r="C8073" i="4"/>
  <c r="B8073" i="4"/>
  <c r="D8073" i="4"/>
  <c r="C8074" i="4"/>
  <c r="B8074" i="4"/>
  <c r="D8074" i="4"/>
  <c r="C8075" i="4"/>
  <c r="B8075" i="4"/>
  <c r="D8075" i="4"/>
  <c r="C8076" i="4"/>
  <c r="B8076" i="4"/>
  <c r="D8076" i="4"/>
  <c r="C8077" i="4"/>
  <c r="B8077" i="4"/>
  <c r="D8077" i="4"/>
  <c r="C8078" i="4"/>
  <c r="B8078" i="4"/>
  <c r="D8078" i="4"/>
  <c r="C8079" i="4"/>
  <c r="B8079" i="4"/>
  <c r="D8079" i="4"/>
  <c r="C8080" i="4"/>
  <c r="B8080" i="4"/>
  <c r="D8080" i="4"/>
  <c r="C8081" i="4"/>
  <c r="B8081" i="4"/>
  <c r="D8081" i="4"/>
  <c r="C8082" i="4"/>
  <c r="B8082" i="4"/>
  <c r="D8082" i="4"/>
  <c r="C8083" i="4"/>
  <c r="B8083" i="4"/>
  <c r="D8083" i="4"/>
  <c r="C8084" i="4"/>
  <c r="B8084" i="4"/>
  <c r="D8084" i="4"/>
  <c r="C8085" i="4"/>
  <c r="B8085" i="4"/>
  <c r="D8085" i="4"/>
  <c r="C8086" i="4"/>
  <c r="B8086" i="4"/>
  <c r="D8086" i="4"/>
  <c r="C8087" i="4"/>
  <c r="B8087" i="4"/>
  <c r="D8087" i="4"/>
  <c r="C8088" i="4"/>
  <c r="B8088" i="4"/>
  <c r="D8088" i="4"/>
  <c r="C8089" i="4"/>
  <c r="B8089" i="4"/>
  <c r="D8089" i="4"/>
  <c r="C8090" i="4"/>
  <c r="B8090" i="4"/>
  <c r="D8090" i="4"/>
  <c r="C8091" i="4"/>
  <c r="B8091" i="4"/>
  <c r="D8091" i="4"/>
  <c r="C8092" i="4"/>
  <c r="B8092" i="4"/>
  <c r="D8092" i="4"/>
  <c r="C8093" i="4"/>
  <c r="B8093" i="4"/>
  <c r="D8093" i="4"/>
  <c r="C8094" i="4"/>
  <c r="B8094" i="4"/>
  <c r="D8094" i="4"/>
  <c r="C8095" i="4"/>
  <c r="B8095" i="4"/>
  <c r="D8095" i="4"/>
  <c r="C8096" i="4"/>
  <c r="B8096" i="4"/>
  <c r="D8096" i="4"/>
  <c r="C8097" i="4"/>
  <c r="B8097" i="4"/>
  <c r="D8097" i="4"/>
  <c r="C8098" i="4"/>
  <c r="B8098" i="4"/>
  <c r="D8098" i="4"/>
  <c r="C8099" i="4"/>
  <c r="B8099" i="4"/>
  <c r="D8099" i="4"/>
  <c r="C8100" i="4"/>
  <c r="B8100" i="4"/>
  <c r="D8100" i="4"/>
  <c r="C8101" i="4"/>
  <c r="B8101" i="4"/>
  <c r="D8101" i="4"/>
  <c r="C8102" i="4"/>
  <c r="B8102" i="4"/>
  <c r="D8102" i="4"/>
  <c r="C8103" i="4"/>
  <c r="B8103" i="4"/>
  <c r="D8103" i="4"/>
  <c r="C8104" i="4"/>
  <c r="B8104" i="4"/>
  <c r="D8104" i="4"/>
  <c r="C8105" i="4"/>
  <c r="B8105" i="4"/>
  <c r="D8105" i="4"/>
  <c r="C8106" i="4"/>
  <c r="B8106" i="4"/>
  <c r="D8106" i="4"/>
  <c r="C8107" i="4"/>
  <c r="B8107" i="4"/>
  <c r="D8107" i="4"/>
  <c r="C8108" i="4"/>
  <c r="B8108" i="4"/>
  <c r="D8108" i="4"/>
  <c r="C8109" i="4"/>
  <c r="B8109" i="4"/>
  <c r="D8109" i="4"/>
  <c r="C8110" i="4"/>
  <c r="B8110" i="4"/>
  <c r="D8110" i="4"/>
  <c r="C8111" i="4"/>
  <c r="B8111" i="4"/>
  <c r="D8111" i="4"/>
  <c r="C8112" i="4"/>
  <c r="B8112" i="4"/>
  <c r="D8112" i="4"/>
  <c r="C8113" i="4"/>
  <c r="B8113" i="4"/>
  <c r="D8113" i="4"/>
  <c r="C8114" i="4"/>
  <c r="B8114" i="4"/>
  <c r="D8114" i="4"/>
  <c r="C8115" i="4"/>
  <c r="B8115" i="4"/>
  <c r="D8115" i="4"/>
  <c r="C8116" i="4"/>
  <c r="B8116" i="4"/>
  <c r="D8116" i="4"/>
  <c r="C8117" i="4"/>
  <c r="B8117" i="4"/>
  <c r="D8117" i="4"/>
  <c r="C8118" i="4"/>
  <c r="B8118" i="4"/>
  <c r="D8118" i="4"/>
  <c r="C8119" i="4"/>
  <c r="B8119" i="4"/>
  <c r="D8119" i="4"/>
  <c r="C8120" i="4"/>
  <c r="B8120" i="4"/>
  <c r="D8120" i="4"/>
  <c r="C8121" i="4"/>
  <c r="B8121" i="4"/>
  <c r="D8121" i="4"/>
  <c r="C8122" i="4"/>
  <c r="B8122" i="4"/>
  <c r="D8122" i="4"/>
  <c r="C8123" i="4"/>
  <c r="B8123" i="4"/>
  <c r="D8123" i="4"/>
  <c r="C8124" i="4"/>
  <c r="B8124" i="4"/>
  <c r="D8124" i="4"/>
  <c r="C8125" i="4"/>
  <c r="B8125" i="4"/>
  <c r="D8125" i="4"/>
  <c r="C8126" i="4"/>
  <c r="B8126" i="4"/>
  <c r="D8126" i="4"/>
  <c r="C8127" i="4"/>
  <c r="B8127" i="4"/>
  <c r="D8127" i="4"/>
  <c r="C8128" i="4"/>
  <c r="B8128" i="4"/>
  <c r="D8128" i="4"/>
  <c r="C8129" i="4"/>
  <c r="B8129" i="4"/>
  <c r="D8129" i="4"/>
  <c r="C8130" i="4"/>
  <c r="B8130" i="4"/>
  <c r="D8130" i="4"/>
  <c r="C8131" i="4"/>
  <c r="B8131" i="4"/>
  <c r="D8131" i="4"/>
  <c r="C8132" i="4"/>
  <c r="B8132" i="4"/>
  <c r="D8132" i="4"/>
  <c r="C8133" i="4"/>
  <c r="B8133" i="4"/>
  <c r="D8133" i="4"/>
  <c r="C8134" i="4"/>
  <c r="B8134" i="4"/>
  <c r="D8134" i="4"/>
  <c r="C8135" i="4"/>
  <c r="B8135" i="4"/>
  <c r="D8135" i="4"/>
  <c r="C8136" i="4"/>
  <c r="B8136" i="4"/>
  <c r="D8136" i="4"/>
  <c r="C8137" i="4"/>
  <c r="B8137" i="4"/>
  <c r="D8137" i="4"/>
  <c r="C8138" i="4"/>
  <c r="B8138" i="4"/>
  <c r="D8138" i="4"/>
  <c r="C8139" i="4"/>
  <c r="B8139" i="4"/>
  <c r="D8139" i="4"/>
  <c r="C8140" i="4"/>
  <c r="B8140" i="4"/>
  <c r="D8140" i="4"/>
  <c r="C8141" i="4"/>
  <c r="B8141" i="4"/>
  <c r="D8141" i="4"/>
  <c r="C8142" i="4"/>
  <c r="B8142" i="4"/>
  <c r="D8142" i="4"/>
  <c r="C8143" i="4"/>
  <c r="B8143" i="4"/>
  <c r="D8143" i="4"/>
  <c r="C8144" i="4"/>
  <c r="B8144" i="4"/>
  <c r="D8144" i="4"/>
  <c r="C8145" i="4"/>
  <c r="B8145" i="4"/>
  <c r="D8145" i="4"/>
  <c r="C8146" i="4"/>
  <c r="B8146" i="4"/>
  <c r="D8146" i="4"/>
  <c r="C8147" i="4"/>
  <c r="B8147" i="4"/>
  <c r="D8147" i="4"/>
  <c r="C8148" i="4"/>
  <c r="B8148" i="4"/>
  <c r="D8148" i="4"/>
  <c r="C8149" i="4"/>
  <c r="B8149" i="4"/>
  <c r="D8149" i="4"/>
  <c r="C8150" i="4"/>
  <c r="B8150" i="4"/>
  <c r="D8150" i="4"/>
  <c r="C8151" i="4"/>
  <c r="B8151" i="4"/>
  <c r="D8151" i="4"/>
  <c r="C8152" i="4"/>
  <c r="B8152" i="4"/>
  <c r="D8152" i="4"/>
  <c r="C8153" i="4"/>
  <c r="B8153" i="4"/>
  <c r="D8153" i="4"/>
  <c r="C8154" i="4"/>
  <c r="B8154" i="4"/>
  <c r="D8154" i="4"/>
  <c r="C8155" i="4"/>
  <c r="B8155" i="4"/>
  <c r="D8155" i="4"/>
  <c r="C8156" i="4"/>
  <c r="B8156" i="4"/>
  <c r="D8156" i="4"/>
  <c r="C8157" i="4"/>
  <c r="B8157" i="4"/>
  <c r="D8157" i="4"/>
  <c r="C8158" i="4"/>
  <c r="B8158" i="4"/>
  <c r="D8158" i="4"/>
  <c r="C8159" i="4"/>
  <c r="B8159" i="4"/>
  <c r="D8159" i="4"/>
  <c r="C8160" i="4"/>
  <c r="B8160" i="4"/>
  <c r="D8160" i="4"/>
  <c r="C8161" i="4"/>
  <c r="B8161" i="4"/>
  <c r="D8161" i="4"/>
  <c r="C8162" i="4"/>
  <c r="B8162" i="4"/>
  <c r="D8162" i="4"/>
  <c r="C8163" i="4"/>
  <c r="B8163" i="4"/>
  <c r="D8163" i="4"/>
  <c r="C8164" i="4"/>
  <c r="B8164" i="4"/>
  <c r="D8164" i="4"/>
  <c r="C8165" i="4"/>
  <c r="B8165" i="4"/>
  <c r="D8165" i="4"/>
  <c r="C8166" i="4"/>
  <c r="B8166" i="4"/>
  <c r="D8166" i="4"/>
  <c r="C8167" i="4"/>
  <c r="B8167" i="4"/>
  <c r="D8167" i="4"/>
  <c r="C8168" i="4"/>
  <c r="B8168" i="4"/>
  <c r="D8168" i="4"/>
  <c r="C8169" i="4"/>
  <c r="B8169" i="4"/>
  <c r="D8169" i="4"/>
  <c r="C8170" i="4"/>
  <c r="B8170" i="4"/>
  <c r="D8170" i="4"/>
  <c r="C8171" i="4"/>
  <c r="B8171" i="4"/>
  <c r="D8171" i="4"/>
  <c r="C8172" i="4"/>
  <c r="B8172" i="4"/>
  <c r="D8172" i="4"/>
  <c r="C8173" i="4"/>
  <c r="B8173" i="4"/>
  <c r="D8173" i="4"/>
  <c r="C8174" i="4"/>
  <c r="B8174" i="4"/>
  <c r="D8174" i="4"/>
  <c r="C8175" i="4"/>
  <c r="B8175" i="4"/>
  <c r="D8175" i="4"/>
  <c r="C8176" i="4"/>
  <c r="B8176" i="4"/>
  <c r="D8176" i="4"/>
  <c r="C8177" i="4"/>
  <c r="B8177" i="4"/>
  <c r="D8177" i="4"/>
  <c r="C8178" i="4"/>
  <c r="B8178" i="4"/>
  <c r="D8178" i="4"/>
  <c r="C8179" i="4"/>
  <c r="B8179" i="4"/>
  <c r="D8179" i="4"/>
  <c r="C8180" i="4"/>
  <c r="B8180" i="4"/>
  <c r="D8180" i="4"/>
  <c r="C8181" i="4"/>
  <c r="B8181" i="4"/>
  <c r="D8181" i="4"/>
  <c r="C8182" i="4"/>
  <c r="B8182" i="4"/>
  <c r="D8182" i="4"/>
  <c r="C8183" i="4"/>
  <c r="B8183" i="4"/>
  <c r="D8183" i="4"/>
  <c r="C8184" i="4"/>
  <c r="B8184" i="4"/>
  <c r="D8184" i="4"/>
  <c r="C8185" i="4"/>
  <c r="B8185" i="4"/>
  <c r="D8185" i="4"/>
  <c r="C8186" i="4"/>
  <c r="B8186" i="4"/>
  <c r="D8186" i="4"/>
  <c r="C8187" i="4"/>
  <c r="B8187" i="4"/>
  <c r="D8187" i="4"/>
  <c r="C8188" i="4"/>
  <c r="B8188" i="4"/>
  <c r="D8188" i="4"/>
  <c r="C8189" i="4"/>
  <c r="B8189" i="4"/>
  <c r="D8189" i="4"/>
  <c r="C8190" i="4"/>
  <c r="B8190" i="4"/>
  <c r="D8190" i="4"/>
  <c r="C8191" i="4"/>
  <c r="B8191" i="4"/>
  <c r="D8191" i="4"/>
  <c r="C8192" i="4"/>
  <c r="B8192" i="4"/>
  <c r="D8192" i="4"/>
  <c r="C8193" i="4"/>
  <c r="B8193" i="4"/>
  <c r="D8193" i="4"/>
  <c r="C8194" i="4"/>
  <c r="B8194" i="4"/>
  <c r="D8194" i="4"/>
  <c r="C8195" i="4"/>
  <c r="B8195" i="4"/>
  <c r="D8195" i="4"/>
  <c r="C8196" i="4"/>
  <c r="B8196" i="4"/>
  <c r="D8196" i="4"/>
  <c r="C8197" i="4"/>
  <c r="B8197" i="4"/>
  <c r="D8197" i="4"/>
  <c r="C8198" i="4"/>
  <c r="B8198" i="4"/>
  <c r="D8198" i="4"/>
  <c r="C8199" i="4"/>
  <c r="B8199" i="4"/>
  <c r="D8199" i="4"/>
  <c r="C8200" i="4"/>
  <c r="B8200" i="4"/>
  <c r="D8200" i="4"/>
  <c r="C8201" i="4"/>
  <c r="B8201" i="4"/>
  <c r="D8201" i="4"/>
  <c r="C8202" i="4"/>
  <c r="B8202" i="4"/>
  <c r="D8202" i="4"/>
  <c r="C8203" i="4"/>
  <c r="B8203" i="4"/>
  <c r="D8203" i="4"/>
  <c r="C8204" i="4"/>
  <c r="B8204" i="4"/>
  <c r="D8204" i="4"/>
  <c r="C8205" i="4"/>
  <c r="B8205" i="4"/>
  <c r="D8205" i="4"/>
  <c r="C8206" i="4"/>
  <c r="B8206" i="4"/>
  <c r="D8206" i="4"/>
  <c r="C8207" i="4"/>
  <c r="B8207" i="4"/>
  <c r="D8207" i="4"/>
  <c r="C8208" i="4"/>
  <c r="B8208" i="4"/>
  <c r="D8208" i="4"/>
  <c r="C8209" i="4"/>
  <c r="B8209" i="4"/>
  <c r="D8209" i="4"/>
  <c r="C8210" i="4"/>
  <c r="B8210" i="4"/>
  <c r="D8210" i="4"/>
  <c r="C8211" i="4"/>
  <c r="B8211" i="4"/>
  <c r="D8211" i="4"/>
  <c r="C8212" i="4"/>
  <c r="B8212" i="4"/>
  <c r="D8212" i="4"/>
  <c r="C8213" i="4"/>
  <c r="B8213" i="4"/>
  <c r="D8213" i="4"/>
  <c r="C8214" i="4"/>
  <c r="B8214" i="4"/>
  <c r="D8214" i="4"/>
  <c r="C8215" i="4"/>
  <c r="B8215" i="4"/>
  <c r="D8215" i="4"/>
  <c r="C8216" i="4"/>
  <c r="B8216" i="4"/>
  <c r="D8216" i="4"/>
  <c r="C8217" i="4"/>
  <c r="B8217" i="4"/>
  <c r="D8217" i="4"/>
  <c r="C8218" i="4"/>
  <c r="B8218" i="4"/>
  <c r="D8218" i="4"/>
  <c r="C8219" i="4"/>
  <c r="B8219" i="4"/>
  <c r="D8219" i="4"/>
  <c r="C8220" i="4"/>
  <c r="B8220" i="4"/>
  <c r="D8220" i="4"/>
  <c r="C8221" i="4"/>
  <c r="B8221" i="4"/>
  <c r="D8221" i="4"/>
  <c r="C8222" i="4"/>
  <c r="B8222" i="4"/>
  <c r="D8222" i="4"/>
  <c r="C8223" i="4"/>
  <c r="B8223" i="4"/>
  <c r="D8223" i="4"/>
  <c r="C8224" i="4"/>
  <c r="B8224" i="4"/>
  <c r="D8224" i="4"/>
  <c r="C8225" i="4"/>
  <c r="B8225" i="4"/>
  <c r="D8225" i="4"/>
  <c r="C8226" i="4"/>
  <c r="B8226" i="4"/>
  <c r="D8226" i="4"/>
  <c r="C8227" i="4"/>
  <c r="B8227" i="4"/>
  <c r="D8227" i="4"/>
  <c r="C8228" i="4"/>
  <c r="B8228" i="4"/>
  <c r="D8228" i="4"/>
  <c r="C8229" i="4"/>
  <c r="B8229" i="4"/>
  <c r="D8229" i="4"/>
  <c r="C8230" i="4"/>
  <c r="B8230" i="4"/>
  <c r="D8230" i="4"/>
  <c r="C8231" i="4"/>
  <c r="B8231" i="4"/>
  <c r="D8231" i="4"/>
  <c r="C8232" i="4"/>
  <c r="B8232" i="4"/>
  <c r="D8232" i="4"/>
  <c r="C8233" i="4"/>
  <c r="B8233" i="4"/>
  <c r="D8233" i="4"/>
  <c r="C8234" i="4"/>
  <c r="B8234" i="4"/>
  <c r="D8234" i="4"/>
  <c r="C8235" i="4"/>
  <c r="B8235" i="4"/>
  <c r="D8235" i="4"/>
  <c r="C8236" i="4"/>
  <c r="B8236" i="4"/>
  <c r="D8236" i="4"/>
  <c r="C8237" i="4"/>
  <c r="B8237" i="4"/>
  <c r="D8237" i="4"/>
  <c r="C8238" i="4"/>
  <c r="B8238" i="4"/>
  <c r="D8238" i="4"/>
  <c r="C8239" i="4"/>
  <c r="B8239" i="4"/>
  <c r="D8239" i="4"/>
  <c r="C8240" i="4"/>
  <c r="B8240" i="4"/>
  <c r="D8240" i="4"/>
  <c r="C8241" i="4"/>
  <c r="B8241" i="4"/>
  <c r="D8241" i="4"/>
  <c r="C8242" i="4"/>
  <c r="B8242" i="4"/>
  <c r="D8242" i="4"/>
  <c r="C8243" i="4"/>
  <c r="B8243" i="4"/>
  <c r="D8243" i="4"/>
  <c r="C8244" i="4"/>
  <c r="B8244" i="4"/>
  <c r="D8244" i="4"/>
  <c r="C8245" i="4"/>
  <c r="B8245" i="4"/>
  <c r="D8245" i="4"/>
  <c r="C8246" i="4"/>
  <c r="B8246" i="4"/>
  <c r="D8246" i="4"/>
  <c r="C8247" i="4"/>
  <c r="B8247" i="4"/>
  <c r="D8247" i="4"/>
  <c r="C8248" i="4"/>
  <c r="B8248" i="4"/>
  <c r="D8248" i="4"/>
  <c r="C8249" i="4"/>
  <c r="B8249" i="4"/>
  <c r="D8249" i="4"/>
  <c r="C8250" i="4"/>
  <c r="B8250" i="4"/>
  <c r="D8250" i="4"/>
  <c r="C8251" i="4"/>
  <c r="B8251" i="4"/>
  <c r="D8251" i="4"/>
  <c r="C8252" i="4"/>
  <c r="B8252" i="4"/>
  <c r="D8252" i="4"/>
  <c r="C8253" i="4"/>
  <c r="B8253" i="4"/>
  <c r="D8253" i="4"/>
  <c r="C8254" i="4"/>
  <c r="B8254" i="4"/>
  <c r="D8254" i="4"/>
  <c r="C8255" i="4"/>
  <c r="B8255" i="4"/>
  <c r="D8255" i="4"/>
  <c r="C8256" i="4"/>
  <c r="B8256" i="4"/>
  <c r="D8256" i="4"/>
  <c r="C8257" i="4"/>
  <c r="B8257" i="4"/>
  <c r="D8257" i="4"/>
  <c r="C8258" i="4"/>
  <c r="B8258" i="4"/>
  <c r="D8258" i="4"/>
  <c r="C8259" i="4"/>
  <c r="B8259" i="4"/>
  <c r="D8259" i="4"/>
  <c r="C8260" i="4"/>
  <c r="B8260" i="4"/>
  <c r="D8260" i="4"/>
  <c r="C8261" i="4"/>
  <c r="B8261" i="4"/>
  <c r="D8261" i="4"/>
  <c r="C8262" i="4"/>
  <c r="B8262" i="4"/>
  <c r="D8262" i="4"/>
  <c r="C8263" i="4"/>
  <c r="B8263" i="4"/>
  <c r="D8263" i="4"/>
  <c r="C8264" i="4"/>
  <c r="B8264" i="4"/>
  <c r="D8264" i="4"/>
  <c r="C8265" i="4"/>
  <c r="B8265" i="4"/>
  <c r="D8265" i="4"/>
  <c r="C8266" i="4"/>
  <c r="B8266" i="4"/>
  <c r="D8266" i="4"/>
  <c r="C8267" i="4"/>
  <c r="B8267" i="4"/>
  <c r="D8267" i="4"/>
  <c r="C8268" i="4"/>
  <c r="B8268" i="4"/>
  <c r="D8268" i="4"/>
  <c r="C8269" i="4"/>
  <c r="B8269" i="4"/>
  <c r="D8269" i="4"/>
  <c r="C8270" i="4"/>
  <c r="B8270" i="4"/>
  <c r="D8270" i="4"/>
  <c r="C8271" i="4"/>
  <c r="B8271" i="4"/>
  <c r="D8271" i="4"/>
  <c r="C8272" i="4"/>
  <c r="B8272" i="4"/>
  <c r="D8272" i="4"/>
  <c r="C8273" i="4"/>
  <c r="B8273" i="4"/>
  <c r="D8273" i="4"/>
  <c r="C8274" i="4"/>
  <c r="B8274" i="4"/>
  <c r="D8274" i="4"/>
  <c r="C8275" i="4"/>
  <c r="B8275" i="4"/>
  <c r="D8275" i="4"/>
  <c r="C8276" i="4"/>
  <c r="B8276" i="4"/>
  <c r="D8276" i="4"/>
  <c r="C8277" i="4"/>
  <c r="B8277" i="4"/>
  <c r="D8277" i="4"/>
  <c r="C8278" i="4"/>
  <c r="B8278" i="4"/>
  <c r="D8278" i="4"/>
  <c r="C8279" i="4"/>
  <c r="B8279" i="4"/>
  <c r="D8279" i="4"/>
  <c r="C8280" i="4"/>
  <c r="B8280" i="4"/>
  <c r="D8280" i="4"/>
  <c r="C8281" i="4"/>
  <c r="B8281" i="4"/>
  <c r="D8281" i="4"/>
  <c r="C8282" i="4"/>
  <c r="B8282" i="4"/>
  <c r="D8282" i="4"/>
  <c r="C8283" i="4"/>
  <c r="B8283" i="4"/>
  <c r="D8283" i="4"/>
  <c r="C8284" i="4"/>
  <c r="B8284" i="4"/>
  <c r="D8284" i="4"/>
  <c r="C8285" i="4"/>
  <c r="B8285" i="4"/>
  <c r="D8285" i="4"/>
  <c r="C8286" i="4"/>
  <c r="B8286" i="4"/>
  <c r="D8286" i="4"/>
  <c r="C8287" i="4"/>
  <c r="B8287" i="4"/>
  <c r="D8287" i="4"/>
  <c r="C8288" i="4"/>
  <c r="B8288" i="4"/>
  <c r="D8288" i="4"/>
  <c r="C8289" i="4"/>
  <c r="B8289" i="4"/>
  <c r="D8289" i="4"/>
  <c r="C8290" i="4"/>
  <c r="B8290" i="4"/>
  <c r="D8290" i="4"/>
  <c r="C8291" i="4"/>
  <c r="B8291" i="4"/>
  <c r="D8291" i="4"/>
  <c r="C8292" i="4"/>
  <c r="B8292" i="4"/>
  <c r="D8292" i="4"/>
  <c r="C8293" i="4"/>
  <c r="B8293" i="4"/>
  <c r="D8293" i="4"/>
  <c r="C8294" i="4"/>
  <c r="B8294" i="4"/>
  <c r="D8294" i="4"/>
  <c r="C8295" i="4"/>
  <c r="B8295" i="4"/>
  <c r="D8295" i="4"/>
  <c r="C8296" i="4"/>
  <c r="B8296" i="4"/>
  <c r="D8296" i="4"/>
  <c r="C8297" i="4"/>
  <c r="B8297" i="4"/>
  <c r="D8297" i="4"/>
  <c r="C8298" i="4"/>
  <c r="B8298" i="4"/>
  <c r="D8298" i="4"/>
  <c r="C8299" i="4"/>
  <c r="B8299" i="4"/>
  <c r="D8299" i="4"/>
  <c r="C8300" i="4"/>
  <c r="B8300" i="4"/>
  <c r="D8300" i="4"/>
  <c r="C8301" i="4"/>
  <c r="B8301" i="4"/>
  <c r="D8301" i="4"/>
  <c r="C8302" i="4"/>
  <c r="B8302" i="4"/>
  <c r="D8302" i="4"/>
  <c r="C8303" i="4"/>
  <c r="B8303" i="4"/>
  <c r="D8303" i="4"/>
  <c r="C8304" i="4"/>
  <c r="B8304" i="4"/>
  <c r="D8304" i="4"/>
  <c r="C8305" i="4"/>
  <c r="B8305" i="4"/>
  <c r="D8305" i="4"/>
  <c r="C8306" i="4"/>
  <c r="B8306" i="4"/>
  <c r="D8306" i="4"/>
  <c r="C8307" i="4"/>
  <c r="B8307" i="4"/>
  <c r="D8307" i="4"/>
  <c r="C8308" i="4"/>
  <c r="B8308" i="4"/>
  <c r="D8308" i="4"/>
  <c r="C8309" i="4"/>
  <c r="B8309" i="4"/>
  <c r="D8309" i="4"/>
  <c r="C8310" i="4"/>
  <c r="B8310" i="4"/>
  <c r="D8310" i="4"/>
  <c r="C8311" i="4"/>
  <c r="B8311" i="4"/>
  <c r="D8311" i="4"/>
  <c r="C8312" i="4"/>
  <c r="B8312" i="4"/>
  <c r="D8312" i="4"/>
  <c r="C8313" i="4"/>
  <c r="B8313" i="4"/>
  <c r="D8313" i="4"/>
  <c r="C8314" i="4"/>
  <c r="B8314" i="4"/>
  <c r="D8314" i="4"/>
  <c r="C8315" i="4"/>
  <c r="B8315" i="4"/>
  <c r="D8315" i="4"/>
  <c r="C8316" i="4"/>
  <c r="B8316" i="4"/>
  <c r="D8316" i="4"/>
  <c r="C8317" i="4"/>
  <c r="B8317" i="4"/>
  <c r="D8317" i="4"/>
  <c r="C8318" i="4"/>
  <c r="B8318" i="4"/>
  <c r="D8318" i="4"/>
  <c r="C8319" i="4"/>
  <c r="B8319" i="4"/>
  <c r="D8319" i="4"/>
  <c r="C8320" i="4"/>
  <c r="B8320" i="4"/>
  <c r="D8320" i="4"/>
  <c r="C8321" i="4"/>
  <c r="B8321" i="4"/>
  <c r="D8321" i="4"/>
  <c r="C8322" i="4"/>
  <c r="B8322" i="4"/>
  <c r="D8322" i="4"/>
  <c r="C8323" i="4"/>
  <c r="B8323" i="4"/>
  <c r="D8323" i="4"/>
  <c r="C8324" i="4"/>
  <c r="B8324" i="4"/>
  <c r="D8324" i="4"/>
  <c r="C8325" i="4"/>
  <c r="B8325" i="4"/>
  <c r="D8325" i="4"/>
  <c r="C8326" i="4"/>
  <c r="B8326" i="4"/>
  <c r="D8326" i="4"/>
  <c r="C8327" i="4"/>
  <c r="B8327" i="4"/>
  <c r="D8327" i="4"/>
  <c r="C8328" i="4"/>
  <c r="B8328" i="4"/>
  <c r="D8328" i="4"/>
  <c r="C8329" i="4"/>
  <c r="B8329" i="4"/>
  <c r="D8329" i="4"/>
  <c r="C8330" i="4"/>
  <c r="B8330" i="4"/>
  <c r="D8330" i="4"/>
  <c r="C8331" i="4"/>
  <c r="B8331" i="4"/>
  <c r="D8331" i="4"/>
  <c r="C8332" i="4"/>
  <c r="B8332" i="4"/>
  <c r="D8332" i="4"/>
  <c r="C8333" i="4"/>
  <c r="B8333" i="4"/>
  <c r="D8333" i="4"/>
  <c r="C8334" i="4"/>
  <c r="B8334" i="4"/>
  <c r="D8334" i="4"/>
  <c r="C8335" i="4"/>
  <c r="B8335" i="4"/>
  <c r="D8335" i="4"/>
  <c r="C8336" i="4"/>
  <c r="B8336" i="4"/>
  <c r="D8336" i="4"/>
  <c r="C8337" i="4"/>
  <c r="B8337" i="4"/>
  <c r="D8337" i="4"/>
  <c r="C8338" i="4"/>
  <c r="B8338" i="4"/>
  <c r="D8338" i="4"/>
  <c r="C8339" i="4"/>
  <c r="B8339" i="4"/>
  <c r="D8339" i="4"/>
  <c r="C8340" i="4"/>
  <c r="B8340" i="4"/>
  <c r="D8340" i="4"/>
  <c r="C8341" i="4"/>
  <c r="B8341" i="4"/>
  <c r="D8341" i="4"/>
  <c r="C8342" i="4"/>
  <c r="B8342" i="4"/>
  <c r="D8342" i="4"/>
  <c r="C8343" i="4"/>
  <c r="B8343" i="4"/>
  <c r="D8343" i="4"/>
  <c r="C8344" i="4"/>
  <c r="B8344" i="4"/>
  <c r="D8344" i="4"/>
  <c r="C8345" i="4"/>
  <c r="B8345" i="4"/>
  <c r="D8345" i="4"/>
  <c r="C8346" i="4"/>
  <c r="B8346" i="4"/>
  <c r="D8346" i="4"/>
  <c r="C8347" i="4"/>
  <c r="B8347" i="4"/>
  <c r="D8347" i="4"/>
  <c r="C8348" i="4"/>
  <c r="B8348" i="4"/>
  <c r="D8348" i="4"/>
  <c r="C8349" i="4"/>
  <c r="B8349" i="4"/>
  <c r="D8349" i="4"/>
  <c r="C8350" i="4"/>
  <c r="B8350" i="4"/>
  <c r="D8350" i="4"/>
  <c r="C8351" i="4"/>
  <c r="B8351" i="4"/>
  <c r="D8351" i="4"/>
  <c r="C8352" i="4"/>
  <c r="B8352" i="4"/>
  <c r="D8352" i="4"/>
  <c r="C8353" i="4"/>
  <c r="B8353" i="4"/>
  <c r="D8353" i="4"/>
  <c r="C8354" i="4"/>
  <c r="B8354" i="4"/>
  <c r="D8354" i="4"/>
  <c r="C8355" i="4"/>
  <c r="B8355" i="4"/>
  <c r="D8355" i="4"/>
  <c r="C8356" i="4"/>
  <c r="B8356" i="4"/>
  <c r="D8356" i="4"/>
  <c r="C8357" i="4"/>
  <c r="B8357" i="4"/>
  <c r="D8357" i="4"/>
  <c r="C8358" i="4"/>
  <c r="B8358" i="4"/>
  <c r="D8358" i="4"/>
  <c r="C8359" i="4"/>
  <c r="B8359" i="4"/>
  <c r="D8359" i="4"/>
  <c r="C8360" i="4"/>
  <c r="B8360" i="4"/>
  <c r="D8360" i="4"/>
  <c r="C8361" i="4"/>
  <c r="B8361" i="4"/>
  <c r="D8361" i="4"/>
  <c r="C8362" i="4"/>
  <c r="B8362" i="4"/>
  <c r="D8362" i="4"/>
  <c r="C8363" i="4"/>
  <c r="B8363" i="4"/>
  <c r="D8363" i="4"/>
  <c r="C8364" i="4"/>
  <c r="B8364" i="4"/>
  <c r="D8364" i="4"/>
  <c r="C8365" i="4"/>
  <c r="B8365" i="4"/>
  <c r="D8365" i="4"/>
  <c r="C8366" i="4"/>
  <c r="B8366" i="4"/>
  <c r="D8366" i="4"/>
  <c r="C8367" i="4"/>
  <c r="B8367" i="4"/>
  <c r="D8367" i="4"/>
  <c r="C8368" i="4"/>
  <c r="B8368" i="4"/>
  <c r="D8368" i="4"/>
  <c r="C8369" i="4"/>
  <c r="B8369" i="4"/>
  <c r="D8369" i="4"/>
  <c r="C8370" i="4"/>
  <c r="B8370" i="4"/>
  <c r="D8370" i="4"/>
  <c r="C8371" i="4"/>
  <c r="B8371" i="4"/>
  <c r="D8371" i="4"/>
  <c r="C8372" i="4"/>
  <c r="B8372" i="4"/>
  <c r="D8372" i="4"/>
  <c r="C8373" i="4"/>
  <c r="B8373" i="4"/>
  <c r="D8373" i="4"/>
  <c r="C8374" i="4"/>
  <c r="B8374" i="4"/>
  <c r="D8374" i="4"/>
  <c r="C8375" i="4"/>
  <c r="B8375" i="4"/>
  <c r="D8375" i="4"/>
  <c r="C8376" i="4"/>
  <c r="B8376" i="4"/>
  <c r="D8376" i="4"/>
  <c r="C8377" i="4"/>
  <c r="B8377" i="4"/>
  <c r="D8377" i="4"/>
  <c r="C8378" i="4"/>
  <c r="B8378" i="4"/>
  <c r="D8378" i="4"/>
  <c r="C8379" i="4"/>
  <c r="B8379" i="4"/>
  <c r="D8379" i="4"/>
  <c r="C8380" i="4"/>
  <c r="B8380" i="4"/>
  <c r="D8380" i="4"/>
  <c r="C8381" i="4"/>
  <c r="B8381" i="4"/>
  <c r="D8381" i="4"/>
  <c r="C8382" i="4"/>
  <c r="B8382" i="4"/>
  <c r="D8382" i="4"/>
  <c r="C8383" i="4"/>
  <c r="B8383" i="4"/>
  <c r="D8383" i="4"/>
  <c r="C8384" i="4"/>
  <c r="B8384" i="4"/>
  <c r="D8384" i="4"/>
  <c r="C8385" i="4"/>
  <c r="B8385" i="4"/>
  <c r="D8385" i="4"/>
  <c r="C8386" i="4"/>
  <c r="B8386" i="4"/>
  <c r="D8386" i="4"/>
  <c r="C8387" i="4"/>
  <c r="B8387" i="4"/>
  <c r="D8387" i="4"/>
  <c r="C8388" i="4"/>
  <c r="B8388" i="4"/>
  <c r="D8388" i="4"/>
  <c r="C8389" i="4"/>
  <c r="B8389" i="4"/>
  <c r="D8389" i="4"/>
  <c r="C8390" i="4"/>
  <c r="B8390" i="4"/>
  <c r="D8390" i="4"/>
  <c r="C8391" i="4"/>
  <c r="B8391" i="4"/>
  <c r="D8391" i="4"/>
  <c r="C8392" i="4"/>
  <c r="B8392" i="4"/>
  <c r="D8392" i="4"/>
  <c r="C8393" i="4"/>
  <c r="B8393" i="4"/>
  <c r="D8393" i="4"/>
  <c r="C8394" i="4"/>
  <c r="B8394" i="4"/>
  <c r="D8394" i="4"/>
  <c r="C8395" i="4"/>
  <c r="B8395" i="4"/>
  <c r="D8395" i="4"/>
  <c r="C8396" i="4"/>
  <c r="B8396" i="4"/>
  <c r="D8396" i="4"/>
  <c r="C8397" i="4"/>
  <c r="B8397" i="4"/>
  <c r="D8397" i="4"/>
  <c r="C8398" i="4"/>
  <c r="B8398" i="4"/>
  <c r="D8398" i="4"/>
  <c r="C8399" i="4"/>
  <c r="B8399" i="4"/>
  <c r="D8399" i="4"/>
  <c r="C8400" i="4"/>
  <c r="B8400" i="4"/>
  <c r="D8400" i="4"/>
  <c r="C8401" i="4"/>
  <c r="B8401" i="4"/>
  <c r="D8401" i="4"/>
  <c r="C8402" i="4"/>
  <c r="B8402" i="4"/>
  <c r="D8402" i="4"/>
  <c r="C8403" i="4"/>
  <c r="B8403" i="4"/>
  <c r="D8403" i="4"/>
  <c r="C8404" i="4"/>
  <c r="B8404" i="4"/>
  <c r="D8404" i="4"/>
  <c r="C8405" i="4"/>
  <c r="B8405" i="4"/>
  <c r="D8405" i="4"/>
  <c r="C8406" i="4"/>
  <c r="B8406" i="4"/>
  <c r="D8406" i="4"/>
  <c r="C8407" i="4"/>
  <c r="B8407" i="4"/>
  <c r="D8407" i="4"/>
  <c r="C8408" i="4"/>
  <c r="B8408" i="4"/>
  <c r="D8408" i="4"/>
  <c r="C8409" i="4"/>
  <c r="B8409" i="4"/>
  <c r="D8409" i="4"/>
  <c r="C8410" i="4"/>
  <c r="B8410" i="4"/>
  <c r="D8410" i="4"/>
  <c r="C8411" i="4"/>
  <c r="B8411" i="4"/>
  <c r="D8411" i="4"/>
  <c r="C8412" i="4"/>
  <c r="B8412" i="4"/>
  <c r="D8412" i="4"/>
  <c r="C8413" i="4"/>
  <c r="B8413" i="4"/>
  <c r="D8413" i="4"/>
  <c r="C8414" i="4"/>
  <c r="B8414" i="4"/>
  <c r="D8414" i="4"/>
  <c r="C8415" i="4"/>
  <c r="B8415" i="4"/>
  <c r="D8415" i="4"/>
  <c r="C8416" i="4"/>
  <c r="B8416" i="4"/>
  <c r="D8416" i="4"/>
  <c r="C8417" i="4"/>
  <c r="B8417" i="4"/>
  <c r="D8417" i="4"/>
  <c r="C8418" i="4"/>
  <c r="B8418" i="4"/>
  <c r="D8418" i="4"/>
  <c r="C8419" i="4"/>
  <c r="B8419" i="4"/>
  <c r="D8419" i="4"/>
  <c r="C8420" i="4"/>
  <c r="B8420" i="4"/>
  <c r="D8420" i="4"/>
  <c r="C8421" i="4"/>
  <c r="B8421" i="4"/>
  <c r="D8421" i="4"/>
  <c r="C8422" i="4"/>
  <c r="B8422" i="4"/>
  <c r="D8422" i="4"/>
  <c r="C8423" i="4"/>
  <c r="B8423" i="4"/>
  <c r="D8423" i="4"/>
  <c r="C8424" i="4"/>
  <c r="B8424" i="4"/>
  <c r="D8424" i="4"/>
  <c r="C8425" i="4"/>
  <c r="B8425" i="4"/>
  <c r="D8425" i="4"/>
  <c r="C8426" i="4"/>
  <c r="B8426" i="4"/>
  <c r="D8426" i="4"/>
  <c r="C8427" i="4"/>
  <c r="B8427" i="4"/>
  <c r="D8427" i="4"/>
  <c r="C8428" i="4"/>
  <c r="B8428" i="4"/>
  <c r="D8428" i="4"/>
  <c r="C8429" i="4"/>
  <c r="B8429" i="4"/>
  <c r="D8429" i="4"/>
  <c r="C8430" i="4"/>
  <c r="B8430" i="4"/>
  <c r="D8430" i="4"/>
  <c r="C8431" i="4"/>
  <c r="B8431" i="4"/>
  <c r="D8431" i="4"/>
  <c r="C8432" i="4"/>
  <c r="B8432" i="4"/>
  <c r="D8432" i="4"/>
  <c r="C8433" i="4"/>
  <c r="B8433" i="4"/>
  <c r="D8433" i="4"/>
  <c r="C8434" i="4"/>
  <c r="B8434" i="4"/>
  <c r="D8434" i="4"/>
  <c r="C8435" i="4"/>
  <c r="B8435" i="4"/>
  <c r="D8435" i="4"/>
  <c r="C8436" i="4"/>
  <c r="B8436" i="4"/>
  <c r="D8436" i="4"/>
  <c r="C8437" i="4"/>
  <c r="B8437" i="4"/>
  <c r="D8437" i="4"/>
  <c r="C8438" i="4"/>
  <c r="B8438" i="4"/>
  <c r="D8438" i="4"/>
  <c r="C8439" i="4"/>
  <c r="B8439" i="4"/>
  <c r="D8439" i="4"/>
  <c r="C8440" i="4"/>
  <c r="B8440" i="4"/>
  <c r="D8440" i="4"/>
  <c r="C8441" i="4"/>
  <c r="B8441" i="4"/>
  <c r="D8441" i="4"/>
  <c r="C8442" i="4"/>
  <c r="B8442" i="4"/>
  <c r="D8442" i="4"/>
  <c r="C8443" i="4"/>
  <c r="B8443" i="4"/>
  <c r="D8443" i="4"/>
  <c r="C8444" i="4"/>
  <c r="B8444" i="4"/>
  <c r="D8444" i="4"/>
  <c r="C8445" i="4"/>
  <c r="B8445" i="4"/>
  <c r="D8445" i="4"/>
  <c r="C8446" i="4"/>
  <c r="B8446" i="4"/>
  <c r="D8446" i="4"/>
  <c r="C8447" i="4"/>
  <c r="B8447" i="4"/>
  <c r="D8447" i="4"/>
  <c r="C8448" i="4"/>
  <c r="B8448" i="4"/>
  <c r="D8448" i="4"/>
  <c r="C8449" i="4"/>
  <c r="B8449" i="4"/>
  <c r="D8449" i="4"/>
  <c r="C8450" i="4"/>
  <c r="B8450" i="4"/>
  <c r="D8450" i="4"/>
  <c r="C8451" i="4"/>
  <c r="B8451" i="4"/>
  <c r="D8451" i="4"/>
  <c r="C8452" i="4"/>
  <c r="B8452" i="4"/>
  <c r="D8452" i="4"/>
  <c r="C8453" i="4"/>
  <c r="B8453" i="4"/>
  <c r="D8453" i="4"/>
  <c r="C8454" i="4"/>
  <c r="B8454" i="4"/>
  <c r="D8454" i="4"/>
  <c r="C8455" i="4"/>
  <c r="B8455" i="4"/>
  <c r="D8455" i="4"/>
  <c r="C8456" i="4"/>
  <c r="B8456" i="4"/>
  <c r="D8456" i="4"/>
  <c r="C8457" i="4"/>
  <c r="B8457" i="4"/>
  <c r="D8457" i="4"/>
  <c r="C8458" i="4"/>
  <c r="B8458" i="4"/>
  <c r="D8458" i="4"/>
  <c r="C8459" i="4"/>
  <c r="B8459" i="4"/>
  <c r="D8459" i="4"/>
  <c r="C8460" i="4"/>
  <c r="B8460" i="4"/>
  <c r="D8460" i="4"/>
  <c r="C8461" i="4"/>
  <c r="B8461" i="4"/>
  <c r="D8461" i="4"/>
  <c r="C8462" i="4"/>
  <c r="B8462" i="4"/>
  <c r="D8462" i="4"/>
  <c r="C8463" i="4"/>
  <c r="B8463" i="4"/>
  <c r="D8463" i="4"/>
  <c r="C8464" i="4"/>
  <c r="B8464" i="4"/>
  <c r="D8464" i="4"/>
  <c r="C8465" i="4"/>
  <c r="B8465" i="4"/>
  <c r="D8465" i="4"/>
  <c r="C8466" i="4"/>
  <c r="B8466" i="4"/>
  <c r="D8466" i="4"/>
  <c r="C8467" i="4"/>
  <c r="B8467" i="4"/>
  <c r="D8467" i="4"/>
  <c r="C8468" i="4"/>
  <c r="B8468" i="4"/>
  <c r="D8468" i="4"/>
  <c r="C8469" i="4"/>
  <c r="B8469" i="4"/>
  <c r="D8469" i="4"/>
  <c r="C8470" i="4"/>
  <c r="B8470" i="4"/>
  <c r="D8470" i="4"/>
  <c r="C8471" i="4"/>
  <c r="B8471" i="4"/>
  <c r="D8471" i="4"/>
  <c r="C8472" i="4"/>
  <c r="B8472" i="4"/>
  <c r="D8472" i="4"/>
  <c r="C8473" i="4"/>
  <c r="B8473" i="4"/>
  <c r="D8473" i="4"/>
  <c r="C8474" i="4"/>
  <c r="B8474" i="4"/>
  <c r="D8474" i="4"/>
  <c r="C8475" i="4"/>
  <c r="B8475" i="4"/>
  <c r="D8475" i="4"/>
  <c r="C8476" i="4"/>
  <c r="B8476" i="4"/>
  <c r="D8476" i="4"/>
  <c r="C8477" i="4"/>
  <c r="B8477" i="4"/>
  <c r="D8477" i="4"/>
  <c r="C8478" i="4"/>
  <c r="B8478" i="4"/>
  <c r="D8478" i="4"/>
  <c r="C8479" i="4"/>
  <c r="B8479" i="4"/>
  <c r="D8479" i="4"/>
  <c r="C8480" i="4"/>
  <c r="B8480" i="4"/>
  <c r="D8480" i="4"/>
  <c r="C8481" i="4"/>
  <c r="B8481" i="4"/>
  <c r="D8481" i="4"/>
  <c r="C8482" i="4"/>
  <c r="B8482" i="4"/>
  <c r="D8482" i="4"/>
  <c r="C8483" i="4"/>
  <c r="B8483" i="4"/>
  <c r="D8483" i="4"/>
  <c r="C8484" i="4"/>
  <c r="B8484" i="4"/>
  <c r="D8484" i="4"/>
  <c r="C8485" i="4"/>
  <c r="B8485" i="4"/>
  <c r="D8485" i="4"/>
  <c r="C8486" i="4"/>
  <c r="B8486" i="4"/>
  <c r="D8486" i="4"/>
  <c r="C8487" i="4"/>
  <c r="B8487" i="4"/>
  <c r="D8487" i="4"/>
  <c r="C8488" i="4"/>
  <c r="B8488" i="4"/>
  <c r="D8488" i="4"/>
  <c r="C8489" i="4"/>
  <c r="B8489" i="4"/>
  <c r="D8489" i="4"/>
  <c r="C8490" i="4"/>
  <c r="B8490" i="4"/>
  <c r="D8490" i="4"/>
  <c r="C8491" i="4"/>
  <c r="B8491" i="4"/>
  <c r="D8491" i="4"/>
  <c r="C8492" i="4"/>
  <c r="B8492" i="4"/>
  <c r="D8492" i="4"/>
  <c r="C8493" i="4"/>
  <c r="B8493" i="4"/>
  <c r="D8493" i="4"/>
  <c r="C8494" i="4"/>
  <c r="B8494" i="4"/>
  <c r="D8494" i="4"/>
  <c r="C8495" i="4"/>
  <c r="B8495" i="4"/>
  <c r="D8495" i="4"/>
  <c r="C8496" i="4"/>
  <c r="B8496" i="4"/>
  <c r="D8496" i="4"/>
  <c r="C8497" i="4"/>
  <c r="B8497" i="4"/>
  <c r="D8497" i="4"/>
  <c r="C8498" i="4"/>
  <c r="B8498" i="4"/>
  <c r="D8498" i="4"/>
  <c r="C8499" i="4"/>
  <c r="B8499" i="4"/>
  <c r="D8499" i="4"/>
  <c r="C8500" i="4"/>
  <c r="B8500" i="4"/>
  <c r="D8500" i="4"/>
  <c r="C8501" i="4"/>
  <c r="B8501" i="4"/>
  <c r="D8501" i="4"/>
  <c r="C8502" i="4"/>
  <c r="B8502" i="4"/>
  <c r="D8502" i="4"/>
  <c r="C8503" i="4"/>
  <c r="B8503" i="4"/>
  <c r="D8503" i="4"/>
  <c r="C8504" i="4"/>
  <c r="B8504" i="4"/>
  <c r="D8504" i="4"/>
  <c r="C8505" i="4"/>
  <c r="B8505" i="4"/>
  <c r="D8505" i="4"/>
  <c r="C8506" i="4"/>
  <c r="B8506" i="4"/>
  <c r="D8506" i="4"/>
  <c r="C8507" i="4"/>
  <c r="B8507" i="4"/>
  <c r="D8507" i="4"/>
  <c r="C8508" i="4"/>
  <c r="B8508" i="4"/>
  <c r="D8508" i="4"/>
  <c r="C8509" i="4"/>
  <c r="B8509" i="4"/>
  <c r="D8509" i="4"/>
  <c r="C8510" i="4"/>
  <c r="B8510" i="4"/>
  <c r="D8510" i="4"/>
  <c r="C8511" i="4"/>
  <c r="B8511" i="4"/>
  <c r="D8511" i="4"/>
  <c r="C8512" i="4"/>
  <c r="B8512" i="4"/>
  <c r="D8512" i="4"/>
  <c r="C8513" i="4"/>
  <c r="B8513" i="4"/>
  <c r="D8513" i="4"/>
  <c r="C8514" i="4"/>
  <c r="B8514" i="4"/>
  <c r="D8514" i="4"/>
  <c r="C8515" i="4"/>
  <c r="B8515" i="4"/>
  <c r="D8515" i="4"/>
  <c r="C8516" i="4"/>
  <c r="B8516" i="4"/>
  <c r="D8516" i="4"/>
  <c r="C8517" i="4"/>
  <c r="B8517" i="4"/>
  <c r="D8517" i="4"/>
  <c r="C8518" i="4"/>
  <c r="B8518" i="4"/>
  <c r="D8518" i="4"/>
  <c r="C8519" i="4"/>
  <c r="B8519" i="4"/>
  <c r="D8519" i="4"/>
  <c r="C8520" i="4"/>
  <c r="B8520" i="4"/>
  <c r="D8520" i="4"/>
  <c r="C8521" i="4"/>
  <c r="B8521" i="4"/>
  <c r="D8521" i="4"/>
  <c r="C8522" i="4"/>
  <c r="B8522" i="4"/>
  <c r="D8522" i="4"/>
  <c r="C8523" i="4"/>
  <c r="B8523" i="4"/>
  <c r="D8523" i="4"/>
  <c r="C8524" i="4"/>
  <c r="B8524" i="4"/>
  <c r="D8524" i="4"/>
  <c r="C8525" i="4"/>
  <c r="B8525" i="4"/>
  <c r="D8525" i="4"/>
  <c r="C8526" i="4"/>
  <c r="B8526" i="4"/>
  <c r="D8526" i="4"/>
  <c r="C8527" i="4"/>
  <c r="B8527" i="4"/>
  <c r="D8527" i="4"/>
  <c r="C8528" i="4"/>
  <c r="B8528" i="4"/>
  <c r="D8528" i="4"/>
  <c r="C8529" i="4"/>
  <c r="B8529" i="4"/>
  <c r="D8529" i="4"/>
  <c r="C8530" i="4"/>
  <c r="B8530" i="4"/>
  <c r="D8530" i="4"/>
  <c r="C8531" i="4"/>
  <c r="B8531" i="4"/>
  <c r="D8531" i="4"/>
  <c r="C8532" i="4"/>
  <c r="B8532" i="4"/>
  <c r="D8532" i="4"/>
  <c r="C8533" i="4"/>
  <c r="B8533" i="4"/>
  <c r="D8533" i="4"/>
  <c r="C8534" i="4"/>
  <c r="B8534" i="4"/>
  <c r="D8534" i="4"/>
  <c r="C8535" i="4"/>
  <c r="B8535" i="4"/>
  <c r="D8535" i="4"/>
  <c r="C8536" i="4"/>
  <c r="B8536" i="4"/>
  <c r="D8536" i="4"/>
  <c r="C8537" i="4"/>
  <c r="B8537" i="4"/>
  <c r="D8537" i="4"/>
  <c r="C8538" i="4"/>
  <c r="B8538" i="4"/>
  <c r="D8538" i="4"/>
  <c r="C8539" i="4"/>
  <c r="B8539" i="4"/>
  <c r="D8539" i="4"/>
  <c r="C8540" i="4"/>
  <c r="B8540" i="4"/>
  <c r="D8540" i="4"/>
  <c r="C8541" i="4"/>
  <c r="B8541" i="4"/>
  <c r="D8541" i="4"/>
  <c r="C8542" i="4"/>
  <c r="B8542" i="4"/>
  <c r="D8542" i="4"/>
  <c r="C8543" i="4"/>
  <c r="B8543" i="4"/>
  <c r="D8543" i="4"/>
  <c r="C8544" i="4"/>
  <c r="B8544" i="4"/>
  <c r="D8544" i="4"/>
  <c r="C8545" i="4"/>
  <c r="B8545" i="4"/>
  <c r="D8545" i="4"/>
  <c r="C8546" i="4"/>
  <c r="B8546" i="4"/>
  <c r="D8546" i="4"/>
  <c r="C8547" i="4"/>
  <c r="B8547" i="4"/>
  <c r="D8547" i="4"/>
  <c r="C8548" i="4"/>
  <c r="B8548" i="4"/>
  <c r="D8548" i="4"/>
  <c r="C8549" i="4"/>
  <c r="B8549" i="4"/>
  <c r="D8549" i="4"/>
  <c r="C8550" i="4"/>
  <c r="B8550" i="4"/>
  <c r="D8550" i="4"/>
  <c r="C8551" i="4"/>
  <c r="B8551" i="4"/>
  <c r="D8551" i="4"/>
  <c r="C8552" i="4"/>
  <c r="B8552" i="4"/>
  <c r="D8552" i="4"/>
  <c r="C8553" i="4"/>
  <c r="B8553" i="4"/>
  <c r="D8553" i="4"/>
  <c r="C8554" i="4"/>
  <c r="B8554" i="4"/>
  <c r="D8554" i="4"/>
  <c r="C8555" i="4"/>
  <c r="B8555" i="4"/>
  <c r="D8555" i="4"/>
  <c r="C8556" i="4"/>
  <c r="B8556" i="4"/>
  <c r="D8556" i="4"/>
  <c r="C8557" i="4"/>
  <c r="B8557" i="4"/>
  <c r="D8557" i="4"/>
  <c r="C8558" i="4"/>
  <c r="B8558" i="4"/>
  <c r="D8558" i="4"/>
  <c r="C8559" i="4"/>
  <c r="B8559" i="4"/>
  <c r="D8559" i="4"/>
  <c r="C8560" i="4"/>
  <c r="B8560" i="4"/>
  <c r="D8560" i="4"/>
  <c r="C8561" i="4"/>
  <c r="B8561" i="4"/>
  <c r="D8561" i="4"/>
  <c r="C8562" i="4"/>
  <c r="B8562" i="4"/>
  <c r="D8562" i="4"/>
  <c r="C8563" i="4"/>
  <c r="B8563" i="4"/>
  <c r="D8563" i="4"/>
  <c r="C8564" i="4"/>
  <c r="B8564" i="4"/>
  <c r="D8564" i="4"/>
  <c r="C8565" i="4"/>
  <c r="B8565" i="4"/>
  <c r="D8565" i="4"/>
  <c r="C8566" i="4"/>
  <c r="B8566" i="4"/>
  <c r="D8566" i="4"/>
  <c r="C8567" i="4"/>
  <c r="B8567" i="4"/>
  <c r="D8567" i="4"/>
  <c r="C8568" i="4"/>
  <c r="B8568" i="4"/>
  <c r="D8568" i="4"/>
  <c r="C8569" i="4"/>
  <c r="B8569" i="4"/>
  <c r="D8569" i="4"/>
  <c r="C8570" i="4"/>
  <c r="B8570" i="4"/>
  <c r="D8570" i="4"/>
  <c r="C8571" i="4"/>
  <c r="B8571" i="4"/>
  <c r="D8571" i="4"/>
  <c r="C8572" i="4"/>
  <c r="B8572" i="4"/>
  <c r="D8572" i="4"/>
  <c r="C8573" i="4"/>
  <c r="B8573" i="4"/>
  <c r="D8573" i="4"/>
  <c r="C8574" i="4"/>
  <c r="B8574" i="4"/>
  <c r="D8574" i="4"/>
  <c r="C8575" i="4"/>
  <c r="B8575" i="4"/>
  <c r="D8575" i="4"/>
  <c r="C8576" i="4"/>
  <c r="B8576" i="4"/>
  <c r="D8576" i="4"/>
  <c r="C8577" i="4"/>
  <c r="B8577" i="4"/>
  <c r="D8577" i="4"/>
  <c r="C8578" i="4"/>
  <c r="B8578" i="4"/>
  <c r="D8578" i="4"/>
  <c r="C8579" i="4"/>
  <c r="B8579" i="4"/>
  <c r="D8579" i="4"/>
  <c r="C8580" i="4"/>
  <c r="B8580" i="4"/>
  <c r="D8580" i="4"/>
  <c r="C8581" i="4"/>
  <c r="B8581" i="4"/>
  <c r="D8581" i="4"/>
  <c r="C8582" i="4"/>
  <c r="B8582" i="4"/>
  <c r="D8582" i="4"/>
  <c r="C8583" i="4"/>
  <c r="B8583" i="4"/>
  <c r="D8583" i="4"/>
  <c r="C8584" i="4"/>
  <c r="B8584" i="4"/>
  <c r="D8584" i="4"/>
  <c r="C8585" i="4"/>
  <c r="B8585" i="4"/>
  <c r="D8585" i="4"/>
  <c r="C8586" i="4"/>
  <c r="B8586" i="4"/>
  <c r="D8586" i="4"/>
  <c r="C8587" i="4"/>
  <c r="B8587" i="4"/>
  <c r="D8587" i="4"/>
  <c r="C8588" i="4"/>
  <c r="B8588" i="4"/>
  <c r="D8588" i="4"/>
  <c r="C8589" i="4"/>
  <c r="B8589" i="4"/>
  <c r="D8589" i="4"/>
  <c r="C8590" i="4"/>
  <c r="B8590" i="4"/>
  <c r="D8590" i="4"/>
  <c r="C8591" i="4"/>
  <c r="B8591" i="4"/>
  <c r="D8591" i="4"/>
  <c r="C8592" i="4"/>
  <c r="B8592" i="4"/>
  <c r="D8592" i="4"/>
  <c r="C8593" i="4"/>
  <c r="B8593" i="4"/>
  <c r="D8593" i="4"/>
  <c r="C8594" i="4"/>
  <c r="B8594" i="4"/>
  <c r="D8594" i="4"/>
  <c r="C8595" i="4"/>
  <c r="B8595" i="4"/>
  <c r="D8595" i="4"/>
  <c r="C8596" i="4"/>
  <c r="B8596" i="4"/>
  <c r="D8596" i="4"/>
  <c r="C8597" i="4"/>
  <c r="B8597" i="4"/>
  <c r="D8597" i="4"/>
  <c r="C8598" i="4"/>
  <c r="B8598" i="4"/>
  <c r="D8598" i="4"/>
  <c r="C8599" i="4"/>
  <c r="B8599" i="4"/>
  <c r="D8599" i="4"/>
  <c r="C8600" i="4"/>
  <c r="B8600" i="4"/>
  <c r="D8600" i="4"/>
  <c r="C8601" i="4"/>
  <c r="B8601" i="4"/>
  <c r="D8601" i="4"/>
  <c r="C8602" i="4"/>
  <c r="B8602" i="4"/>
  <c r="D8602" i="4"/>
  <c r="C8603" i="4"/>
  <c r="B8603" i="4"/>
  <c r="D8603" i="4"/>
  <c r="C8604" i="4"/>
  <c r="B8604" i="4"/>
  <c r="D8604" i="4"/>
  <c r="C8605" i="4"/>
  <c r="B8605" i="4"/>
  <c r="D8605" i="4"/>
  <c r="C8606" i="4"/>
  <c r="B8606" i="4"/>
  <c r="D8606" i="4"/>
  <c r="C8607" i="4"/>
  <c r="B8607" i="4"/>
  <c r="D8607" i="4"/>
  <c r="C8608" i="4"/>
  <c r="B8608" i="4"/>
  <c r="D8608" i="4"/>
  <c r="C8609" i="4"/>
  <c r="B8609" i="4"/>
  <c r="D8609" i="4"/>
  <c r="C8610" i="4"/>
  <c r="B8610" i="4"/>
  <c r="D8610" i="4"/>
  <c r="C8611" i="4"/>
  <c r="B8611" i="4"/>
  <c r="D8611" i="4"/>
  <c r="C8612" i="4"/>
  <c r="B8612" i="4"/>
  <c r="D8612" i="4"/>
  <c r="C8613" i="4"/>
  <c r="B8613" i="4"/>
  <c r="D8613" i="4"/>
  <c r="C8614" i="4"/>
  <c r="B8614" i="4"/>
  <c r="D8614" i="4"/>
  <c r="C8615" i="4"/>
  <c r="B8615" i="4"/>
  <c r="D8615" i="4"/>
  <c r="C8616" i="4"/>
  <c r="B8616" i="4"/>
  <c r="D8616" i="4"/>
  <c r="C8617" i="4"/>
  <c r="B8617" i="4"/>
  <c r="D8617" i="4"/>
  <c r="C8618" i="4"/>
  <c r="B8618" i="4"/>
  <c r="D8618" i="4"/>
  <c r="C8619" i="4"/>
  <c r="B8619" i="4"/>
  <c r="D8619" i="4"/>
  <c r="C8620" i="4"/>
  <c r="B8620" i="4"/>
  <c r="D8620" i="4"/>
  <c r="C8621" i="4"/>
  <c r="B8621" i="4"/>
  <c r="D8621" i="4"/>
  <c r="C8622" i="4"/>
  <c r="B8622" i="4"/>
  <c r="D8622" i="4"/>
  <c r="C8623" i="4"/>
  <c r="B8623" i="4"/>
  <c r="D8623" i="4"/>
  <c r="C8624" i="4"/>
  <c r="B8624" i="4"/>
  <c r="D8624" i="4"/>
  <c r="C8625" i="4"/>
  <c r="B8625" i="4"/>
  <c r="D8625" i="4"/>
  <c r="C8626" i="4"/>
  <c r="B8626" i="4"/>
  <c r="D8626" i="4"/>
  <c r="C8627" i="4"/>
  <c r="B8627" i="4"/>
  <c r="D8627" i="4"/>
  <c r="C8628" i="4"/>
  <c r="B8628" i="4"/>
  <c r="D8628" i="4"/>
  <c r="C8629" i="4"/>
  <c r="B8629" i="4"/>
  <c r="D8629" i="4"/>
  <c r="C8630" i="4"/>
  <c r="B8630" i="4"/>
  <c r="D8630" i="4"/>
  <c r="C8631" i="4"/>
  <c r="B8631" i="4"/>
  <c r="D8631" i="4"/>
  <c r="C8632" i="4"/>
  <c r="B8632" i="4"/>
  <c r="D8632" i="4"/>
  <c r="C8633" i="4"/>
  <c r="B8633" i="4"/>
  <c r="D8633" i="4"/>
  <c r="C8634" i="4"/>
  <c r="B8634" i="4"/>
  <c r="D8634" i="4"/>
  <c r="C8635" i="4"/>
  <c r="B8635" i="4"/>
  <c r="D8635" i="4"/>
  <c r="C8636" i="4"/>
  <c r="B8636" i="4"/>
  <c r="D8636" i="4"/>
  <c r="C8637" i="4"/>
  <c r="B8637" i="4"/>
  <c r="D8637" i="4"/>
  <c r="C8638" i="4"/>
  <c r="B8638" i="4"/>
  <c r="D8638" i="4"/>
  <c r="C8639" i="4"/>
  <c r="B8639" i="4"/>
  <c r="D8639" i="4"/>
  <c r="C8640" i="4"/>
  <c r="B8640" i="4"/>
  <c r="D8640" i="4"/>
  <c r="C8641" i="4"/>
  <c r="B8641" i="4"/>
  <c r="D8641" i="4"/>
  <c r="C8642" i="4"/>
  <c r="B8642" i="4"/>
  <c r="D8642" i="4"/>
  <c r="C8643" i="4"/>
  <c r="B8643" i="4"/>
  <c r="D8643" i="4"/>
  <c r="C8644" i="4"/>
  <c r="B8644" i="4"/>
  <c r="D8644" i="4"/>
  <c r="C8645" i="4"/>
  <c r="B8645" i="4"/>
  <c r="D8645" i="4"/>
  <c r="C8646" i="4"/>
  <c r="B8646" i="4"/>
  <c r="D8646" i="4"/>
  <c r="C8647" i="4"/>
  <c r="B8647" i="4"/>
  <c r="D8647" i="4"/>
  <c r="C8648" i="4"/>
  <c r="B8648" i="4"/>
  <c r="D8648" i="4"/>
  <c r="C8649" i="4"/>
  <c r="B8649" i="4"/>
  <c r="D8649" i="4"/>
  <c r="C8650" i="4"/>
  <c r="B8650" i="4"/>
  <c r="D8650" i="4"/>
  <c r="C8651" i="4"/>
  <c r="B8651" i="4"/>
  <c r="D8651" i="4"/>
  <c r="C8652" i="4"/>
  <c r="B8652" i="4"/>
  <c r="D8652" i="4"/>
  <c r="C8653" i="4"/>
  <c r="B8653" i="4"/>
  <c r="D8653" i="4"/>
  <c r="C8654" i="4"/>
  <c r="B8654" i="4"/>
  <c r="D8654" i="4"/>
  <c r="C8655" i="4"/>
  <c r="B8655" i="4"/>
  <c r="D8655" i="4"/>
  <c r="C8656" i="4"/>
  <c r="B8656" i="4"/>
  <c r="D8656" i="4"/>
  <c r="C8657" i="4"/>
  <c r="B8657" i="4"/>
  <c r="D8657" i="4"/>
  <c r="C8658" i="4"/>
  <c r="B8658" i="4"/>
  <c r="D8658" i="4"/>
  <c r="C8659" i="4"/>
  <c r="B8659" i="4"/>
  <c r="D8659" i="4"/>
  <c r="C8660" i="4"/>
  <c r="B8660" i="4"/>
  <c r="D8660" i="4"/>
  <c r="C8661" i="4"/>
  <c r="B8661" i="4"/>
  <c r="D8661" i="4"/>
  <c r="C8662" i="4"/>
  <c r="B8662" i="4"/>
  <c r="D8662" i="4"/>
  <c r="C8663" i="4"/>
  <c r="B8663" i="4"/>
  <c r="D8663" i="4"/>
  <c r="C8664" i="4"/>
  <c r="B8664" i="4"/>
  <c r="D8664" i="4"/>
  <c r="C8665" i="4"/>
  <c r="B8665" i="4"/>
  <c r="D8665" i="4"/>
  <c r="C8666" i="4"/>
  <c r="B8666" i="4"/>
  <c r="D8666" i="4"/>
  <c r="C8667" i="4"/>
  <c r="B8667" i="4"/>
  <c r="D8667" i="4"/>
  <c r="C8668" i="4"/>
  <c r="B8668" i="4"/>
  <c r="D8668" i="4"/>
  <c r="C8669" i="4"/>
  <c r="B8669" i="4"/>
  <c r="D8669" i="4"/>
  <c r="C8670" i="4"/>
  <c r="B8670" i="4"/>
  <c r="D8670" i="4"/>
  <c r="C8671" i="4"/>
  <c r="B8671" i="4"/>
  <c r="D8671" i="4"/>
  <c r="C8672" i="4"/>
  <c r="B8672" i="4"/>
  <c r="D8672" i="4"/>
  <c r="C8673" i="4"/>
  <c r="B8673" i="4"/>
  <c r="D8673" i="4"/>
  <c r="C8674" i="4"/>
  <c r="B8674" i="4"/>
  <c r="D8674" i="4"/>
  <c r="C8675" i="4"/>
  <c r="B8675" i="4"/>
  <c r="D8675" i="4"/>
  <c r="C8676" i="4"/>
  <c r="B8676" i="4"/>
  <c r="D8676" i="4"/>
  <c r="C8677" i="4"/>
  <c r="B8677" i="4"/>
  <c r="D8677" i="4"/>
  <c r="C8678" i="4"/>
  <c r="B8678" i="4"/>
  <c r="D8678" i="4"/>
  <c r="C8679" i="4"/>
  <c r="B8679" i="4"/>
  <c r="D8679" i="4"/>
  <c r="C8680" i="4"/>
  <c r="B8680" i="4"/>
  <c r="D8680" i="4"/>
  <c r="C8681" i="4"/>
  <c r="B8681" i="4"/>
  <c r="D8681" i="4"/>
  <c r="C8682" i="4"/>
  <c r="B8682" i="4"/>
  <c r="D8682" i="4"/>
  <c r="C8683" i="4"/>
  <c r="B8683" i="4"/>
  <c r="D8683" i="4"/>
  <c r="C8684" i="4"/>
  <c r="B8684" i="4"/>
  <c r="D8684" i="4"/>
  <c r="C8685" i="4"/>
  <c r="B8685" i="4"/>
  <c r="D8685" i="4"/>
  <c r="C8686" i="4"/>
  <c r="B8686" i="4"/>
  <c r="D8686" i="4"/>
  <c r="C8687" i="4"/>
  <c r="B8687" i="4"/>
  <c r="D8687" i="4"/>
  <c r="C8688" i="4"/>
  <c r="B8688" i="4"/>
  <c r="D8688" i="4"/>
  <c r="C8689" i="4"/>
  <c r="B8689" i="4"/>
  <c r="D8689" i="4"/>
  <c r="C8690" i="4"/>
  <c r="B8690" i="4"/>
  <c r="D8690" i="4"/>
  <c r="C8691" i="4"/>
  <c r="B8691" i="4"/>
  <c r="D8691" i="4"/>
  <c r="C8692" i="4"/>
  <c r="B8692" i="4"/>
  <c r="D8692" i="4"/>
  <c r="C8693" i="4"/>
  <c r="B8693" i="4"/>
  <c r="D8693" i="4"/>
  <c r="C8694" i="4"/>
  <c r="B8694" i="4"/>
  <c r="D8694" i="4"/>
  <c r="C8695" i="4"/>
  <c r="B8695" i="4"/>
  <c r="D8695" i="4"/>
  <c r="C8696" i="4"/>
  <c r="B8696" i="4"/>
  <c r="D8696" i="4"/>
  <c r="C8697" i="4"/>
  <c r="B8697" i="4"/>
  <c r="D8697" i="4"/>
  <c r="C8698" i="4"/>
  <c r="B8698" i="4"/>
  <c r="D8698" i="4"/>
  <c r="C8699" i="4"/>
  <c r="B8699" i="4"/>
  <c r="D8699" i="4"/>
  <c r="C8700" i="4"/>
  <c r="B8700" i="4"/>
  <c r="D8700" i="4"/>
  <c r="C8701" i="4"/>
  <c r="B8701" i="4"/>
  <c r="D8701" i="4"/>
  <c r="C8702" i="4"/>
  <c r="B8702" i="4"/>
  <c r="D8702" i="4"/>
  <c r="C8703" i="4"/>
  <c r="B8703" i="4"/>
  <c r="D8703" i="4"/>
  <c r="C8704" i="4"/>
  <c r="B8704" i="4"/>
  <c r="D8704" i="4"/>
  <c r="C8705" i="4"/>
  <c r="B8705" i="4"/>
  <c r="D8705" i="4"/>
  <c r="C8706" i="4"/>
  <c r="B8706" i="4"/>
  <c r="D8706" i="4"/>
  <c r="C8707" i="4"/>
  <c r="B8707" i="4"/>
  <c r="D8707" i="4"/>
  <c r="C8708" i="4"/>
  <c r="B8708" i="4"/>
  <c r="D8708" i="4"/>
  <c r="C8709" i="4"/>
  <c r="B8709" i="4"/>
  <c r="D8709" i="4"/>
  <c r="C8710" i="4"/>
  <c r="B8710" i="4"/>
  <c r="D8710" i="4"/>
  <c r="C8711" i="4"/>
  <c r="B8711" i="4"/>
  <c r="D8711" i="4"/>
  <c r="C8712" i="4"/>
  <c r="B8712" i="4"/>
  <c r="D8712" i="4"/>
  <c r="C8713" i="4"/>
  <c r="B8713" i="4"/>
  <c r="D8713" i="4"/>
  <c r="C8714" i="4"/>
  <c r="B8714" i="4"/>
  <c r="D8714" i="4"/>
  <c r="C8715" i="4"/>
  <c r="B8715" i="4"/>
  <c r="D8715" i="4"/>
  <c r="C8716" i="4"/>
  <c r="B8716" i="4"/>
  <c r="D8716" i="4"/>
  <c r="C8717" i="4"/>
  <c r="B8717" i="4"/>
  <c r="D8717" i="4"/>
  <c r="C8718" i="4"/>
  <c r="B8718" i="4"/>
  <c r="D8718" i="4"/>
  <c r="C8719" i="4"/>
  <c r="B8719" i="4"/>
  <c r="D8719" i="4"/>
  <c r="C8720" i="4"/>
  <c r="B8720" i="4"/>
  <c r="D8720" i="4"/>
  <c r="C8721" i="4"/>
  <c r="B8721" i="4"/>
  <c r="D8721" i="4"/>
  <c r="C8722" i="4"/>
  <c r="B8722" i="4"/>
  <c r="D8722" i="4"/>
  <c r="C8723" i="4"/>
  <c r="B8723" i="4"/>
  <c r="D8723" i="4"/>
  <c r="C8724" i="4"/>
  <c r="B8724" i="4"/>
  <c r="D8724" i="4"/>
  <c r="C8725" i="4"/>
  <c r="B8725" i="4"/>
  <c r="D8725" i="4"/>
  <c r="C8726" i="4"/>
  <c r="B8726" i="4"/>
  <c r="D8726" i="4"/>
  <c r="C8727" i="4"/>
  <c r="B8727" i="4"/>
  <c r="D8727" i="4"/>
  <c r="C8728" i="4"/>
  <c r="B8728" i="4"/>
  <c r="D8728" i="4"/>
  <c r="C8729" i="4"/>
  <c r="B8729" i="4"/>
  <c r="D8729" i="4"/>
  <c r="C8730" i="4"/>
  <c r="B8730" i="4"/>
  <c r="D8730" i="4"/>
  <c r="C8731" i="4"/>
  <c r="B8731" i="4"/>
  <c r="D8731" i="4"/>
  <c r="C8732" i="4"/>
  <c r="B8732" i="4"/>
  <c r="D8732" i="4"/>
  <c r="C8733" i="4"/>
  <c r="B8733" i="4"/>
  <c r="D8733" i="4"/>
  <c r="C8734" i="4"/>
  <c r="B8734" i="4"/>
  <c r="D8734" i="4"/>
  <c r="C8735" i="4"/>
  <c r="B8735" i="4"/>
  <c r="D8735" i="4"/>
  <c r="C8736" i="4"/>
  <c r="B8736" i="4"/>
  <c r="D8736" i="4"/>
  <c r="C8737" i="4"/>
  <c r="B8737" i="4"/>
  <c r="D8737" i="4"/>
  <c r="C8738" i="4"/>
  <c r="B8738" i="4"/>
  <c r="D8738" i="4"/>
  <c r="C8739" i="4"/>
  <c r="B8739" i="4"/>
  <c r="D8739" i="4"/>
  <c r="C8740" i="4"/>
  <c r="B8740" i="4"/>
  <c r="D8740" i="4"/>
  <c r="C8741" i="4"/>
  <c r="B8741" i="4"/>
  <c r="D8741" i="4"/>
  <c r="C8742" i="4"/>
  <c r="B8742" i="4"/>
  <c r="D8742" i="4"/>
  <c r="C8743" i="4"/>
  <c r="B8743" i="4"/>
  <c r="D8743" i="4"/>
  <c r="C8744" i="4"/>
  <c r="B8744" i="4"/>
  <c r="D8744" i="4"/>
  <c r="C8745" i="4"/>
  <c r="B8745" i="4"/>
  <c r="D8745" i="4"/>
  <c r="C8746" i="4"/>
  <c r="B8746" i="4"/>
  <c r="D8746" i="4"/>
  <c r="C8747" i="4"/>
  <c r="B8747" i="4"/>
  <c r="D8747" i="4"/>
  <c r="C8748" i="4"/>
  <c r="B8748" i="4"/>
  <c r="D8748" i="4"/>
  <c r="C8749" i="4"/>
  <c r="B8749" i="4"/>
  <c r="D8749" i="4"/>
  <c r="C8750" i="4"/>
  <c r="B8750" i="4"/>
  <c r="D8750" i="4"/>
  <c r="C8751" i="4"/>
  <c r="B8751" i="4"/>
  <c r="D8751" i="4"/>
  <c r="C8752" i="4"/>
  <c r="B8752" i="4"/>
  <c r="D8752" i="4"/>
  <c r="C8753" i="4"/>
  <c r="B8753" i="4"/>
  <c r="D8753" i="4"/>
  <c r="C8754" i="4"/>
  <c r="B8754" i="4"/>
  <c r="D8754" i="4"/>
  <c r="C8755" i="4"/>
  <c r="B8755" i="4"/>
  <c r="D8755" i="4"/>
  <c r="C8756" i="4"/>
  <c r="B8756" i="4"/>
  <c r="D8756" i="4"/>
  <c r="C8757" i="4"/>
  <c r="B8757" i="4"/>
  <c r="D8757" i="4"/>
  <c r="C8758" i="4"/>
  <c r="B8758" i="4"/>
  <c r="D8758" i="4"/>
  <c r="C8759" i="4"/>
  <c r="B8759" i="4"/>
  <c r="D8759" i="4"/>
  <c r="C8760" i="4"/>
  <c r="B8760" i="4"/>
  <c r="D8760" i="4"/>
  <c r="C8761" i="4"/>
  <c r="B8761" i="4"/>
  <c r="D8761" i="4"/>
  <c r="C8762" i="4"/>
  <c r="B8762" i="4"/>
  <c r="D8762" i="4"/>
  <c r="C8763" i="4"/>
  <c r="B8763" i="4"/>
  <c r="D8763" i="4"/>
  <c r="C8764" i="4"/>
  <c r="B8764" i="4"/>
  <c r="D8764" i="4"/>
  <c r="C8765" i="4"/>
  <c r="B8765" i="4"/>
  <c r="D8765" i="4"/>
  <c r="C8766" i="4"/>
  <c r="B8766" i="4"/>
  <c r="D8766" i="4"/>
  <c r="C8767" i="4"/>
  <c r="B8767" i="4"/>
  <c r="D8767" i="4"/>
  <c r="C8768" i="4"/>
  <c r="B8768" i="4"/>
  <c r="D8768" i="4"/>
  <c r="C8769" i="4"/>
  <c r="B8769" i="4"/>
  <c r="D8769" i="4"/>
  <c r="C8770" i="4"/>
  <c r="B8770" i="4"/>
  <c r="D8770" i="4"/>
  <c r="C8771" i="4"/>
  <c r="B8771" i="4"/>
  <c r="D8771" i="4"/>
  <c r="C8772" i="4"/>
  <c r="B8772" i="4"/>
  <c r="D8772" i="4"/>
  <c r="C8773" i="4"/>
  <c r="B8773" i="4"/>
  <c r="D8773" i="4"/>
  <c r="C8774" i="4"/>
  <c r="B8774" i="4"/>
  <c r="D8774" i="4"/>
  <c r="C8775" i="4"/>
  <c r="B8775" i="4"/>
  <c r="D8775" i="4"/>
  <c r="C8776" i="4"/>
  <c r="B8776" i="4"/>
  <c r="D8776" i="4"/>
  <c r="C8777" i="4"/>
  <c r="B8777" i="4"/>
  <c r="D8777" i="4"/>
  <c r="C8778" i="4"/>
  <c r="B8778" i="4"/>
  <c r="D8778" i="4"/>
  <c r="C8779" i="4"/>
  <c r="B8779" i="4"/>
  <c r="D8779" i="4"/>
  <c r="C8780" i="4"/>
  <c r="B8780" i="4"/>
  <c r="D8780" i="4"/>
  <c r="C8781" i="4"/>
  <c r="B8781" i="4"/>
  <c r="D8781" i="4"/>
  <c r="C8782" i="4"/>
  <c r="B8782" i="4"/>
  <c r="D8782" i="4"/>
  <c r="C8783" i="4"/>
  <c r="B8783" i="4"/>
  <c r="D8783" i="4"/>
  <c r="C8784" i="4"/>
  <c r="B8784" i="4"/>
  <c r="D8784" i="4"/>
  <c r="C8785" i="4"/>
  <c r="B8785" i="4"/>
  <c r="D8785" i="4"/>
  <c r="C8786" i="4"/>
  <c r="B8786" i="4"/>
  <c r="D8786" i="4"/>
  <c r="C8787" i="4"/>
  <c r="B8787" i="4"/>
  <c r="D8787" i="4"/>
  <c r="C8788" i="4"/>
  <c r="B8788" i="4"/>
  <c r="D8788" i="4"/>
  <c r="C8789" i="4"/>
  <c r="B8789" i="4"/>
  <c r="D8789" i="4"/>
  <c r="C8790" i="4"/>
  <c r="B8790" i="4"/>
  <c r="D8790" i="4"/>
  <c r="C8791" i="4"/>
  <c r="B8791" i="4"/>
  <c r="D8791" i="4"/>
  <c r="C8792" i="4"/>
  <c r="B8792" i="4"/>
  <c r="D8792" i="4"/>
  <c r="C8793" i="4"/>
  <c r="B8793" i="4"/>
  <c r="D8793" i="4"/>
  <c r="C8794" i="4"/>
  <c r="B8794" i="4"/>
  <c r="D8794" i="4"/>
  <c r="C8795" i="4"/>
  <c r="B8795" i="4"/>
  <c r="D8795" i="4"/>
  <c r="C8796" i="4"/>
  <c r="B8796" i="4"/>
  <c r="D8796" i="4"/>
  <c r="C8797" i="4"/>
  <c r="B8797" i="4"/>
  <c r="D8797" i="4"/>
  <c r="C8798" i="4"/>
  <c r="B8798" i="4"/>
  <c r="D8798" i="4"/>
  <c r="C8799" i="4"/>
  <c r="B8799" i="4"/>
  <c r="D8799" i="4"/>
  <c r="C8800" i="4"/>
  <c r="B8800" i="4"/>
  <c r="D8800" i="4"/>
  <c r="C8801" i="4"/>
  <c r="B8801" i="4"/>
  <c r="D8801" i="4"/>
  <c r="C8802" i="4"/>
  <c r="B8802" i="4"/>
  <c r="D8802" i="4"/>
  <c r="C8803" i="4"/>
  <c r="B8803" i="4"/>
  <c r="D8803" i="4"/>
  <c r="C8804" i="4"/>
  <c r="B8804" i="4"/>
  <c r="D8804" i="4"/>
  <c r="C8805" i="4"/>
  <c r="B8805" i="4"/>
  <c r="D8805" i="4"/>
  <c r="C8806" i="4"/>
  <c r="B8806" i="4"/>
  <c r="D8806" i="4"/>
  <c r="C8807" i="4"/>
  <c r="B8807" i="4"/>
  <c r="D8807" i="4"/>
  <c r="C8808" i="4"/>
  <c r="B8808" i="4"/>
  <c r="D8808" i="4"/>
  <c r="C8809" i="4"/>
  <c r="B8809" i="4"/>
  <c r="D8809" i="4"/>
  <c r="C8810" i="4"/>
  <c r="B8810" i="4"/>
  <c r="D8810" i="4"/>
  <c r="C8811" i="4"/>
  <c r="B8811" i="4"/>
  <c r="D8811" i="4"/>
  <c r="C8812" i="4"/>
  <c r="B8812" i="4"/>
  <c r="D8812" i="4"/>
  <c r="C8813" i="4"/>
  <c r="B8813" i="4"/>
  <c r="D8813" i="4"/>
  <c r="C8814" i="4"/>
  <c r="B8814" i="4"/>
  <c r="D8814" i="4"/>
  <c r="C8815" i="4"/>
  <c r="B8815" i="4"/>
  <c r="D8815" i="4"/>
  <c r="C8816" i="4"/>
  <c r="B8816" i="4"/>
  <c r="D8816" i="4"/>
  <c r="C8817" i="4"/>
  <c r="B8817" i="4"/>
  <c r="D8817" i="4"/>
  <c r="C8818" i="4"/>
  <c r="B8818" i="4"/>
  <c r="D8818" i="4"/>
  <c r="C8819" i="4"/>
  <c r="B8819" i="4"/>
  <c r="D8819" i="4"/>
  <c r="C8820" i="4"/>
  <c r="B8820" i="4"/>
  <c r="D8820" i="4"/>
  <c r="C8821" i="4"/>
  <c r="B8821" i="4"/>
  <c r="D8821" i="4"/>
  <c r="C8822" i="4"/>
  <c r="B8822" i="4"/>
  <c r="D8822" i="4"/>
  <c r="C8823" i="4"/>
  <c r="B8823" i="4"/>
  <c r="D8823" i="4"/>
  <c r="C8824" i="4"/>
  <c r="B8824" i="4"/>
  <c r="D8824" i="4"/>
  <c r="C8825" i="4"/>
  <c r="B8825" i="4"/>
  <c r="D8825" i="4"/>
  <c r="C8826" i="4"/>
  <c r="B8826" i="4"/>
  <c r="D8826" i="4"/>
  <c r="C8827" i="4"/>
  <c r="B8827" i="4"/>
  <c r="D8827" i="4"/>
  <c r="C8828" i="4"/>
  <c r="B8828" i="4"/>
  <c r="D8828" i="4"/>
  <c r="C8829" i="4"/>
  <c r="B8829" i="4"/>
  <c r="D8829" i="4"/>
  <c r="C8830" i="4"/>
  <c r="B8830" i="4"/>
  <c r="D8830" i="4"/>
  <c r="C8831" i="4"/>
  <c r="B8831" i="4"/>
  <c r="D8831" i="4"/>
  <c r="C8832" i="4"/>
  <c r="B8832" i="4"/>
  <c r="D8832" i="4"/>
  <c r="C8833" i="4"/>
  <c r="B8833" i="4"/>
  <c r="D8833" i="4"/>
  <c r="C8834" i="4"/>
  <c r="B8834" i="4"/>
  <c r="D8834" i="4"/>
  <c r="C8835" i="4"/>
  <c r="B8835" i="4"/>
  <c r="D8835" i="4"/>
  <c r="C8836" i="4"/>
  <c r="B8836" i="4"/>
  <c r="D8836" i="4"/>
  <c r="C8837" i="4"/>
  <c r="B8837" i="4"/>
  <c r="D8837" i="4"/>
  <c r="C8838" i="4"/>
  <c r="B8838" i="4"/>
  <c r="D8838" i="4"/>
  <c r="C8839" i="4"/>
  <c r="B8839" i="4"/>
  <c r="D8839" i="4"/>
  <c r="C8840" i="4"/>
  <c r="B8840" i="4"/>
  <c r="D8840" i="4"/>
  <c r="C8841" i="4"/>
  <c r="B8841" i="4"/>
  <c r="D8841" i="4"/>
  <c r="C8842" i="4"/>
  <c r="B8842" i="4"/>
  <c r="D8842" i="4"/>
  <c r="C8843" i="4"/>
  <c r="B8843" i="4"/>
  <c r="D8843" i="4"/>
  <c r="C8844" i="4"/>
  <c r="B8844" i="4"/>
  <c r="D8844" i="4"/>
  <c r="C8845" i="4"/>
  <c r="B8845" i="4"/>
  <c r="D8845" i="4"/>
  <c r="C8846" i="4"/>
  <c r="B8846" i="4"/>
  <c r="D8846" i="4"/>
  <c r="C8847" i="4"/>
  <c r="B8847" i="4"/>
  <c r="D8847" i="4"/>
  <c r="C8848" i="4"/>
  <c r="B8848" i="4"/>
  <c r="D8848" i="4"/>
  <c r="C8849" i="4"/>
  <c r="B8849" i="4"/>
  <c r="D8849" i="4"/>
  <c r="C8850" i="4"/>
  <c r="B8850" i="4"/>
  <c r="D8850" i="4"/>
  <c r="C8851" i="4"/>
  <c r="B8851" i="4"/>
  <c r="D8851" i="4"/>
  <c r="C8852" i="4"/>
  <c r="B8852" i="4"/>
  <c r="D8852" i="4"/>
  <c r="C8853" i="4"/>
  <c r="B8853" i="4"/>
  <c r="D8853" i="4"/>
  <c r="C8854" i="4"/>
  <c r="B8854" i="4"/>
  <c r="D8854" i="4"/>
  <c r="C8855" i="4"/>
  <c r="B8855" i="4"/>
  <c r="D8855" i="4"/>
  <c r="C8856" i="4"/>
  <c r="B8856" i="4"/>
  <c r="D8856" i="4"/>
  <c r="C8857" i="4"/>
  <c r="B8857" i="4"/>
  <c r="D8857" i="4"/>
  <c r="C8858" i="4"/>
  <c r="B8858" i="4"/>
  <c r="D8858" i="4"/>
  <c r="C8859" i="4"/>
  <c r="B8859" i="4"/>
  <c r="D8859" i="4"/>
  <c r="C8860" i="4"/>
  <c r="B8860" i="4"/>
  <c r="D8860" i="4"/>
  <c r="C8861" i="4"/>
  <c r="B8861" i="4"/>
  <c r="D8861" i="4"/>
  <c r="C8862" i="4"/>
  <c r="B8862" i="4"/>
  <c r="D8862" i="4"/>
  <c r="C8863" i="4"/>
  <c r="B8863" i="4"/>
  <c r="D8863" i="4"/>
  <c r="C8864" i="4"/>
  <c r="B8864" i="4"/>
  <c r="D8864" i="4"/>
  <c r="C8865" i="4"/>
  <c r="B8865" i="4"/>
  <c r="D8865" i="4"/>
  <c r="C8866" i="4"/>
  <c r="B8866" i="4"/>
  <c r="D8866" i="4"/>
  <c r="C8867" i="4"/>
  <c r="B8867" i="4"/>
  <c r="D8867" i="4"/>
  <c r="C8868" i="4"/>
  <c r="B8868" i="4"/>
  <c r="D8868" i="4"/>
  <c r="C8869" i="4"/>
  <c r="B8869" i="4"/>
  <c r="D8869" i="4"/>
  <c r="C8870" i="4"/>
  <c r="B8870" i="4"/>
  <c r="D8870" i="4"/>
  <c r="C8871" i="4"/>
  <c r="B8871" i="4"/>
  <c r="D8871" i="4"/>
  <c r="C8872" i="4"/>
  <c r="B8872" i="4"/>
  <c r="D8872" i="4"/>
  <c r="C8873" i="4"/>
  <c r="B8873" i="4"/>
  <c r="D8873" i="4"/>
  <c r="C8874" i="4"/>
  <c r="B8874" i="4"/>
  <c r="D8874" i="4"/>
  <c r="C8875" i="4"/>
  <c r="B8875" i="4"/>
  <c r="D8875" i="4"/>
  <c r="C8876" i="4"/>
  <c r="B8876" i="4"/>
  <c r="D8876" i="4"/>
  <c r="C8877" i="4"/>
  <c r="B8877" i="4"/>
  <c r="D8877" i="4"/>
  <c r="C8878" i="4"/>
  <c r="B8878" i="4"/>
  <c r="D8878" i="4"/>
  <c r="C8879" i="4"/>
  <c r="B8879" i="4"/>
  <c r="D8879" i="4"/>
  <c r="C8880" i="4"/>
  <c r="B8880" i="4"/>
  <c r="D8880" i="4"/>
  <c r="C8881" i="4"/>
  <c r="B8881" i="4"/>
  <c r="D8881" i="4"/>
  <c r="C8882" i="4"/>
  <c r="B8882" i="4"/>
  <c r="D8882" i="4"/>
  <c r="C8883" i="4"/>
  <c r="B8883" i="4"/>
  <c r="D8883" i="4"/>
  <c r="C8884" i="4"/>
  <c r="B8884" i="4"/>
  <c r="D8884" i="4"/>
  <c r="C8885" i="4"/>
  <c r="B8885" i="4"/>
  <c r="D8885" i="4"/>
  <c r="C8886" i="4"/>
  <c r="B8886" i="4"/>
  <c r="D8886" i="4"/>
  <c r="C8887" i="4"/>
  <c r="B8887" i="4"/>
  <c r="D8887" i="4"/>
  <c r="C8888" i="4"/>
  <c r="B8888" i="4"/>
  <c r="D8888" i="4"/>
  <c r="C8889" i="4"/>
  <c r="B8889" i="4"/>
  <c r="D8889" i="4"/>
  <c r="C8890" i="4"/>
  <c r="B8890" i="4"/>
  <c r="D8890" i="4"/>
  <c r="C8891" i="4"/>
  <c r="B8891" i="4"/>
  <c r="D8891" i="4"/>
  <c r="C8892" i="4"/>
  <c r="B8892" i="4"/>
  <c r="D8892" i="4"/>
  <c r="C8893" i="4"/>
  <c r="B8893" i="4"/>
  <c r="D8893" i="4"/>
  <c r="C8894" i="4"/>
  <c r="B8894" i="4"/>
  <c r="D8894" i="4"/>
  <c r="C8895" i="4"/>
  <c r="B8895" i="4"/>
  <c r="D8895" i="4"/>
  <c r="C8896" i="4"/>
  <c r="B8896" i="4"/>
  <c r="D8896" i="4"/>
  <c r="C8897" i="4"/>
  <c r="B8897" i="4"/>
  <c r="D8897" i="4"/>
  <c r="C8898" i="4"/>
  <c r="B8898" i="4"/>
  <c r="D8898" i="4"/>
  <c r="C8899" i="4"/>
  <c r="B8899" i="4"/>
  <c r="D8899" i="4"/>
  <c r="C8900" i="4"/>
  <c r="B8900" i="4"/>
  <c r="D8900" i="4"/>
  <c r="C8901" i="4"/>
  <c r="B8901" i="4"/>
  <c r="D8901" i="4"/>
  <c r="C8902" i="4"/>
  <c r="B8902" i="4"/>
  <c r="D8902" i="4"/>
  <c r="C8903" i="4"/>
  <c r="B8903" i="4"/>
  <c r="D8903" i="4"/>
  <c r="C8904" i="4"/>
  <c r="B8904" i="4"/>
  <c r="D8904" i="4"/>
  <c r="C8905" i="4"/>
  <c r="B8905" i="4"/>
  <c r="D8905" i="4"/>
  <c r="C8906" i="4"/>
  <c r="B8906" i="4"/>
  <c r="D8906" i="4"/>
  <c r="C8907" i="4"/>
  <c r="B8907" i="4"/>
  <c r="D8907" i="4"/>
  <c r="C8908" i="4"/>
  <c r="B8908" i="4"/>
  <c r="D8908" i="4"/>
  <c r="C8909" i="4"/>
  <c r="B8909" i="4"/>
  <c r="D8909" i="4"/>
  <c r="C8910" i="4"/>
  <c r="B8910" i="4"/>
  <c r="D8910" i="4"/>
  <c r="C8911" i="4"/>
  <c r="B8911" i="4"/>
  <c r="D8911" i="4"/>
  <c r="C8912" i="4"/>
  <c r="B8912" i="4"/>
  <c r="D8912" i="4"/>
  <c r="C8913" i="4"/>
  <c r="B8913" i="4"/>
  <c r="D8913" i="4"/>
  <c r="C8914" i="4"/>
  <c r="B8914" i="4"/>
  <c r="D8914" i="4"/>
  <c r="C8915" i="4"/>
  <c r="B8915" i="4"/>
  <c r="D8915" i="4"/>
  <c r="C8916" i="4"/>
  <c r="B8916" i="4"/>
  <c r="D8916" i="4"/>
  <c r="C8917" i="4"/>
  <c r="B8917" i="4"/>
  <c r="D8917" i="4"/>
  <c r="C8918" i="4"/>
  <c r="B8918" i="4"/>
  <c r="D8918" i="4"/>
  <c r="C8919" i="4"/>
  <c r="B8919" i="4"/>
  <c r="D8919" i="4"/>
  <c r="C8920" i="4"/>
  <c r="B8920" i="4"/>
  <c r="D8920" i="4"/>
  <c r="C8921" i="4"/>
  <c r="B8921" i="4"/>
  <c r="D8921" i="4"/>
  <c r="C8922" i="4"/>
  <c r="B8922" i="4"/>
  <c r="D8922" i="4"/>
  <c r="C8923" i="4"/>
  <c r="B8923" i="4"/>
  <c r="D8923" i="4"/>
  <c r="C8924" i="4"/>
  <c r="B8924" i="4"/>
  <c r="D8924" i="4"/>
  <c r="C8925" i="4"/>
  <c r="B8925" i="4"/>
  <c r="D8925" i="4"/>
  <c r="C8926" i="4"/>
  <c r="B8926" i="4"/>
  <c r="D8926" i="4"/>
  <c r="C8927" i="4"/>
  <c r="B8927" i="4"/>
  <c r="D8927" i="4"/>
  <c r="C8928" i="4"/>
  <c r="B8928" i="4"/>
  <c r="D8928" i="4"/>
  <c r="C8929" i="4"/>
  <c r="B8929" i="4"/>
  <c r="D8929" i="4"/>
  <c r="C8930" i="4"/>
  <c r="B8930" i="4"/>
  <c r="D8930" i="4"/>
  <c r="C8931" i="4"/>
  <c r="B8931" i="4"/>
  <c r="D8931" i="4"/>
  <c r="C8932" i="4"/>
  <c r="B8932" i="4"/>
  <c r="D8932" i="4"/>
  <c r="C8933" i="4"/>
  <c r="B8933" i="4"/>
  <c r="D8933" i="4"/>
  <c r="C8934" i="4"/>
  <c r="B8934" i="4"/>
  <c r="D8934" i="4"/>
  <c r="C8935" i="4"/>
  <c r="B8935" i="4"/>
  <c r="D8935" i="4"/>
  <c r="C8936" i="4"/>
  <c r="B8936" i="4"/>
  <c r="D8936" i="4"/>
  <c r="C8937" i="4"/>
  <c r="B8937" i="4"/>
  <c r="D8937" i="4"/>
  <c r="C8938" i="4"/>
  <c r="B8938" i="4"/>
  <c r="D8938" i="4"/>
  <c r="C8939" i="4"/>
  <c r="B8939" i="4"/>
  <c r="D8939" i="4"/>
  <c r="C8940" i="4"/>
  <c r="B8940" i="4"/>
  <c r="D8940" i="4"/>
  <c r="C8941" i="4"/>
  <c r="B8941" i="4"/>
  <c r="D8941" i="4"/>
  <c r="C8942" i="4"/>
  <c r="B8942" i="4"/>
  <c r="D8942" i="4"/>
  <c r="C8943" i="4"/>
  <c r="B8943" i="4"/>
  <c r="D8943" i="4"/>
  <c r="C8944" i="4"/>
  <c r="B8944" i="4"/>
  <c r="D8944" i="4"/>
  <c r="C8945" i="4"/>
  <c r="B8945" i="4"/>
  <c r="D8945" i="4"/>
  <c r="C8946" i="4"/>
  <c r="B8946" i="4"/>
  <c r="D8946" i="4"/>
  <c r="C8947" i="4"/>
  <c r="B8947" i="4"/>
  <c r="D8947" i="4"/>
  <c r="C8948" i="4"/>
  <c r="B8948" i="4"/>
  <c r="D8948" i="4"/>
  <c r="C8949" i="4"/>
  <c r="B8949" i="4"/>
  <c r="D8949" i="4"/>
  <c r="C8950" i="4"/>
  <c r="B8950" i="4"/>
  <c r="D8950" i="4"/>
  <c r="C8951" i="4"/>
  <c r="B8951" i="4"/>
  <c r="D8951" i="4"/>
  <c r="C8952" i="4"/>
  <c r="B8952" i="4"/>
  <c r="D8952" i="4"/>
  <c r="C8953" i="4"/>
  <c r="B8953" i="4"/>
  <c r="D8953" i="4"/>
  <c r="C8954" i="4"/>
  <c r="B8954" i="4"/>
  <c r="D8954" i="4"/>
  <c r="C8955" i="4"/>
  <c r="B8955" i="4"/>
  <c r="D8955" i="4"/>
  <c r="C8956" i="4"/>
  <c r="B8956" i="4"/>
  <c r="D8956" i="4"/>
  <c r="C8957" i="4"/>
  <c r="B8957" i="4"/>
  <c r="D8957" i="4"/>
  <c r="C8958" i="4"/>
  <c r="B8958" i="4"/>
  <c r="D8958" i="4"/>
  <c r="C8959" i="4"/>
  <c r="B8959" i="4"/>
  <c r="D8959" i="4"/>
  <c r="C8960" i="4"/>
  <c r="B8960" i="4"/>
  <c r="D8960" i="4"/>
  <c r="C8961" i="4"/>
  <c r="B8961" i="4"/>
  <c r="D8961" i="4"/>
  <c r="C8962" i="4"/>
  <c r="B8962" i="4"/>
  <c r="D8962" i="4"/>
  <c r="C8963" i="4"/>
  <c r="B8963" i="4"/>
  <c r="D8963" i="4"/>
  <c r="C8964" i="4"/>
  <c r="B8964" i="4"/>
  <c r="D8964" i="4"/>
  <c r="C8965" i="4"/>
  <c r="B8965" i="4"/>
  <c r="D8965" i="4"/>
  <c r="C8966" i="4"/>
  <c r="B8966" i="4"/>
  <c r="D8966" i="4"/>
  <c r="C8967" i="4"/>
  <c r="B8967" i="4"/>
  <c r="D8967" i="4"/>
  <c r="C8968" i="4"/>
  <c r="B8968" i="4"/>
  <c r="D8968" i="4"/>
  <c r="C8969" i="4"/>
  <c r="B8969" i="4"/>
  <c r="D8969" i="4"/>
  <c r="C8970" i="4"/>
  <c r="B8970" i="4"/>
  <c r="D8970" i="4"/>
  <c r="C8971" i="4"/>
  <c r="B8971" i="4"/>
  <c r="D8971" i="4"/>
  <c r="C8972" i="4"/>
  <c r="B8972" i="4"/>
  <c r="D8972" i="4"/>
  <c r="C8973" i="4"/>
  <c r="B8973" i="4"/>
  <c r="D8973" i="4"/>
  <c r="C8974" i="4"/>
  <c r="B8974" i="4"/>
  <c r="D8974" i="4"/>
  <c r="C8975" i="4"/>
  <c r="B8975" i="4"/>
  <c r="D8975" i="4"/>
  <c r="C8976" i="4"/>
  <c r="B8976" i="4"/>
  <c r="D8976" i="4"/>
  <c r="C8977" i="4"/>
  <c r="B8977" i="4"/>
  <c r="D8977" i="4"/>
  <c r="C8978" i="4"/>
  <c r="B8978" i="4"/>
  <c r="D8978" i="4"/>
  <c r="C8979" i="4"/>
  <c r="B8979" i="4"/>
  <c r="D8979" i="4"/>
  <c r="C8980" i="4"/>
  <c r="B8980" i="4"/>
  <c r="D8980" i="4"/>
  <c r="C8981" i="4"/>
  <c r="B8981" i="4"/>
  <c r="D8981" i="4"/>
  <c r="C8982" i="4"/>
  <c r="B8982" i="4"/>
  <c r="D8982" i="4"/>
  <c r="C8983" i="4"/>
  <c r="B8983" i="4"/>
  <c r="D8983" i="4"/>
  <c r="C8984" i="4"/>
  <c r="B8984" i="4"/>
  <c r="D8984" i="4"/>
  <c r="C8985" i="4"/>
  <c r="B8985" i="4"/>
  <c r="D8985" i="4"/>
  <c r="C8986" i="4"/>
  <c r="B8986" i="4"/>
  <c r="D8986" i="4"/>
  <c r="C8987" i="4"/>
  <c r="B8987" i="4"/>
  <c r="D8987" i="4"/>
  <c r="C8988" i="4"/>
  <c r="B8988" i="4"/>
  <c r="D8988" i="4"/>
  <c r="C8989" i="4"/>
  <c r="B8989" i="4"/>
  <c r="D8989" i="4"/>
  <c r="C8990" i="4"/>
  <c r="B8990" i="4"/>
  <c r="D8990" i="4"/>
  <c r="C8991" i="4"/>
  <c r="B8991" i="4"/>
  <c r="D8991" i="4"/>
  <c r="C8992" i="4"/>
  <c r="B8992" i="4"/>
  <c r="D8992" i="4"/>
  <c r="C8993" i="4"/>
  <c r="B8993" i="4"/>
  <c r="D8993" i="4"/>
  <c r="C8994" i="4"/>
  <c r="B8994" i="4"/>
  <c r="D8994" i="4"/>
  <c r="C8995" i="4"/>
  <c r="B8995" i="4"/>
  <c r="D8995" i="4"/>
  <c r="C8996" i="4"/>
  <c r="B8996" i="4"/>
  <c r="D8996" i="4"/>
  <c r="C8997" i="4"/>
  <c r="B8997" i="4"/>
  <c r="D8997" i="4"/>
  <c r="C8998" i="4"/>
  <c r="B8998" i="4"/>
  <c r="D8998" i="4"/>
  <c r="C8999" i="4"/>
  <c r="B8999" i="4"/>
  <c r="D8999" i="4"/>
  <c r="C9000" i="4"/>
  <c r="B9000" i="4"/>
  <c r="D9000" i="4"/>
  <c r="C9001" i="4"/>
  <c r="B9001" i="4"/>
  <c r="D9001" i="4"/>
  <c r="C9002" i="4"/>
  <c r="B9002" i="4"/>
  <c r="D9002" i="4"/>
  <c r="C9003" i="4"/>
  <c r="B9003" i="4"/>
  <c r="D9003" i="4"/>
  <c r="C9004" i="4"/>
  <c r="B9004" i="4"/>
  <c r="D9004" i="4"/>
  <c r="C9005" i="4"/>
  <c r="B9005" i="4"/>
  <c r="D9005" i="4"/>
  <c r="C9006" i="4"/>
  <c r="B9006" i="4"/>
  <c r="D9006" i="4"/>
  <c r="C9007" i="4"/>
  <c r="B9007" i="4"/>
  <c r="D9007" i="4"/>
  <c r="C9008" i="4"/>
  <c r="B9008" i="4"/>
  <c r="D9008" i="4"/>
  <c r="C9009" i="4"/>
  <c r="B9009" i="4"/>
  <c r="D9009" i="4"/>
  <c r="C9010" i="4"/>
  <c r="B9010" i="4"/>
  <c r="D9010" i="4"/>
  <c r="C9011" i="4"/>
  <c r="B9011" i="4"/>
  <c r="D9011" i="4"/>
  <c r="C9012" i="4"/>
  <c r="B9012" i="4"/>
  <c r="D9012" i="4"/>
  <c r="C9013" i="4"/>
  <c r="B9013" i="4"/>
  <c r="D9013" i="4"/>
  <c r="C9014" i="4"/>
  <c r="B9014" i="4"/>
  <c r="D9014" i="4"/>
  <c r="C9015" i="4"/>
  <c r="B9015" i="4"/>
  <c r="D9015" i="4"/>
  <c r="C9016" i="4"/>
  <c r="B9016" i="4"/>
  <c r="D9016" i="4"/>
  <c r="C9017" i="4"/>
  <c r="B9017" i="4"/>
  <c r="D9017" i="4"/>
  <c r="C9018" i="4"/>
  <c r="B9018" i="4"/>
  <c r="D9018" i="4"/>
  <c r="C9019" i="4"/>
  <c r="B9019" i="4"/>
  <c r="D9019" i="4"/>
  <c r="C9020" i="4"/>
  <c r="B9020" i="4"/>
  <c r="D9020" i="4"/>
  <c r="C9021" i="4"/>
  <c r="B9021" i="4"/>
  <c r="D9021" i="4"/>
  <c r="C9022" i="4"/>
  <c r="B9022" i="4"/>
  <c r="D9022" i="4"/>
  <c r="C9023" i="4"/>
  <c r="B9023" i="4"/>
  <c r="D9023" i="4"/>
  <c r="C9024" i="4"/>
  <c r="B9024" i="4"/>
  <c r="D9024" i="4"/>
  <c r="C9025" i="4"/>
  <c r="B9025" i="4"/>
  <c r="D9025" i="4"/>
  <c r="C9026" i="4"/>
  <c r="B9026" i="4"/>
  <c r="D9026" i="4"/>
  <c r="C9027" i="4"/>
  <c r="B9027" i="4"/>
  <c r="D9027" i="4"/>
  <c r="C9028" i="4"/>
  <c r="B9028" i="4"/>
  <c r="D9028" i="4"/>
  <c r="C9029" i="4"/>
  <c r="B9029" i="4"/>
  <c r="D9029" i="4"/>
  <c r="C9030" i="4"/>
  <c r="B9030" i="4"/>
  <c r="D9030" i="4"/>
  <c r="C9031" i="4"/>
  <c r="B9031" i="4"/>
  <c r="D9031" i="4"/>
  <c r="C9032" i="4"/>
  <c r="B9032" i="4"/>
  <c r="D9032" i="4"/>
  <c r="C9033" i="4"/>
  <c r="B9033" i="4"/>
  <c r="D9033" i="4"/>
  <c r="C9034" i="4"/>
  <c r="B9034" i="4"/>
  <c r="D9034" i="4"/>
  <c r="C9035" i="4"/>
  <c r="B9035" i="4"/>
  <c r="D9035" i="4"/>
  <c r="C9036" i="4"/>
  <c r="B9036" i="4"/>
  <c r="D9036" i="4"/>
  <c r="C9037" i="4"/>
  <c r="B9037" i="4"/>
  <c r="D9037" i="4"/>
  <c r="C9038" i="4"/>
  <c r="B9038" i="4"/>
  <c r="D9038" i="4"/>
  <c r="C9039" i="4"/>
  <c r="B9039" i="4"/>
  <c r="D9039" i="4"/>
  <c r="C9040" i="4"/>
  <c r="B9040" i="4"/>
  <c r="D9040" i="4"/>
  <c r="C9041" i="4"/>
  <c r="B9041" i="4"/>
  <c r="D9041" i="4"/>
  <c r="C9042" i="4"/>
  <c r="B9042" i="4"/>
  <c r="D9042" i="4"/>
  <c r="C9043" i="4"/>
  <c r="B9043" i="4"/>
  <c r="D9043" i="4"/>
  <c r="C9044" i="4"/>
  <c r="B9044" i="4"/>
  <c r="D9044" i="4"/>
  <c r="C9045" i="4"/>
  <c r="B9045" i="4"/>
  <c r="D9045" i="4"/>
  <c r="C9046" i="4"/>
  <c r="B9046" i="4"/>
  <c r="D9046" i="4"/>
  <c r="C9047" i="4"/>
  <c r="B9047" i="4"/>
  <c r="D9047" i="4"/>
  <c r="C9048" i="4"/>
  <c r="B9048" i="4"/>
  <c r="D9048" i="4"/>
  <c r="C9049" i="4"/>
  <c r="B9049" i="4"/>
  <c r="D9049" i="4"/>
  <c r="C9050" i="4"/>
  <c r="B9050" i="4"/>
  <c r="D9050" i="4"/>
  <c r="C9051" i="4"/>
  <c r="B9051" i="4"/>
  <c r="D9051" i="4"/>
  <c r="C9052" i="4"/>
  <c r="B9052" i="4"/>
  <c r="D9052" i="4"/>
  <c r="C9053" i="4"/>
  <c r="B9053" i="4"/>
  <c r="D9053" i="4"/>
  <c r="C9054" i="4"/>
  <c r="B9054" i="4"/>
  <c r="D9054" i="4"/>
  <c r="C9055" i="4"/>
  <c r="B9055" i="4"/>
  <c r="D9055" i="4"/>
  <c r="C9056" i="4"/>
  <c r="B9056" i="4"/>
  <c r="D9056" i="4"/>
  <c r="C9057" i="4"/>
  <c r="B9057" i="4"/>
  <c r="D9057" i="4"/>
  <c r="C9058" i="4"/>
  <c r="B9058" i="4"/>
  <c r="D9058" i="4"/>
  <c r="C9059" i="4"/>
  <c r="B9059" i="4"/>
  <c r="D9059" i="4"/>
  <c r="C9060" i="4"/>
  <c r="B9060" i="4"/>
  <c r="D9060" i="4"/>
  <c r="C9061" i="4"/>
  <c r="B9061" i="4"/>
  <c r="D9061" i="4"/>
  <c r="C9062" i="4"/>
  <c r="B9062" i="4"/>
  <c r="D9062" i="4"/>
  <c r="C9063" i="4"/>
  <c r="B9063" i="4"/>
  <c r="D9063" i="4"/>
  <c r="C9064" i="4"/>
  <c r="B9064" i="4"/>
  <c r="D9064" i="4"/>
  <c r="C9065" i="4"/>
  <c r="B9065" i="4"/>
  <c r="D9065" i="4"/>
  <c r="C9066" i="4"/>
  <c r="B9066" i="4"/>
  <c r="D9066" i="4"/>
  <c r="C9067" i="4"/>
  <c r="B9067" i="4"/>
  <c r="D9067" i="4"/>
  <c r="C9068" i="4"/>
  <c r="B9068" i="4"/>
  <c r="D9068" i="4"/>
  <c r="C9069" i="4"/>
  <c r="B9069" i="4"/>
  <c r="D9069" i="4"/>
  <c r="C9070" i="4"/>
  <c r="B9070" i="4"/>
  <c r="D9070" i="4"/>
  <c r="C9071" i="4"/>
  <c r="B9071" i="4"/>
  <c r="D9071" i="4"/>
  <c r="C9072" i="4"/>
  <c r="B9072" i="4"/>
  <c r="D9072" i="4"/>
  <c r="C9073" i="4"/>
  <c r="B9073" i="4"/>
  <c r="D9073" i="4"/>
  <c r="C9074" i="4"/>
  <c r="B9074" i="4"/>
  <c r="D9074" i="4"/>
  <c r="C9075" i="4"/>
  <c r="B9075" i="4"/>
  <c r="D9075" i="4"/>
  <c r="C9076" i="4"/>
  <c r="B9076" i="4"/>
  <c r="D9076" i="4"/>
  <c r="C9077" i="4"/>
  <c r="B9077" i="4"/>
  <c r="D9077" i="4"/>
  <c r="C9078" i="4"/>
  <c r="B9078" i="4"/>
  <c r="D9078" i="4"/>
  <c r="C9079" i="4"/>
  <c r="B9079" i="4"/>
  <c r="D9079" i="4"/>
  <c r="C9080" i="4"/>
  <c r="B9080" i="4"/>
  <c r="D9080" i="4"/>
  <c r="C9081" i="4"/>
  <c r="B9081" i="4"/>
  <c r="D9081" i="4"/>
  <c r="C9082" i="4"/>
  <c r="B9082" i="4"/>
  <c r="D9082" i="4"/>
  <c r="C9083" i="4"/>
  <c r="B9083" i="4"/>
  <c r="D9083" i="4"/>
  <c r="C9084" i="4"/>
  <c r="B9084" i="4"/>
  <c r="D9084" i="4"/>
  <c r="C9085" i="4"/>
  <c r="B9085" i="4"/>
  <c r="D9085" i="4"/>
  <c r="C9086" i="4"/>
  <c r="B9086" i="4"/>
  <c r="D9086" i="4"/>
  <c r="C9087" i="4"/>
  <c r="B9087" i="4"/>
  <c r="D9087" i="4"/>
  <c r="C9088" i="4"/>
  <c r="B9088" i="4"/>
  <c r="D9088" i="4"/>
  <c r="C9089" i="4"/>
  <c r="B9089" i="4"/>
  <c r="D9089" i="4"/>
  <c r="C9090" i="4"/>
  <c r="B9090" i="4"/>
  <c r="D9090" i="4"/>
  <c r="C9091" i="4"/>
  <c r="B9091" i="4"/>
  <c r="D9091" i="4"/>
  <c r="C9092" i="4"/>
  <c r="B9092" i="4"/>
  <c r="D9092" i="4"/>
  <c r="C9093" i="4"/>
  <c r="B9093" i="4"/>
  <c r="D9093" i="4"/>
  <c r="C9094" i="4"/>
  <c r="B9094" i="4"/>
  <c r="D9094" i="4"/>
  <c r="C9095" i="4"/>
  <c r="B9095" i="4"/>
  <c r="D9095" i="4"/>
  <c r="C9096" i="4"/>
  <c r="B9096" i="4"/>
  <c r="D9096" i="4"/>
  <c r="C9097" i="4"/>
  <c r="B9097" i="4"/>
  <c r="D9097" i="4"/>
  <c r="C9098" i="4"/>
  <c r="B9098" i="4"/>
  <c r="D9098" i="4"/>
  <c r="C9099" i="4"/>
  <c r="B9099" i="4"/>
  <c r="D9099" i="4"/>
  <c r="C9100" i="4"/>
  <c r="B9100" i="4"/>
  <c r="D9100" i="4"/>
  <c r="C9101" i="4"/>
  <c r="B9101" i="4"/>
  <c r="D9101" i="4"/>
  <c r="C9102" i="4"/>
  <c r="B9102" i="4"/>
  <c r="D9102" i="4"/>
  <c r="C9103" i="4"/>
  <c r="B9103" i="4"/>
  <c r="D9103" i="4"/>
  <c r="C9104" i="4"/>
  <c r="B9104" i="4"/>
  <c r="D9104" i="4"/>
  <c r="C9105" i="4"/>
  <c r="B9105" i="4"/>
  <c r="D9105" i="4"/>
  <c r="C9106" i="4"/>
  <c r="B9106" i="4"/>
  <c r="D9106" i="4"/>
  <c r="C9107" i="4"/>
  <c r="B9107" i="4"/>
  <c r="D9107" i="4"/>
  <c r="C9108" i="4"/>
  <c r="B9108" i="4"/>
  <c r="D9108" i="4"/>
  <c r="C9109" i="4"/>
  <c r="B9109" i="4"/>
  <c r="D9109" i="4"/>
  <c r="C9110" i="4"/>
  <c r="B9110" i="4"/>
  <c r="D9110" i="4"/>
  <c r="C9111" i="4"/>
  <c r="B9111" i="4"/>
  <c r="D9111" i="4"/>
  <c r="C9112" i="4"/>
  <c r="B9112" i="4"/>
  <c r="D9112" i="4"/>
  <c r="C9113" i="4"/>
  <c r="B9113" i="4"/>
  <c r="D9113" i="4"/>
  <c r="C9114" i="4"/>
  <c r="B9114" i="4"/>
  <c r="D9114" i="4"/>
  <c r="C9115" i="4"/>
  <c r="B9115" i="4"/>
  <c r="D9115" i="4"/>
  <c r="C9116" i="4"/>
  <c r="B9116" i="4"/>
  <c r="D9116" i="4"/>
  <c r="C9117" i="4"/>
  <c r="B9117" i="4"/>
  <c r="D9117" i="4"/>
  <c r="C9118" i="4"/>
  <c r="B9118" i="4"/>
  <c r="D9118" i="4"/>
  <c r="C9119" i="4"/>
  <c r="B9119" i="4"/>
  <c r="D9119" i="4"/>
  <c r="C9120" i="4"/>
  <c r="B9120" i="4"/>
  <c r="D9120" i="4"/>
  <c r="C9121" i="4"/>
  <c r="B9121" i="4"/>
  <c r="D9121" i="4"/>
  <c r="C9122" i="4"/>
  <c r="B9122" i="4"/>
  <c r="D9122" i="4"/>
  <c r="C9123" i="4"/>
  <c r="B9123" i="4"/>
  <c r="D9123" i="4"/>
  <c r="C9124" i="4"/>
  <c r="B9124" i="4"/>
  <c r="D9124" i="4"/>
  <c r="C9125" i="4"/>
  <c r="B9125" i="4"/>
  <c r="D9125" i="4"/>
  <c r="C9126" i="4"/>
  <c r="B9126" i="4"/>
  <c r="D9126" i="4"/>
  <c r="C9127" i="4"/>
  <c r="B9127" i="4"/>
  <c r="D9127" i="4"/>
  <c r="C9128" i="4"/>
  <c r="B9128" i="4"/>
  <c r="D9128" i="4"/>
  <c r="C9129" i="4"/>
  <c r="B9129" i="4"/>
  <c r="D9129" i="4"/>
  <c r="C9130" i="4"/>
  <c r="B9130" i="4"/>
  <c r="D9130" i="4"/>
  <c r="C9131" i="4"/>
  <c r="B9131" i="4"/>
  <c r="D9131" i="4"/>
  <c r="C9132" i="4"/>
  <c r="B9132" i="4"/>
  <c r="D9132" i="4"/>
  <c r="C9133" i="4"/>
  <c r="B9133" i="4"/>
  <c r="D9133" i="4"/>
  <c r="C9134" i="4"/>
  <c r="B9134" i="4"/>
  <c r="D9134" i="4"/>
  <c r="C9135" i="4"/>
  <c r="B9135" i="4"/>
  <c r="D9135" i="4"/>
  <c r="C9136" i="4"/>
  <c r="B9136" i="4"/>
  <c r="D9136" i="4"/>
  <c r="C9137" i="4"/>
  <c r="B9137" i="4"/>
  <c r="D9137" i="4"/>
  <c r="C9138" i="4"/>
  <c r="B9138" i="4"/>
  <c r="D9138" i="4"/>
  <c r="C9139" i="4"/>
  <c r="B9139" i="4"/>
  <c r="D9139" i="4"/>
  <c r="C9140" i="4"/>
  <c r="B9140" i="4"/>
  <c r="D9140" i="4"/>
  <c r="C9141" i="4"/>
  <c r="B9141" i="4"/>
  <c r="D9141" i="4"/>
  <c r="C9142" i="4"/>
  <c r="B9142" i="4"/>
  <c r="D9142" i="4"/>
  <c r="C9143" i="4"/>
  <c r="B9143" i="4"/>
  <c r="D9143" i="4"/>
  <c r="C9144" i="4"/>
  <c r="B9144" i="4"/>
  <c r="D9144" i="4"/>
  <c r="C9145" i="4"/>
  <c r="B9145" i="4"/>
  <c r="D9145" i="4"/>
  <c r="C9146" i="4"/>
  <c r="B9146" i="4"/>
  <c r="D9146" i="4"/>
  <c r="C9147" i="4"/>
  <c r="B9147" i="4"/>
  <c r="D9147" i="4"/>
  <c r="C9148" i="4"/>
  <c r="B9148" i="4"/>
  <c r="D9148" i="4"/>
  <c r="C9149" i="4"/>
  <c r="B9149" i="4"/>
  <c r="D9149" i="4"/>
  <c r="C9150" i="4"/>
  <c r="B9150" i="4"/>
  <c r="D9150" i="4"/>
  <c r="C9151" i="4"/>
  <c r="B9151" i="4"/>
  <c r="D9151" i="4"/>
  <c r="C9152" i="4"/>
  <c r="B9152" i="4"/>
  <c r="D9152" i="4"/>
  <c r="C9153" i="4"/>
  <c r="B9153" i="4"/>
  <c r="D9153" i="4"/>
  <c r="C9154" i="4"/>
  <c r="B9154" i="4"/>
  <c r="D9154" i="4"/>
  <c r="C9155" i="4"/>
  <c r="B9155" i="4"/>
  <c r="D9155" i="4"/>
  <c r="C9156" i="4"/>
  <c r="B9156" i="4"/>
  <c r="D9156" i="4"/>
  <c r="C9157" i="4"/>
  <c r="B9157" i="4"/>
  <c r="D9157" i="4"/>
  <c r="C9158" i="4"/>
  <c r="B9158" i="4"/>
  <c r="D9158" i="4"/>
  <c r="C9159" i="4"/>
  <c r="B9159" i="4"/>
  <c r="D9159" i="4"/>
  <c r="C9160" i="4"/>
  <c r="B9160" i="4"/>
  <c r="D9160" i="4"/>
  <c r="C9161" i="4"/>
  <c r="B9161" i="4"/>
  <c r="D9161" i="4"/>
  <c r="C9162" i="4"/>
  <c r="B9162" i="4"/>
  <c r="D9162" i="4"/>
  <c r="C9163" i="4"/>
  <c r="B9163" i="4"/>
  <c r="D9163" i="4"/>
  <c r="C9164" i="4"/>
  <c r="B9164" i="4"/>
  <c r="D9164" i="4"/>
  <c r="C9165" i="4"/>
  <c r="B9165" i="4"/>
  <c r="D9165" i="4"/>
  <c r="C9166" i="4"/>
  <c r="B9166" i="4"/>
  <c r="D9166" i="4"/>
  <c r="C9167" i="4"/>
  <c r="B9167" i="4"/>
  <c r="D9167" i="4"/>
  <c r="C9168" i="4"/>
  <c r="B9168" i="4"/>
  <c r="D9168" i="4"/>
  <c r="C9169" i="4"/>
  <c r="B9169" i="4"/>
  <c r="D9169" i="4"/>
  <c r="C9170" i="4"/>
  <c r="B9170" i="4"/>
  <c r="D9170" i="4"/>
  <c r="C9171" i="4"/>
  <c r="B9171" i="4"/>
  <c r="D9171" i="4"/>
  <c r="C9172" i="4"/>
  <c r="B9172" i="4"/>
  <c r="D9172" i="4"/>
  <c r="C9173" i="4"/>
  <c r="B9173" i="4"/>
  <c r="D9173" i="4"/>
  <c r="C9174" i="4"/>
  <c r="B9174" i="4"/>
  <c r="D9174" i="4"/>
  <c r="C9175" i="4"/>
  <c r="B9175" i="4"/>
  <c r="D9175" i="4"/>
  <c r="C9176" i="4"/>
  <c r="B9176" i="4"/>
  <c r="D9176" i="4"/>
  <c r="C9177" i="4"/>
  <c r="B9177" i="4"/>
  <c r="D9177" i="4"/>
  <c r="C9178" i="4"/>
  <c r="B9178" i="4"/>
  <c r="D9178" i="4"/>
  <c r="C9179" i="4"/>
  <c r="B9179" i="4"/>
  <c r="D9179" i="4"/>
  <c r="C9180" i="4"/>
  <c r="B9180" i="4"/>
  <c r="D9180" i="4"/>
  <c r="C9181" i="4"/>
  <c r="B9181" i="4"/>
  <c r="D9181" i="4"/>
  <c r="C9182" i="4"/>
  <c r="B9182" i="4"/>
  <c r="D9182" i="4"/>
  <c r="C9183" i="4"/>
  <c r="B9183" i="4"/>
  <c r="D9183" i="4"/>
  <c r="C9184" i="4"/>
  <c r="B9184" i="4"/>
  <c r="D9184" i="4"/>
  <c r="C9185" i="4"/>
  <c r="B9185" i="4"/>
  <c r="D9185" i="4"/>
  <c r="C9186" i="4"/>
  <c r="B9186" i="4"/>
  <c r="D9186" i="4"/>
  <c r="C9187" i="4"/>
  <c r="B9187" i="4"/>
  <c r="D9187" i="4"/>
  <c r="C9188" i="4"/>
  <c r="B9188" i="4"/>
  <c r="D9188" i="4"/>
  <c r="C9189" i="4"/>
  <c r="B9189" i="4"/>
  <c r="D9189" i="4"/>
  <c r="C9190" i="4"/>
  <c r="B9190" i="4"/>
  <c r="D9190" i="4"/>
  <c r="C9191" i="4"/>
  <c r="B9191" i="4"/>
  <c r="D9191" i="4"/>
  <c r="C9192" i="4"/>
  <c r="B9192" i="4"/>
  <c r="D9192" i="4"/>
  <c r="C9193" i="4"/>
  <c r="B9193" i="4"/>
  <c r="D9193" i="4"/>
  <c r="C9194" i="4"/>
  <c r="B9194" i="4"/>
  <c r="D9194" i="4"/>
  <c r="C9195" i="4"/>
  <c r="B9195" i="4"/>
  <c r="D9195" i="4"/>
  <c r="C9196" i="4"/>
  <c r="B9196" i="4"/>
  <c r="D9196" i="4"/>
  <c r="C9197" i="4"/>
  <c r="B9197" i="4"/>
  <c r="D9197" i="4"/>
  <c r="C9198" i="4"/>
  <c r="B9198" i="4"/>
  <c r="D9198" i="4"/>
  <c r="C9199" i="4"/>
  <c r="B9199" i="4"/>
  <c r="D9199" i="4"/>
  <c r="C9200" i="4"/>
  <c r="B9200" i="4"/>
  <c r="D9200" i="4"/>
  <c r="C9201" i="4"/>
  <c r="B9201" i="4"/>
  <c r="D9201" i="4"/>
  <c r="C9202" i="4"/>
  <c r="B9202" i="4"/>
  <c r="D9202" i="4"/>
  <c r="C9203" i="4"/>
  <c r="B9203" i="4"/>
  <c r="D9203" i="4"/>
  <c r="C9204" i="4"/>
  <c r="B9204" i="4"/>
  <c r="D9204" i="4"/>
  <c r="C9205" i="4"/>
  <c r="B9205" i="4"/>
  <c r="D9205" i="4"/>
  <c r="C9206" i="4"/>
  <c r="B9206" i="4"/>
  <c r="D9206" i="4"/>
  <c r="C9207" i="4"/>
  <c r="B9207" i="4"/>
  <c r="D9207" i="4"/>
  <c r="C9208" i="4"/>
  <c r="B9208" i="4"/>
  <c r="D9208" i="4"/>
  <c r="C9209" i="4"/>
  <c r="B9209" i="4"/>
  <c r="D9209" i="4"/>
  <c r="C9210" i="4"/>
  <c r="B9210" i="4"/>
  <c r="D9210" i="4"/>
  <c r="C9211" i="4"/>
  <c r="B9211" i="4"/>
  <c r="D9211" i="4"/>
  <c r="C9212" i="4"/>
  <c r="B9212" i="4"/>
  <c r="D9212" i="4"/>
  <c r="C9213" i="4"/>
  <c r="B9213" i="4"/>
  <c r="D9213" i="4"/>
  <c r="C9214" i="4"/>
  <c r="B9214" i="4"/>
  <c r="D9214" i="4"/>
  <c r="C9215" i="4"/>
  <c r="B9215" i="4"/>
  <c r="D9215" i="4"/>
  <c r="C9216" i="4"/>
  <c r="B9216" i="4"/>
  <c r="D9216" i="4"/>
  <c r="C9217" i="4"/>
  <c r="B9217" i="4"/>
  <c r="D9217" i="4"/>
  <c r="C9218" i="4"/>
  <c r="B9218" i="4"/>
  <c r="D9218" i="4"/>
  <c r="C9219" i="4"/>
  <c r="B9219" i="4"/>
  <c r="D9219" i="4"/>
  <c r="C9220" i="4"/>
  <c r="B9220" i="4"/>
  <c r="D9220" i="4"/>
  <c r="C9221" i="4"/>
  <c r="B9221" i="4"/>
  <c r="D9221" i="4"/>
  <c r="C9222" i="4"/>
  <c r="B9222" i="4"/>
  <c r="D9222" i="4"/>
  <c r="C9223" i="4"/>
  <c r="B9223" i="4"/>
  <c r="D9223" i="4"/>
  <c r="C9224" i="4"/>
  <c r="B9224" i="4"/>
  <c r="D9224" i="4"/>
  <c r="C9225" i="4"/>
  <c r="B9225" i="4"/>
  <c r="D9225" i="4"/>
  <c r="C9226" i="4"/>
  <c r="B9226" i="4"/>
  <c r="D9226" i="4"/>
  <c r="C9227" i="4"/>
  <c r="B9227" i="4"/>
  <c r="D9227" i="4"/>
  <c r="C9228" i="4"/>
  <c r="B9228" i="4"/>
  <c r="D9228" i="4"/>
  <c r="C9229" i="4"/>
  <c r="B9229" i="4"/>
  <c r="D9229" i="4"/>
  <c r="C9230" i="4"/>
  <c r="B9230" i="4"/>
  <c r="D9230" i="4"/>
  <c r="C9231" i="4"/>
  <c r="B9231" i="4"/>
  <c r="D9231" i="4"/>
  <c r="C9232" i="4"/>
  <c r="B9232" i="4"/>
  <c r="D9232" i="4"/>
  <c r="C9233" i="4"/>
  <c r="B9233" i="4"/>
  <c r="D9233" i="4"/>
  <c r="C9234" i="4"/>
  <c r="B9234" i="4"/>
  <c r="D9234" i="4"/>
  <c r="C9235" i="4"/>
  <c r="B9235" i="4"/>
  <c r="D9235" i="4"/>
  <c r="C9236" i="4"/>
  <c r="B9236" i="4"/>
  <c r="D9236" i="4"/>
  <c r="C9237" i="4"/>
  <c r="B9237" i="4"/>
  <c r="D9237" i="4"/>
  <c r="C9238" i="4"/>
  <c r="B9238" i="4"/>
  <c r="D9238" i="4"/>
  <c r="C9239" i="4"/>
  <c r="B9239" i="4"/>
  <c r="D9239" i="4"/>
  <c r="C9240" i="4"/>
  <c r="B9240" i="4"/>
  <c r="D9240" i="4"/>
  <c r="C9241" i="4"/>
  <c r="B9241" i="4"/>
  <c r="D9241" i="4"/>
  <c r="C9242" i="4"/>
  <c r="B9242" i="4"/>
  <c r="D9242" i="4"/>
  <c r="C9243" i="4"/>
  <c r="B9243" i="4"/>
  <c r="D9243" i="4"/>
  <c r="C9244" i="4"/>
  <c r="B9244" i="4"/>
  <c r="D9244" i="4"/>
  <c r="C9245" i="4"/>
  <c r="B9245" i="4"/>
  <c r="D9245" i="4"/>
  <c r="C9246" i="4"/>
  <c r="B9246" i="4"/>
  <c r="D9246" i="4"/>
  <c r="C9247" i="4"/>
  <c r="B9247" i="4"/>
  <c r="D9247" i="4"/>
  <c r="C9248" i="4"/>
  <c r="B9248" i="4"/>
  <c r="D9248" i="4"/>
  <c r="C9249" i="4"/>
  <c r="B9249" i="4"/>
  <c r="D9249" i="4"/>
  <c r="C9250" i="4"/>
  <c r="B9250" i="4"/>
  <c r="D9250" i="4"/>
  <c r="C9251" i="4"/>
  <c r="B9251" i="4"/>
  <c r="D9251" i="4"/>
  <c r="C9252" i="4"/>
  <c r="B9252" i="4"/>
  <c r="D9252" i="4"/>
  <c r="C9253" i="4"/>
  <c r="B9253" i="4"/>
  <c r="D9253" i="4"/>
  <c r="C9254" i="4"/>
  <c r="B9254" i="4"/>
  <c r="D9254" i="4"/>
  <c r="C9255" i="4"/>
  <c r="B9255" i="4"/>
  <c r="D9255" i="4"/>
  <c r="C9256" i="4"/>
  <c r="B9256" i="4"/>
  <c r="D9256" i="4"/>
  <c r="C9257" i="4"/>
  <c r="B9257" i="4"/>
  <c r="D9257" i="4"/>
  <c r="C9258" i="4"/>
  <c r="B9258" i="4"/>
  <c r="D9258" i="4"/>
  <c r="C9259" i="4"/>
  <c r="B9259" i="4"/>
  <c r="D9259" i="4"/>
  <c r="C9260" i="4"/>
  <c r="B9260" i="4"/>
  <c r="D9260" i="4"/>
  <c r="C9261" i="4"/>
  <c r="B9261" i="4"/>
  <c r="D9261" i="4"/>
  <c r="C9262" i="4"/>
  <c r="B9262" i="4"/>
  <c r="D9262" i="4"/>
  <c r="C9263" i="4"/>
  <c r="B9263" i="4"/>
  <c r="D9263" i="4"/>
  <c r="C9264" i="4"/>
  <c r="B9264" i="4"/>
  <c r="D9264" i="4"/>
  <c r="C9265" i="4"/>
  <c r="B9265" i="4"/>
  <c r="D9265" i="4"/>
  <c r="C9266" i="4"/>
  <c r="B9266" i="4"/>
  <c r="D9266" i="4"/>
  <c r="C9267" i="4"/>
  <c r="B9267" i="4"/>
  <c r="D9267" i="4"/>
  <c r="C9268" i="4"/>
  <c r="B9268" i="4"/>
  <c r="D9268" i="4"/>
  <c r="C9269" i="4"/>
  <c r="B9269" i="4"/>
  <c r="D9269" i="4"/>
  <c r="C9270" i="4"/>
  <c r="B9270" i="4"/>
  <c r="D9270" i="4"/>
  <c r="C9271" i="4"/>
  <c r="B9271" i="4"/>
  <c r="D9271" i="4"/>
  <c r="C9272" i="4"/>
  <c r="B9272" i="4"/>
  <c r="D9272" i="4"/>
  <c r="C9273" i="4"/>
  <c r="B9273" i="4"/>
  <c r="D9273" i="4"/>
  <c r="C9274" i="4"/>
  <c r="B9274" i="4"/>
  <c r="D9274" i="4"/>
  <c r="C9275" i="4"/>
  <c r="B9275" i="4"/>
  <c r="D9275" i="4"/>
  <c r="C9276" i="4"/>
  <c r="B9276" i="4"/>
  <c r="D9276" i="4"/>
  <c r="C9277" i="4"/>
  <c r="B9277" i="4"/>
  <c r="D9277" i="4"/>
  <c r="C9278" i="4"/>
  <c r="B9278" i="4"/>
  <c r="D9278" i="4"/>
  <c r="C9279" i="4"/>
  <c r="B9279" i="4"/>
  <c r="D9279" i="4"/>
  <c r="C9280" i="4"/>
  <c r="B9280" i="4"/>
  <c r="D9280" i="4"/>
  <c r="C9281" i="4"/>
  <c r="B9281" i="4"/>
  <c r="D9281" i="4"/>
  <c r="C9282" i="4"/>
  <c r="B9282" i="4"/>
  <c r="D9282" i="4"/>
  <c r="C9283" i="4"/>
  <c r="B9283" i="4"/>
  <c r="D9283" i="4"/>
  <c r="C9284" i="4"/>
  <c r="B9284" i="4"/>
  <c r="D9284" i="4"/>
  <c r="C9285" i="4"/>
  <c r="B9285" i="4"/>
  <c r="D9285" i="4"/>
  <c r="C9286" i="4"/>
  <c r="B9286" i="4"/>
  <c r="D9286" i="4"/>
  <c r="C9287" i="4"/>
  <c r="B9287" i="4"/>
  <c r="D9287" i="4"/>
  <c r="C9288" i="4"/>
  <c r="B9288" i="4"/>
  <c r="D9288" i="4"/>
  <c r="C9289" i="4"/>
  <c r="B9289" i="4"/>
  <c r="D9289" i="4"/>
  <c r="C9290" i="4"/>
  <c r="B9290" i="4"/>
  <c r="D9290" i="4"/>
  <c r="C9291" i="4"/>
  <c r="B9291" i="4"/>
  <c r="D9291" i="4"/>
  <c r="C9292" i="4"/>
  <c r="B9292" i="4"/>
  <c r="D9292" i="4"/>
  <c r="C9293" i="4"/>
  <c r="B9293" i="4"/>
  <c r="D9293" i="4"/>
  <c r="C9294" i="4"/>
  <c r="B9294" i="4"/>
  <c r="D9294" i="4"/>
  <c r="C9295" i="4"/>
  <c r="B9295" i="4"/>
  <c r="D9295" i="4"/>
  <c r="C9296" i="4"/>
  <c r="B9296" i="4"/>
  <c r="D9296" i="4"/>
  <c r="C9297" i="4"/>
  <c r="B9297" i="4"/>
  <c r="D9297" i="4"/>
  <c r="C9298" i="4"/>
  <c r="B9298" i="4"/>
  <c r="D9298" i="4"/>
  <c r="C9299" i="4"/>
  <c r="B9299" i="4"/>
  <c r="D9299" i="4"/>
  <c r="C9300" i="4"/>
  <c r="B9300" i="4"/>
  <c r="D9300" i="4"/>
  <c r="C9301" i="4"/>
  <c r="B9301" i="4"/>
  <c r="D9301" i="4"/>
  <c r="C9302" i="4"/>
  <c r="B9302" i="4"/>
  <c r="D9302" i="4"/>
  <c r="C9303" i="4"/>
  <c r="B9303" i="4"/>
  <c r="D9303" i="4"/>
  <c r="C9304" i="4"/>
  <c r="B9304" i="4"/>
  <c r="D9304" i="4"/>
  <c r="C9305" i="4"/>
  <c r="B9305" i="4"/>
  <c r="D9305" i="4"/>
  <c r="C9306" i="4"/>
  <c r="B9306" i="4"/>
  <c r="D9306" i="4"/>
  <c r="C9307" i="4"/>
  <c r="B9307" i="4"/>
  <c r="D9307" i="4"/>
  <c r="C9308" i="4"/>
  <c r="B9308" i="4"/>
  <c r="D9308" i="4"/>
  <c r="C9309" i="4"/>
  <c r="B9309" i="4"/>
  <c r="D9309" i="4"/>
  <c r="C9310" i="4"/>
  <c r="B9310" i="4"/>
  <c r="D9310" i="4"/>
  <c r="C9311" i="4"/>
  <c r="B9311" i="4"/>
  <c r="D9311" i="4"/>
  <c r="C9312" i="4"/>
  <c r="B9312" i="4"/>
  <c r="D9312" i="4"/>
  <c r="C9313" i="4"/>
  <c r="B9313" i="4"/>
  <c r="D9313" i="4"/>
  <c r="C9314" i="4"/>
  <c r="B9314" i="4"/>
  <c r="D9314" i="4"/>
  <c r="C9315" i="4"/>
  <c r="B9315" i="4"/>
  <c r="D9315" i="4"/>
  <c r="C9316" i="4"/>
  <c r="B9316" i="4"/>
  <c r="D9316" i="4"/>
  <c r="C9317" i="4"/>
  <c r="B9317" i="4"/>
  <c r="D9317" i="4"/>
  <c r="C9318" i="4"/>
  <c r="B9318" i="4"/>
  <c r="D9318" i="4"/>
  <c r="C9319" i="4"/>
  <c r="B9319" i="4"/>
  <c r="D9319" i="4"/>
  <c r="C9320" i="4"/>
  <c r="B9320" i="4"/>
  <c r="D9320" i="4"/>
  <c r="C9321" i="4"/>
  <c r="B9321" i="4"/>
  <c r="D9321" i="4"/>
  <c r="C9322" i="4"/>
  <c r="B9322" i="4"/>
  <c r="D9322" i="4"/>
  <c r="C9323" i="4"/>
  <c r="B9323" i="4"/>
  <c r="D9323" i="4"/>
  <c r="C9324" i="4"/>
  <c r="B9324" i="4"/>
  <c r="D9324" i="4"/>
  <c r="C9325" i="4"/>
  <c r="B9325" i="4"/>
  <c r="D9325" i="4"/>
  <c r="C9326" i="4"/>
  <c r="B9326" i="4"/>
  <c r="D9326" i="4"/>
  <c r="C9327" i="4"/>
  <c r="B9327" i="4"/>
  <c r="D9327" i="4"/>
  <c r="C9328" i="4"/>
  <c r="B9328" i="4"/>
  <c r="D9328" i="4"/>
  <c r="C9329" i="4"/>
  <c r="B9329" i="4"/>
  <c r="D9329" i="4"/>
  <c r="C9330" i="4"/>
  <c r="B9330" i="4"/>
  <c r="D9330" i="4"/>
  <c r="C9331" i="4"/>
  <c r="B9331" i="4"/>
  <c r="D9331" i="4"/>
  <c r="C9332" i="4"/>
  <c r="B9332" i="4"/>
  <c r="D9332" i="4"/>
  <c r="C9333" i="4"/>
  <c r="B9333" i="4"/>
  <c r="D9333" i="4"/>
  <c r="C9334" i="4"/>
  <c r="B9334" i="4"/>
  <c r="D9334" i="4"/>
  <c r="C9335" i="4"/>
  <c r="B9335" i="4"/>
  <c r="D9335" i="4"/>
  <c r="C9336" i="4"/>
  <c r="B9336" i="4"/>
  <c r="D9336" i="4"/>
  <c r="C9337" i="4"/>
  <c r="B9337" i="4"/>
  <c r="D9337" i="4"/>
  <c r="C9338" i="4"/>
  <c r="B9338" i="4"/>
  <c r="D9338" i="4"/>
  <c r="C9339" i="4"/>
  <c r="B9339" i="4"/>
  <c r="D9339" i="4"/>
  <c r="C9340" i="4"/>
  <c r="B9340" i="4"/>
  <c r="D9340" i="4"/>
  <c r="C9341" i="4"/>
  <c r="B9341" i="4"/>
  <c r="D9341" i="4"/>
  <c r="C9342" i="4"/>
  <c r="B9342" i="4"/>
  <c r="D9342" i="4"/>
  <c r="C9343" i="4"/>
  <c r="B9343" i="4"/>
  <c r="D9343" i="4"/>
  <c r="C9344" i="4"/>
  <c r="B9344" i="4"/>
  <c r="D9344" i="4"/>
  <c r="C9345" i="4"/>
  <c r="B9345" i="4"/>
  <c r="D9345" i="4"/>
  <c r="C9346" i="4"/>
  <c r="B9346" i="4"/>
  <c r="D9346" i="4"/>
  <c r="C9347" i="4"/>
  <c r="B9347" i="4"/>
  <c r="D9347" i="4"/>
  <c r="C9348" i="4"/>
  <c r="B9348" i="4"/>
  <c r="D9348" i="4"/>
  <c r="C9349" i="4"/>
  <c r="B9349" i="4"/>
  <c r="D9349" i="4"/>
  <c r="C9350" i="4"/>
  <c r="B9350" i="4"/>
  <c r="D9350" i="4"/>
  <c r="C9351" i="4"/>
  <c r="B9351" i="4"/>
  <c r="D9351" i="4"/>
  <c r="C9352" i="4"/>
  <c r="B9352" i="4"/>
  <c r="D9352" i="4"/>
  <c r="C9353" i="4"/>
  <c r="B9353" i="4"/>
  <c r="D9353" i="4"/>
  <c r="C9354" i="4"/>
  <c r="B9354" i="4"/>
  <c r="D9354" i="4"/>
  <c r="C9355" i="4"/>
  <c r="B9355" i="4"/>
  <c r="D9355" i="4"/>
  <c r="C9356" i="4"/>
  <c r="B9356" i="4"/>
  <c r="D9356" i="4"/>
  <c r="C9357" i="4"/>
  <c r="B9357" i="4"/>
  <c r="D9357" i="4"/>
  <c r="C9358" i="4"/>
  <c r="B9358" i="4"/>
  <c r="D9358" i="4"/>
  <c r="C9359" i="4"/>
  <c r="B9359" i="4"/>
  <c r="D9359" i="4"/>
  <c r="C9360" i="4"/>
  <c r="B9360" i="4"/>
  <c r="D9360" i="4"/>
  <c r="C9361" i="4"/>
  <c r="B9361" i="4"/>
  <c r="D9361" i="4"/>
  <c r="C9362" i="4"/>
  <c r="B9362" i="4"/>
  <c r="D9362" i="4"/>
  <c r="C9363" i="4"/>
  <c r="B9363" i="4"/>
  <c r="D9363" i="4"/>
  <c r="C9364" i="4"/>
  <c r="B9364" i="4"/>
  <c r="D9364" i="4"/>
  <c r="C9365" i="4"/>
  <c r="B9365" i="4"/>
  <c r="D9365" i="4"/>
  <c r="C9366" i="4"/>
  <c r="B9366" i="4"/>
  <c r="D9366" i="4"/>
  <c r="C9367" i="4"/>
  <c r="B9367" i="4"/>
  <c r="D9367" i="4"/>
  <c r="C9368" i="4"/>
  <c r="B9368" i="4"/>
  <c r="D9368" i="4"/>
  <c r="C9369" i="4"/>
  <c r="B9369" i="4"/>
  <c r="D9369" i="4"/>
  <c r="C9370" i="4"/>
  <c r="B9370" i="4"/>
  <c r="D9370" i="4"/>
  <c r="C9371" i="4"/>
  <c r="B9371" i="4"/>
  <c r="D9371" i="4"/>
  <c r="C9372" i="4"/>
  <c r="B9372" i="4"/>
  <c r="D9372" i="4"/>
  <c r="C9373" i="4"/>
  <c r="B9373" i="4"/>
  <c r="D9373" i="4"/>
  <c r="C9374" i="4"/>
  <c r="B9374" i="4"/>
  <c r="D9374" i="4"/>
  <c r="C9375" i="4"/>
  <c r="B9375" i="4"/>
  <c r="D9375" i="4"/>
  <c r="C9376" i="4"/>
  <c r="B9376" i="4"/>
  <c r="D9376" i="4"/>
  <c r="C9377" i="4"/>
  <c r="B9377" i="4"/>
  <c r="D9377" i="4"/>
  <c r="C9378" i="4"/>
  <c r="B9378" i="4"/>
  <c r="D9378" i="4"/>
  <c r="C9379" i="4"/>
  <c r="B9379" i="4"/>
  <c r="D9379" i="4"/>
  <c r="C9380" i="4"/>
  <c r="B9380" i="4"/>
  <c r="D9380" i="4"/>
  <c r="C9381" i="4"/>
  <c r="B9381" i="4"/>
  <c r="D9381" i="4"/>
  <c r="C9382" i="4"/>
  <c r="B9382" i="4"/>
  <c r="D9382" i="4"/>
  <c r="C9383" i="4"/>
  <c r="B9383" i="4"/>
  <c r="D9383" i="4"/>
  <c r="C9384" i="4"/>
  <c r="B9384" i="4"/>
  <c r="D9384" i="4"/>
  <c r="C9385" i="4"/>
  <c r="B9385" i="4"/>
  <c r="D9385" i="4"/>
  <c r="C9386" i="4"/>
  <c r="B9386" i="4"/>
  <c r="D9386" i="4"/>
  <c r="C9387" i="4"/>
  <c r="B9387" i="4"/>
  <c r="D9387" i="4"/>
  <c r="C9388" i="4"/>
  <c r="B9388" i="4"/>
  <c r="D9388" i="4"/>
  <c r="C9389" i="4"/>
  <c r="B9389" i="4"/>
  <c r="D9389" i="4"/>
  <c r="C9390" i="4"/>
  <c r="B9390" i="4"/>
  <c r="D9390" i="4"/>
  <c r="C9391" i="4"/>
  <c r="B9391" i="4"/>
  <c r="D9391" i="4"/>
  <c r="C9392" i="4"/>
  <c r="B9392" i="4"/>
  <c r="D9392" i="4"/>
  <c r="C9393" i="4"/>
  <c r="B9393" i="4"/>
  <c r="D9393" i="4"/>
  <c r="C9394" i="4"/>
  <c r="B9394" i="4"/>
  <c r="D9394" i="4"/>
  <c r="C9395" i="4"/>
  <c r="B9395" i="4"/>
  <c r="D9395" i="4"/>
  <c r="C9396" i="4"/>
  <c r="B9396" i="4"/>
  <c r="D9396" i="4"/>
  <c r="C9397" i="4"/>
  <c r="B9397" i="4"/>
  <c r="D9397" i="4"/>
  <c r="C9398" i="4"/>
  <c r="B9398" i="4"/>
  <c r="D9398" i="4"/>
  <c r="C9399" i="4"/>
  <c r="B9399" i="4"/>
  <c r="D9399" i="4"/>
  <c r="C9400" i="4"/>
  <c r="B9400" i="4"/>
  <c r="D9400" i="4"/>
  <c r="C9401" i="4"/>
  <c r="B9401" i="4"/>
  <c r="D9401" i="4"/>
  <c r="C9402" i="4"/>
  <c r="B9402" i="4"/>
  <c r="D9402" i="4"/>
  <c r="C9403" i="4"/>
  <c r="B9403" i="4"/>
  <c r="D9403" i="4"/>
  <c r="C9404" i="4"/>
  <c r="B9404" i="4"/>
  <c r="D9404" i="4"/>
  <c r="C9405" i="4"/>
  <c r="B9405" i="4"/>
  <c r="D9405" i="4"/>
  <c r="C9406" i="4"/>
  <c r="B9406" i="4"/>
  <c r="D9406" i="4"/>
  <c r="C9407" i="4"/>
  <c r="B9407" i="4"/>
  <c r="D9407" i="4"/>
  <c r="C9408" i="4"/>
  <c r="B9408" i="4"/>
  <c r="D9408" i="4"/>
  <c r="C9409" i="4"/>
  <c r="B9409" i="4"/>
  <c r="D9409" i="4"/>
  <c r="C9410" i="4"/>
  <c r="B9410" i="4"/>
  <c r="D9410" i="4"/>
  <c r="C9411" i="4"/>
  <c r="B9411" i="4"/>
  <c r="D9411" i="4"/>
  <c r="C9412" i="4"/>
  <c r="B9412" i="4"/>
  <c r="D9412" i="4"/>
  <c r="C9413" i="4"/>
  <c r="B9413" i="4"/>
  <c r="D9413" i="4"/>
  <c r="C9414" i="4"/>
  <c r="B9414" i="4"/>
  <c r="D9414" i="4"/>
  <c r="C9415" i="4"/>
  <c r="B9415" i="4"/>
  <c r="D9415" i="4"/>
  <c r="C9416" i="4"/>
  <c r="B9416" i="4"/>
  <c r="D9416" i="4"/>
  <c r="C9417" i="4"/>
  <c r="B9417" i="4"/>
  <c r="D9417" i="4"/>
  <c r="C9418" i="4"/>
  <c r="B9418" i="4"/>
  <c r="D9418" i="4"/>
  <c r="C9419" i="4"/>
  <c r="B9419" i="4"/>
  <c r="D9419" i="4"/>
  <c r="C9420" i="4"/>
  <c r="B9420" i="4"/>
  <c r="D9420" i="4"/>
  <c r="C9421" i="4"/>
  <c r="B9421" i="4"/>
  <c r="D9421" i="4"/>
  <c r="C9422" i="4"/>
  <c r="B9422" i="4"/>
  <c r="D9422" i="4"/>
  <c r="C9423" i="4"/>
  <c r="B9423" i="4"/>
  <c r="D9423" i="4"/>
  <c r="C9424" i="4"/>
  <c r="B9424" i="4"/>
  <c r="D9424" i="4"/>
  <c r="C9425" i="4"/>
  <c r="B9425" i="4"/>
  <c r="D9425" i="4"/>
  <c r="C9426" i="4"/>
  <c r="B9426" i="4"/>
  <c r="D9426" i="4"/>
  <c r="C9427" i="4"/>
  <c r="B9427" i="4"/>
  <c r="D9427" i="4"/>
  <c r="C9428" i="4"/>
  <c r="B9428" i="4"/>
  <c r="D9428" i="4"/>
  <c r="C9429" i="4"/>
  <c r="B9429" i="4"/>
  <c r="D9429" i="4"/>
  <c r="C9430" i="4"/>
  <c r="B9430" i="4"/>
  <c r="D9430" i="4"/>
  <c r="C9431" i="4"/>
  <c r="B9431" i="4"/>
  <c r="D9431" i="4"/>
  <c r="C9432" i="4"/>
  <c r="B9432" i="4"/>
  <c r="D9432" i="4"/>
  <c r="C9433" i="4"/>
  <c r="B9433" i="4"/>
  <c r="D9433" i="4"/>
  <c r="C9434" i="4"/>
  <c r="B9434" i="4"/>
  <c r="D9434" i="4"/>
  <c r="C9435" i="4"/>
  <c r="B9435" i="4"/>
  <c r="D9435" i="4"/>
  <c r="C9436" i="4"/>
  <c r="B9436" i="4"/>
  <c r="D9436" i="4"/>
  <c r="C9437" i="4"/>
  <c r="B9437" i="4"/>
  <c r="D9437" i="4"/>
  <c r="C9438" i="4"/>
  <c r="B9438" i="4"/>
  <c r="D9438" i="4"/>
  <c r="C9439" i="4"/>
  <c r="B9439" i="4"/>
  <c r="D9439" i="4"/>
  <c r="C9440" i="4"/>
  <c r="B9440" i="4"/>
  <c r="D9440" i="4"/>
  <c r="C9441" i="4"/>
  <c r="B9441" i="4"/>
  <c r="D9441" i="4"/>
  <c r="C9442" i="4"/>
  <c r="B9442" i="4"/>
  <c r="D9442" i="4"/>
  <c r="C9443" i="4"/>
  <c r="B9443" i="4"/>
  <c r="D9443" i="4"/>
  <c r="C9444" i="4"/>
  <c r="B9444" i="4"/>
  <c r="D9444" i="4"/>
  <c r="C9445" i="4"/>
  <c r="B9445" i="4"/>
  <c r="D9445" i="4"/>
  <c r="C9446" i="4"/>
  <c r="B9446" i="4"/>
  <c r="D9446" i="4"/>
  <c r="C9447" i="4"/>
  <c r="B9447" i="4"/>
  <c r="D9447" i="4"/>
  <c r="C9448" i="4"/>
  <c r="B9448" i="4"/>
  <c r="D9448" i="4"/>
  <c r="C9449" i="4"/>
  <c r="B9449" i="4"/>
  <c r="D9449" i="4"/>
  <c r="C9450" i="4"/>
  <c r="B9450" i="4"/>
  <c r="D9450" i="4"/>
  <c r="C9451" i="4"/>
  <c r="B9451" i="4"/>
  <c r="D9451" i="4"/>
  <c r="C9452" i="4"/>
  <c r="B9452" i="4"/>
  <c r="D9452" i="4"/>
  <c r="C9453" i="4"/>
  <c r="B9453" i="4"/>
  <c r="D9453" i="4"/>
  <c r="C9454" i="4"/>
  <c r="B9454" i="4"/>
  <c r="D9454" i="4"/>
  <c r="C9455" i="4"/>
  <c r="B9455" i="4"/>
  <c r="D9455" i="4"/>
  <c r="C9456" i="4"/>
  <c r="B9456" i="4"/>
  <c r="D9456" i="4"/>
  <c r="C9457" i="4"/>
  <c r="B9457" i="4"/>
  <c r="D9457" i="4"/>
  <c r="C9458" i="4"/>
  <c r="B9458" i="4"/>
  <c r="D9458" i="4"/>
  <c r="C9459" i="4"/>
  <c r="B9459" i="4"/>
  <c r="D9459" i="4"/>
  <c r="C9460" i="4"/>
  <c r="B9460" i="4"/>
  <c r="D9460" i="4"/>
  <c r="C9461" i="4"/>
  <c r="B9461" i="4"/>
  <c r="D9461" i="4"/>
  <c r="C9462" i="4"/>
  <c r="B9462" i="4"/>
  <c r="D9462" i="4"/>
  <c r="C9463" i="4"/>
  <c r="B9463" i="4"/>
  <c r="D9463" i="4"/>
  <c r="C9464" i="4"/>
  <c r="B9464" i="4"/>
  <c r="D9464" i="4"/>
  <c r="C9465" i="4"/>
  <c r="B9465" i="4"/>
  <c r="D9465" i="4"/>
  <c r="C9466" i="4"/>
  <c r="B9466" i="4"/>
  <c r="D9466" i="4"/>
  <c r="C9467" i="4"/>
  <c r="B9467" i="4"/>
  <c r="D9467" i="4"/>
  <c r="C9468" i="4"/>
  <c r="B9468" i="4"/>
  <c r="D9468" i="4"/>
  <c r="C9469" i="4"/>
  <c r="B9469" i="4"/>
  <c r="D9469" i="4"/>
  <c r="C9470" i="4"/>
  <c r="B9470" i="4"/>
  <c r="D9470" i="4"/>
  <c r="C9471" i="4"/>
  <c r="B9471" i="4"/>
  <c r="D9471" i="4"/>
  <c r="C9472" i="4"/>
  <c r="B9472" i="4"/>
  <c r="D9472" i="4"/>
  <c r="C9473" i="4"/>
  <c r="B9473" i="4"/>
  <c r="D9473" i="4"/>
  <c r="C9474" i="4"/>
  <c r="B9474" i="4"/>
  <c r="D9474" i="4"/>
  <c r="C9475" i="4"/>
  <c r="B9475" i="4"/>
  <c r="D9475" i="4"/>
  <c r="C9476" i="4"/>
  <c r="B9476" i="4"/>
  <c r="D9476" i="4"/>
  <c r="C9477" i="4"/>
  <c r="B9477" i="4"/>
  <c r="D9477" i="4"/>
  <c r="C9478" i="4"/>
  <c r="B9478" i="4"/>
  <c r="D9478" i="4"/>
  <c r="C9479" i="4"/>
  <c r="B9479" i="4"/>
  <c r="D9479" i="4"/>
  <c r="C9480" i="4"/>
  <c r="B9480" i="4"/>
  <c r="D9480" i="4"/>
  <c r="C9481" i="4"/>
  <c r="B9481" i="4"/>
  <c r="D9481" i="4"/>
  <c r="C9482" i="4"/>
  <c r="B9482" i="4"/>
  <c r="D9482" i="4"/>
  <c r="C9483" i="4"/>
  <c r="B9483" i="4"/>
  <c r="D9483" i="4"/>
  <c r="C9484" i="4"/>
  <c r="B9484" i="4"/>
  <c r="D9484" i="4"/>
  <c r="C9485" i="4"/>
  <c r="B9485" i="4"/>
  <c r="D9485" i="4"/>
  <c r="C9486" i="4"/>
  <c r="B9486" i="4"/>
  <c r="D9486" i="4"/>
  <c r="C9487" i="4"/>
  <c r="B9487" i="4"/>
  <c r="D9487" i="4"/>
  <c r="C9488" i="4"/>
  <c r="B9488" i="4"/>
  <c r="D9488" i="4"/>
  <c r="C9489" i="4"/>
  <c r="B9489" i="4"/>
  <c r="D9489" i="4"/>
  <c r="C9490" i="4"/>
  <c r="B9490" i="4"/>
  <c r="D9490" i="4"/>
  <c r="C9491" i="4"/>
  <c r="B9491" i="4"/>
  <c r="D9491" i="4"/>
  <c r="C9492" i="4"/>
  <c r="B9492" i="4"/>
  <c r="D9492" i="4"/>
  <c r="C9493" i="4"/>
  <c r="B9493" i="4"/>
  <c r="D9493" i="4"/>
  <c r="C9494" i="4"/>
  <c r="B9494" i="4"/>
  <c r="D9494" i="4"/>
  <c r="C9495" i="4"/>
  <c r="B9495" i="4"/>
  <c r="D9495" i="4"/>
  <c r="C9496" i="4"/>
  <c r="B9496" i="4"/>
  <c r="D9496" i="4"/>
  <c r="C9497" i="4"/>
  <c r="B9497" i="4"/>
  <c r="D9497" i="4"/>
  <c r="C9498" i="4"/>
  <c r="B9498" i="4"/>
  <c r="D9498" i="4"/>
  <c r="C9499" i="4"/>
  <c r="B9499" i="4"/>
  <c r="D9499" i="4"/>
  <c r="C9500" i="4"/>
  <c r="B9500" i="4"/>
  <c r="D9500" i="4"/>
  <c r="C9501" i="4"/>
  <c r="B9501" i="4"/>
  <c r="D9501" i="4"/>
  <c r="C9502" i="4"/>
  <c r="B9502" i="4"/>
  <c r="D9502" i="4"/>
  <c r="C9503" i="4"/>
  <c r="B9503" i="4"/>
  <c r="D9503" i="4"/>
  <c r="C9504" i="4"/>
  <c r="B9504" i="4"/>
  <c r="D9504" i="4"/>
  <c r="C9505" i="4"/>
  <c r="B9505" i="4"/>
  <c r="D9505" i="4"/>
  <c r="C9506" i="4"/>
  <c r="B9506" i="4"/>
  <c r="D9506" i="4"/>
  <c r="C9507" i="4"/>
  <c r="B9507" i="4"/>
  <c r="D9507" i="4"/>
  <c r="C9508" i="4"/>
  <c r="B9508" i="4"/>
  <c r="D9508" i="4"/>
  <c r="C9509" i="4"/>
  <c r="B9509" i="4"/>
  <c r="D9509" i="4"/>
  <c r="C9510" i="4"/>
  <c r="B9510" i="4"/>
  <c r="D9510" i="4"/>
  <c r="C9511" i="4"/>
  <c r="B9511" i="4"/>
  <c r="D9511" i="4"/>
  <c r="C9512" i="4"/>
  <c r="B9512" i="4"/>
  <c r="D9512" i="4"/>
  <c r="C9513" i="4"/>
  <c r="B9513" i="4"/>
  <c r="D9513" i="4"/>
  <c r="C9514" i="4"/>
  <c r="B9514" i="4"/>
  <c r="D9514" i="4"/>
  <c r="C9515" i="4"/>
  <c r="B9515" i="4"/>
  <c r="D9515" i="4"/>
  <c r="C9516" i="4"/>
  <c r="B9516" i="4"/>
  <c r="D9516" i="4"/>
  <c r="C9517" i="4"/>
  <c r="B9517" i="4"/>
  <c r="D9517" i="4"/>
  <c r="C9518" i="4"/>
  <c r="B9518" i="4"/>
  <c r="D9518" i="4"/>
  <c r="C9519" i="4"/>
  <c r="B9519" i="4"/>
  <c r="D9519" i="4"/>
  <c r="C9520" i="4"/>
  <c r="B9520" i="4"/>
  <c r="D9520" i="4"/>
  <c r="C9521" i="4"/>
  <c r="B9521" i="4"/>
  <c r="D9521" i="4"/>
  <c r="C9522" i="4"/>
  <c r="B9522" i="4"/>
  <c r="D9522" i="4"/>
  <c r="C9523" i="4"/>
  <c r="B9523" i="4"/>
  <c r="D9523" i="4"/>
  <c r="C9524" i="4"/>
  <c r="B9524" i="4"/>
  <c r="D9524" i="4"/>
  <c r="C9525" i="4"/>
  <c r="B9525" i="4"/>
  <c r="D9525" i="4"/>
  <c r="C9526" i="4"/>
  <c r="B9526" i="4"/>
  <c r="D9526" i="4"/>
  <c r="C9527" i="4"/>
  <c r="B9527" i="4"/>
  <c r="D9527" i="4"/>
  <c r="C9528" i="4"/>
  <c r="B9528" i="4"/>
  <c r="D9528" i="4"/>
  <c r="C9529" i="4"/>
  <c r="B9529" i="4"/>
  <c r="D9529" i="4"/>
  <c r="C9530" i="4"/>
  <c r="B9530" i="4"/>
  <c r="D9530" i="4"/>
  <c r="C9531" i="4"/>
  <c r="B9531" i="4"/>
  <c r="D9531" i="4"/>
  <c r="C9532" i="4"/>
  <c r="B9532" i="4"/>
  <c r="D9532" i="4"/>
  <c r="C9533" i="4"/>
  <c r="B9533" i="4"/>
  <c r="D9533" i="4"/>
  <c r="C9534" i="4"/>
  <c r="B9534" i="4"/>
  <c r="D9534" i="4"/>
  <c r="C9535" i="4"/>
  <c r="B9535" i="4"/>
  <c r="D9535" i="4"/>
  <c r="C9536" i="4"/>
  <c r="B9536" i="4"/>
  <c r="D9536" i="4"/>
  <c r="C9537" i="4"/>
  <c r="B9537" i="4"/>
  <c r="D9537" i="4"/>
  <c r="C9538" i="4"/>
  <c r="B9538" i="4"/>
  <c r="D9538" i="4"/>
  <c r="C9539" i="4"/>
  <c r="B9539" i="4"/>
  <c r="D9539" i="4"/>
  <c r="C9540" i="4"/>
  <c r="B9540" i="4"/>
  <c r="D9540" i="4"/>
  <c r="C9541" i="4"/>
  <c r="B9541" i="4"/>
  <c r="D9541" i="4"/>
  <c r="C9542" i="4"/>
  <c r="B9542" i="4"/>
  <c r="D9542" i="4"/>
  <c r="C9543" i="4"/>
  <c r="B9543" i="4"/>
  <c r="D9543" i="4"/>
  <c r="C9544" i="4"/>
  <c r="B9544" i="4"/>
  <c r="D9544" i="4"/>
  <c r="C9545" i="4"/>
  <c r="B9545" i="4"/>
  <c r="D9545" i="4"/>
  <c r="C9546" i="4"/>
  <c r="B9546" i="4"/>
  <c r="D9546" i="4"/>
  <c r="C9547" i="4"/>
  <c r="B9547" i="4"/>
  <c r="D9547" i="4"/>
  <c r="C9548" i="4"/>
  <c r="B9548" i="4"/>
  <c r="D9548" i="4"/>
  <c r="C9549" i="4"/>
  <c r="B9549" i="4"/>
  <c r="D9549" i="4"/>
  <c r="C9550" i="4"/>
  <c r="B9550" i="4"/>
  <c r="D9550" i="4"/>
  <c r="C9551" i="4"/>
  <c r="B9551" i="4"/>
  <c r="D9551" i="4"/>
  <c r="C9552" i="4"/>
  <c r="B9552" i="4"/>
  <c r="D9552" i="4"/>
  <c r="C9553" i="4"/>
  <c r="B9553" i="4"/>
  <c r="D9553" i="4"/>
  <c r="C9554" i="4"/>
  <c r="B9554" i="4"/>
  <c r="D9554" i="4"/>
  <c r="C9555" i="4"/>
  <c r="B9555" i="4"/>
  <c r="D9555" i="4"/>
  <c r="C9556" i="4"/>
  <c r="B9556" i="4"/>
  <c r="D9556" i="4"/>
  <c r="C9557" i="4"/>
  <c r="B9557" i="4"/>
  <c r="D9557" i="4"/>
  <c r="C9558" i="4"/>
  <c r="B9558" i="4"/>
  <c r="D9558" i="4"/>
  <c r="C9559" i="4"/>
  <c r="B9559" i="4"/>
  <c r="D9559" i="4"/>
  <c r="C9560" i="4"/>
  <c r="B9560" i="4"/>
  <c r="D9560" i="4"/>
  <c r="C9561" i="4"/>
  <c r="B9561" i="4"/>
  <c r="D9561" i="4"/>
  <c r="C9562" i="4"/>
  <c r="B9562" i="4"/>
  <c r="D9562" i="4"/>
  <c r="C9563" i="4"/>
  <c r="B9563" i="4"/>
  <c r="D9563" i="4"/>
  <c r="C9564" i="4"/>
  <c r="B9564" i="4"/>
  <c r="D9564" i="4"/>
  <c r="C9565" i="4"/>
  <c r="B9565" i="4"/>
  <c r="D9565" i="4"/>
  <c r="C9566" i="4"/>
  <c r="B9566" i="4"/>
  <c r="D9566" i="4"/>
  <c r="C9567" i="4"/>
  <c r="B9567" i="4"/>
  <c r="D9567" i="4"/>
  <c r="C9568" i="4"/>
  <c r="B9568" i="4"/>
  <c r="D9568" i="4"/>
  <c r="C9569" i="4"/>
  <c r="B9569" i="4"/>
  <c r="D9569" i="4"/>
  <c r="C9570" i="4"/>
  <c r="B9570" i="4"/>
  <c r="D9570" i="4"/>
  <c r="C9571" i="4"/>
  <c r="B9571" i="4"/>
  <c r="D9571" i="4"/>
  <c r="C9572" i="4"/>
  <c r="B9572" i="4"/>
  <c r="D9572" i="4"/>
  <c r="C9573" i="4"/>
  <c r="B9573" i="4"/>
  <c r="D9573" i="4"/>
  <c r="C9574" i="4"/>
  <c r="B9574" i="4"/>
  <c r="D9574" i="4"/>
  <c r="C9575" i="4"/>
  <c r="B9575" i="4"/>
  <c r="D9575" i="4"/>
  <c r="C9576" i="4"/>
  <c r="B9576" i="4"/>
  <c r="D9576" i="4"/>
  <c r="C9577" i="4"/>
  <c r="B9577" i="4"/>
  <c r="D9577" i="4"/>
  <c r="C9578" i="4"/>
  <c r="B9578" i="4"/>
  <c r="D9578" i="4"/>
  <c r="C9579" i="4"/>
  <c r="B9579" i="4"/>
  <c r="D9579" i="4"/>
  <c r="C9580" i="4"/>
  <c r="B9580" i="4"/>
  <c r="D9580" i="4"/>
  <c r="C9581" i="4"/>
  <c r="B9581" i="4"/>
  <c r="D9581" i="4"/>
  <c r="C9582" i="4"/>
  <c r="B9582" i="4"/>
  <c r="D9582" i="4"/>
  <c r="C9583" i="4"/>
  <c r="B9583" i="4"/>
  <c r="D9583" i="4"/>
  <c r="C9584" i="4"/>
  <c r="B9584" i="4"/>
  <c r="D9584" i="4"/>
  <c r="C9585" i="4"/>
  <c r="B9585" i="4"/>
  <c r="D9585" i="4"/>
  <c r="C9586" i="4"/>
  <c r="B9586" i="4"/>
  <c r="D9586" i="4"/>
  <c r="C9587" i="4"/>
  <c r="B9587" i="4"/>
  <c r="D9587" i="4"/>
  <c r="C9588" i="4"/>
  <c r="B9588" i="4"/>
  <c r="D9588" i="4"/>
  <c r="C9589" i="4"/>
  <c r="B9589" i="4"/>
  <c r="D9589" i="4"/>
  <c r="C9590" i="4"/>
  <c r="B9590" i="4"/>
  <c r="D9590" i="4"/>
  <c r="C9591" i="4"/>
  <c r="B9591" i="4"/>
  <c r="D9591" i="4"/>
  <c r="C9592" i="4"/>
  <c r="B9592" i="4"/>
  <c r="D9592" i="4"/>
  <c r="C9593" i="4"/>
  <c r="B9593" i="4"/>
  <c r="D9593" i="4"/>
  <c r="C9594" i="4"/>
  <c r="B9594" i="4"/>
  <c r="D9594" i="4"/>
  <c r="C9595" i="4"/>
  <c r="B9595" i="4"/>
  <c r="D9595" i="4"/>
  <c r="C9596" i="4"/>
  <c r="B9596" i="4"/>
  <c r="D9596" i="4"/>
  <c r="C9597" i="4"/>
  <c r="B9597" i="4"/>
  <c r="D9597" i="4"/>
  <c r="C9598" i="4"/>
  <c r="B9598" i="4"/>
  <c r="D9598" i="4"/>
  <c r="C9599" i="4"/>
  <c r="B9599" i="4"/>
  <c r="D9599" i="4"/>
  <c r="C9600" i="4"/>
  <c r="B9600" i="4"/>
  <c r="D9600" i="4"/>
  <c r="C9601" i="4"/>
  <c r="B9601" i="4"/>
  <c r="D9601" i="4"/>
  <c r="C9602" i="4"/>
  <c r="B9602" i="4"/>
  <c r="D9602" i="4"/>
  <c r="C9603" i="4"/>
  <c r="B9603" i="4"/>
  <c r="D9603" i="4"/>
  <c r="C9604" i="4"/>
  <c r="B9604" i="4"/>
  <c r="D9604" i="4"/>
  <c r="C9605" i="4"/>
  <c r="B9605" i="4"/>
  <c r="D9605" i="4"/>
  <c r="C9606" i="4"/>
  <c r="B9606" i="4"/>
  <c r="D9606" i="4"/>
  <c r="C9607" i="4"/>
  <c r="B9607" i="4"/>
  <c r="D9607" i="4"/>
  <c r="C9608" i="4"/>
  <c r="B9608" i="4"/>
  <c r="D9608" i="4"/>
  <c r="C9609" i="4"/>
  <c r="B9609" i="4"/>
  <c r="D9609" i="4"/>
  <c r="C9610" i="4"/>
  <c r="B9610" i="4"/>
  <c r="D9610" i="4"/>
  <c r="C9611" i="4"/>
  <c r="B9611" i="4"/>
  <c r="D9611" i="4"/>
  <c r="C9612" i="4"/>
  <c r="B9612" i="4"/>
  <c r="D9612" i="4"/>
  <c r="C9613" i="4"/>
  <c r="B9613" i="4"/>
  <c r="D9613" i="4"/>
  <c r="C9614" i="4"/>
  <c r="B9614" i="4"/>
  <c r="D9614" i="4"/>
  <c r="C9615" i="4"/>
  <c r="B9615" i="4"/>
  <c r="D9615" i="4"/>
  <c r="C9616" i="4"/>
  <c r="B9616" i="4"/>
  <c r="D9616" i="4"/>
  <c r="C9617" i="4"/>
  <c r="B9617" i="4"/>
  <c r="D9617" i="4"/>
  <c r="C9618" i="4"/>
  <c r="B9618" i="4"/>
  <c r="D9618" i="4"/>
  <c r="C9619" i="4"/>
  <c r="B9619" i="4"/>
  <c r="D9619" i="4"/>
  <c r="C9620" i="4"/>
  <c r="B9620" i="4"/>
  <c r="D9620" i="4"/>
  <c r="C9621" i="4"/>
  <c r="B9621" i="4"/>
  <c r="D9621" i="4"/>
  <c r="C9622" i="4"/>
  <c r="B9622" i="4"/>
  <c r="D9622" i="4"/>
  <c r="C9623" i="4"/>
  <c r="B9623" i="4"/>
  <c r="D9623" i="4"/>
  <c r="C9624" i="4"/>
  <c r="B9624" i="4"/>
  <c r="D9624" i="4"/>
  <c r="C9625" i="4"/>
  <c r="B9625" i="4"/>
  <c r="D9625" i="4"/>
  <c r="C9626" i="4"/>
  <c r="B9626" i="4"/>
  <c r="D9626" i="4"/>
  <c r="C9627" i="4"/>
  <c r="B9627" i="4"/>
  <c r="D9627" i="4"/>
  <c r="C9628" i="4"/>
  <c r="B9628" i="4"/>
  <c r="D9628" i="4"/>
  <c r="C9629" i="4"/>
  <c r="B9629" i="4"/>
  <c r="D9629" i="4"/>
  <c r="C9630" i="4"/>
  <c r="B9630" i="4"/>
  <c r="D9630" i="4"/>
  <c r="C9631" i="4"/>
  <c r="B9631" i="4"/>
  <c r="D9631" i="4"/>
  <c r="C9632" i="4"/>
  <c r="B9632" i="4"/>
  <c r="D9632" i="4"/>
  <c r="C9633" i="4"/>
  <c r="B9633" i="4"/>
  <c r="D9633" i="4"/>
  <c r="C9634" i="4"/>
  <c r="B9634" i="4"/>
  <c r="D9634" i="4"/>
  <c r="C9635" i="4"/>
  <c r="B9635" i="4"/>
  <c r="D9635" i="4"/>
  <c r="C9636" i="4"/>
  <c r="B9636" i="4"/>
  <c r="D9636" i="4"/>
  <c r="C9637" i="4"/>
  <c r="B9637" i="4"/>
  <c r="D9637" i="4"/>
  <c r="C9638" i="4"/>
  <c r="B9638" i="4"/>
  <c r="D9638" i="4"/>
  <c r="C9639" i="4"/>
  <c r="B9639" i="4"/>
  <c r="D9639" i="4"/>
  <c r="C9640" i="4"/>
  <c r="B9640" i="4"/>
  <c r="D9640" i="4"/>
  <c r="C9641" i="4"/>
  <c r="B9641" i="4"/>
  <c r="D9641" i="4"/>
  <c r="C9642" i="4"/>
  <c r="B9642" i="4"/>
  <c r="D9642" i="4"/>
  <c r="C9643" i="4"/>
  <c r="B9643" i="4"/>
  <c r="D9643" i="4"/>
  <c r="C9644" i="4"/>
  <c r="B9644" i="4"/>
  <c r="D9644" i="4"/>
  <c r="C9645" i="4"/>
  <c r="B9645" i="4"/>
  <c r="D9645" i="4"/>
  <c r="C9646" i="4"/>
  <c r="B9646" i="4"/>
  <c r="D9646" i="4"/>
  <c r="C9647" i="4"/>
  <c r="B9647" i="4"/>
  <c r="D9647" i="4"/>
  <c r="C9648" i="4"/>
  <c r="B9648" i="4"/>
  <c r="D9648" i="4"/>
  <c r="C9649" i="4"/>
  <c r="B9649" i="4"/>
  <c r="D9649" i="4"/>
  <c r="C9650" i="4"/>
  <c r="B9650" i="4"/>
  <c r="D9650" i="4"/>
  <c r="C9651" i="4"/>
  <c r="B9651" i="4"/>
  <c r="D9651" i="4"/>
  <c r="C9652" i="4"/>
  <c r="B9652" i="4"/>
  <c r="D9652" i="4"/>
  <c r="C9653" i="4"/>
  <c r="B9653" i="4"/>
  <c r="D9653" i="4"/>
  <c r="C9654" i="4"/>
  <c r="B9654" i="4"/>
  <c r="D9654" i="4"/>
  <c r="C9655" i="4"/>
  <c r="B9655" i="4"/>
  <c r="D9655" i="4"/>
  <c r="C9656" i="4"/>
  <c r="B9656" i="4"/>
  <c r="D9656" i="4"/>
  <c r="C9657" i="4"/>
  <c r="B9657" i="4"/>
  <c r="D9657" i="4"/>
  <c r="C9658" i="4"/>
  <c r="B9658" i="4"/>
  <c r="D9658" i="4"/>
  <c r="C9659" i="4"/>
  <c r="B9659" i="4"/>
  <c r="D9659" i="4"/>
  <c r="C9660" i="4"/>
  <c r="B9660" i="4"/>
  <c r="D9660" i="4"/>
  <c r="C9661" i="4"/>
  <c r="B9661" i="4"/>
  <c r="D9661" i="4"/>
  <c r="C9662" i="4"/>
  <c r="B9662" i="4"/>
  <c r="D9662" i="4"/>
  <c r="C9663" i="4"/>
  <c r="B9663" i="4"/>
  <c r="D9663" i="4"/>
  <c r="C9664" i="4"/>
  <c r="B9664" i="4"/>
  <c r="D9664" i="4"/>
  <c r="C9665" i="4"/>
  <c r="B9665" i="4"/>
  <c r="D9665" i="4"/>
  <c r="C9666" i="4"/>
  <c r="B9666" i="4"/>
  <c r="D9666" i="4"/>
  <c r="C9667" i="4"/>
  <c r="B9667" i="4"/>
  <c r="D9667" i="4"/>
  <c r="C9668" i="4"/>
  <c r="B9668" i="4"/>
  <c r="D9668" i="4"/>
  <c r="C9669" i="4"/>
  <c r="B9669" i="4"/>
  <c r="D9669" i="4"/>
  <c r="C9670" i="4"/>
  <c r="B9670" i="4"/>
  <c r="D9670" i="4"/>
  <c r="C9671" i="4"/>
  <c r="B9671" i="4"/>
  <c r="D9671" i="4"/>
  <c r="C9672" i="4"/>
  <c r="B9672" i="4"/>
  <c r="D9672" i="4"/>
  <c r="C9673" i="4"/>
  <c r="B9673" i="4"/>
  <c r="D9673" i="4"/>
  <c r="C9674" i="4"/>
  <c r="B9674" i="4"/>
  <c r="D9674" i="4"/>
  <c r="C9675" i="4"/>
  <c r="B9675" i="4"/>
  <c r="D9675" i="4"/>
  <c r="C9676" i="4"/>
  <c r="B9676" i="4"/>
  <c r="D9676" i="4"/>
  <c r="C9677" i="4"/>
  <c r="B9677" i="4"/>
  <c r="D9677" i="4"/>
  <c r="C9678" i="4"/>
  <c r="B9678" i="4"/>
  <c r="D9678" i="4"/>
  <c r="C9679" i="4"/>
  <c r="B9679" i="4"/>
  <c r="D9679" i="4"/>
  <c r="C9680" i="4"/>
  <c r="B9680" i="4"/>
  <c r="D9680" i="4"/>
  <c r="C9681" i="4"/>
  <c r="B9681" i="4"/>
  <c r="D9681" i="4"/>
  <c r="C9682" i="4"/>
  <c r="B9682" i="4"/>
  <c r="D9682" i="4"/>
  <c r="C9683" i="4"/>
  <c r="B9683" i="4"/>
  <c r="D9683" i="4"/>
  <c r="C9684" i="4"/>
  <c r="B9684" i="4"/>
  <c r="D9684" i="4"/>
  <c r="C9685" i="4"/>
  <c r="B9685" i="4"/>
  <c r="D9685" i="4"/>
  <c r="C9686" i="4"/>
  <c r="B9686" i="4"/>
  <c r="D9686" i="4"/>
  <c r="C9687" i="4"/>
  <c r="B9687" i="4"/>
  <c r="D9687" i="4"/>
  <c r="C9688" i="4"/>
  <c r="B9688" i="4"/>
  <c r="D9688" i="4"/>
  <c r="C9689" i="4"/>
  <c r="B9689" i="4"/>
  <c r="D9689" i="4"/>
  <c r="C9690" i="4"/>
  <c r="B9690" i="4"/>
  <c r="D9690" i="4"/>
  <c r="C9691" i="4"/>
  <c r="B9691" i="4"/>
  <c r="D9691" i="4"/>
  <c r="C9692" i="4"/>
  <c r="B9692" i="4"/>
  <c r="D9692" i="4"/>
  <c r="C9693" i="4"/>
  <c r="B9693" i="4"/>
  <c r="D9693" i="4"/>
  <c r="C9694" i="4"/>
  <c r="B9694" i="4"/>
  <c r="D9694" i="4"/>
  <c r="C9695" i="4"/>
  <c r="B9695" i="4"/>
  <c r="D9695" i="4"/>
  <c r="C9696" i="4"/>
  <c r="B9696" i="4"/>
  <c r="D9696" i="4"/>
  <c r="C9697" i="4"/>
  <c r="B9697" i="4"/>
  <c r="D9697" i="4"/>
  <c r="C9698" i="4"/>
  <c r="B9698" i="4"/>
  <c r="D9698" i="4"/>
  <c r="C9699" i="4"/>
  <c r="B9699" i="4"/>
  <c r="D9699" i="4"/>
  <c r="C9700" i="4"/>
  <c r="B9700" i="4"/>
  <c r="D9700" i="4"/>
  <c r="C9701" i="4"/>
  <c r="B9701" i="4"/>
  <c r="D9701" i="4"/>
  <c r="C9702" i="4"/>
  <c r="B9702" i="4"/>
  <c r="D9702" i="4"/>
  <c r="C9703" i="4"/>
  <c r="B9703" i="4"/>
  <c r="D9703" i="4"/>
  <c r="C9704" i="4"/>
  <c r="B9704" i="4"/>
  <c r="D9704" i="4"/>
  <c r="C9705" i="4"/>
  <c r="B9705" i="4"/>
  <c r="D9705" i="4"/>
  <c r="C9706" i="4"/>
  <c r="B9706" i="4"/>
  <c r="D9706" i="4"/>
  <c r="C9707" i="4"/>
  <c r="B9707" i="4"/>
  <c r="D9707" i="4"/>
  <c r="C9708" i="4"/>
  <c r="B9708" i="4"/>
  <c r="D9708" i="4"/>
  <c r="C9709" i="4"/>
  <c r="B9709" i="4"/>
  <c r="D9709" i="4"/>
  <c r="C9710" i="4"/>
  <c r="B9710" i="4"/>
  <c r="D9710" i="4"/>
  <c r="C9711" i="4"/>
  <c r="B9711" i="4"/>
  <c r="D9711" i="4"/>
  <c r="C9712" i="4"/>
  <c r="B9712" i="4"/>
  <c r="D9712" i="4"/>
  <c r="C9713" i="4"/>
  <c r="B9713" i="4"/>
  <c r="D9713" i="4"/>
  <c r="C9714" i="4"/>
  <c r="B9714" i="4"/>
  <c r="D9714" i="4"/>
  <c r="C9715" i="4"/>
  <c r="B9715" i="4"/>
  <c r="D9715" i="4"/>
  <c r="C9716" i="4"/>
  <c r="B9716" i="4"/>
  <c r="D9716" i="4"/>
  <c r="C9717" i="4"/>
  <c r="B9717" i="4"/>
  <c r="D9717" i="4"/>
  <c r="C9718" i="4"/>
  <c r="B9718" i="4"/>
  <c r="D9718" i="4"/>
  <c r="C9719" i="4"/>
  <c r="B9719" i="4"/>
  <c r="D9719" i="4"/>
  <c r="C9720" i="4"/>
  <c r="B9720" i="4"/>
  <c r="D9720" i="4"/>
  <c r="C9721" i="4"/>
  <c r="B9721" i="4"/>
  <c r="D9721" i="4"/>
  <c r="C9722" i="4"/>
  <c r="B9722" i="4"/>
  <c r="D9722" i="4"/>
  <c r="C9723" i="4"/>
  <c r="B9723" i="4"/>
  <c r="D9723" i="4"/>
  <c r="C9724" i="4"/>
  <c r="B9724" i="4"/>
  <c r="D9724" i="4"/>
  <c r="C9725" i="4"/>
  <c r="B9725" i="4"/>
  <c r="D9725" i="4"/>
  <c r="C9726" i="4"/>
  <c r="B9726" i="4"/>
  <c r="D9726" i="4"/>
  <c r="C9727" i="4"/>
  <c r="B9727" i="4"/>
  <c r="D9727" i="4"/>
  <c r="C9728" i="4"/>
  <c r="B9728" i="4"/>
  <c r="D9728" i="4"/>
  <c r="C9729" i="4"/>
  <c r="B9729" i="4"/>
  <c r="D9729" i="4"/>
  <c r="C9730" i="4"/>
  <c r="B9730" i="4"/>
  <c r="D9730" i="4"/>
  <c r="C9731" i="4"/>
  <c r="B9731" i="4"/>
  <c r="D9731" i="4"/>
  <c r="C9732" i="4"/>
  <c r="B9732" i="4"/>
  <c r="D9732" i="4"/>
  <c r="C9733" i="4"/>
  <c r="B9733" i="4"/>
  <c r="D9733" i="4"/>
  <c r="C9734" i="4"/>
  <c r="B9734" i="4"/>
  <c r="D9734" i="4"/>
  <c r="C9735" i="4"/>
  <c r="B9735" i="4"/>
  <c r="D9735" i="4"/>
  <c r="C9736" i="4"/>
  <c r="B9736" i="4"/>
  <c r="D9736" i="4"/>
  <c r="C9737" i="4"/>
  <c r="B9737" i="4"/>
  <c r="D9737" i="4"/>
  <c r="C9738" i="4"/>
  <c r="B9738" i="4"/>
  <c r="D9738" i="4"/>
  <c r="C9739" i="4"/>
  <c r="B9739" i="4"/>
  <c r="D9739" i="4"/>
  <c r="C9740" i="4"/>
  <c r="B9740" i="4"/>
  <c r="D9740" i="4"/>
  <c r="C9741" i="4"/>
  <c r="B9741" i="4"/>
  <c r="D9741" i="4"/>
  <c r="C9742" i="4"/>
  <c r="B9742" i="4"/>
  <c r="D9742" i="4"/>
  <c r="C9743" i="4"/>
  <c r="B9743" i="4"/>
  <c r="D9743" i="4"/>
  <c r="C9744" i="4"/>
  <c r="B9744" i="4"/>
  <c r="D9744" i="4"/>
  <c r="C9745" i="4"/>
  <c r="B9745" i="4"/>
  <c r="D9745" i="4"/>
  <c r="C9746" i="4"/>
  <c r="B9746" i="4"/>
  <c r="D9746" i="4"/>
  <c r="C9747" i="4"/>
  <c r="B9747" i="4"/>
  <c r="D9747" i="4"/>
  <c r="C9748" i="4"/>
  <c r="B9748" i="4"/>
  <c r="D9748" i="4"/>
  <c r="C9749" i="4"/>
  <c r="B9749" i="4"/>
  <c r="D9749" i="4"/>
  <c r="C9750" i="4"/>
  <c r="B9750" i="4"/>
  <c r="D9750" i="4"/>
  <c r="C9751" i="4"/>
  <c r="B9751" i="4"/>
  <c r="D9751" i="4"/>
  <c r="C9752" i="4"/>
  <c r="B9752" i="4"/>
  <c r="D9752" i="4"/>
  <c r="C9753" i="4"/>
  <c r="B9753" i="4"/>
  <c r="D9753" i="4"/>
  <c r="C9754" i="4"/>
  <c r="B9754" i="4"/>
  <c r="D9754" i="4"/>
  <c r="C9755" i="4"/>
  <c r="B9755" i="4"/>
  <c r="D9755" i="4"/>
  <c r="C9756" i="4"/>
  <c r="B9756" i="4"/>
  <c r="D9756" i="4"/>
  <c r="C9757" i="4"/>
  <c r="B9757" i="4"/>
  <c r="D9757" i="4"/>
  <c r="C9758" i="4"/>
  <c r="B9758" i="4"/>
  <c r="D9758" i="4"/>
  <c r="C9759" i="4"/>
  <c r="B9759" i="4"/>
  <c r="D9759" i="4"/>
  <c r="C9760" i="4"/>
  <c r="B9760" i="4"/>
  <c r="D9760" i="4"/>
  <c r="C9761" i="4"/>
  <c r="B9761" i="4"/>
  <c r="D9761" i="4"/>
  <c r="C9762" i="4"/>
  <c r="B9762" i="4"/>
  <c r="D9762" i="4"/>
  <c r="C9763" i="4"/>
  <c r="B9763" i="4"/>
  <c r="D9763" i="4"/>
  <c r="C9764" i="4"/>
  <c r="B9764" i="4"/>
  <c r="D9764" i="4"/>
  <c r="C9765" i="4"/>
  <c r="B9765" i="4"/>
  <c r="D9765" i="4"/>
  <c r="C9766" i="4"/>
  <c r="B9766" i="4"/>
  <c r="D9766" i="4"/>
  <c r="C9767" i="4"/>
  <c r="B9767" i="4"/>
  <c r="D9767" i="4"/>
  <c r="C9768" i="4"/>
  <c r="B9768" i="4"/>
  <c r="D9768" i="4"/>
  <c r="C9769" i="4"/>
  <c r="B9769" i="4"/>
  <c r="D9769" i="4"/>
  <c r="C9770" i="4"/>
  <c r="B9770" i="4"/>
  <c r="D9770" i="4"/>
  <c r="C9771" i="4"/>
  <c r="B9771" i="4"/>
  <c r="D9771" i="4"/>
  <c r="C9772" i="4"/>
  <c r="B9772" i="4"/>
  <c r="D9772" i="4"/>
  <c r="C9773" i="4"/>
  <c r="B9773" i="4"/>
  <c r="D9773" i="4"/>
  <c r="C9774" i="4"/>
  <c r="B9774" i="4"/>
  <c r="D9774" i="4"/>
  <c r="C9775" i="4"/>
  <c r="B9775" i="4"/>
  <c r="D9775" i="4"/>
  <c r="C9776" i="4"/>
  <c r="B9776" i="4"/>
  <c r="D9776" i="4"/>
  <c r="C9777" i="4"/>
  <c r="B9777" i="4"/>
  <c r="D9777" i="4"/>
  <c r="C9778" i="4"/>
  <c r="B9778" i="4"/>
  <c r="D9778" i="4"/>
  <c r="C9779" i="4"/>
  <c r="B9779" i="4"/>
  <c r="D9779" i="4"/>
  <c r="C9780" i="4"/>
  <c r="B9780" i="4"/>
  <c r="D9780" i="4"/>
  <c r="C9781" i="4"/>
  <c r="B9781" i="4"/>
  <c r="D9781" i="4"/>
  <c r="C9782" i="4"/>
  <c r="B9782" i="4"/>
  <c r="D9782" i="4"/>
  <c r="C9783" i="4"/>
  <c r="B9783" i="4"/>
  <c r="D9783" i="4"/>
  <c r="C9784" i="4"/>
  <c r="B9784" i="4"/>
  <c r="D9784" i="4"/>
  <c r="C9785" i="4"/>
  <c r="B9785" i="4"/>
  <c r="D9785" i="4"/>
  <c r="C9786" i="4"/>
  <c r="B9786" i="4"/>
  <c r="D9786" i="4"/>
  <c r="C9787" i="4"/>
  <c r="B9787" i="4"/>
  <c r="D9787" i="4"/>
  <c r="C9788" i="4"/>
  <c r="B9788" i="4"/>
  <c r="D9788" i="4"/>
  <c r="C9789" i="4"/>
  <c r="B9789" i="4"/>
  <c r="D9789" i="4"/>
  <c r="C9790" i="4"/>
  <c r="B9790" i="4"/>
  <c r="D9790" i="4"/>
  <c r="C9791" i="4"/>
  <c r="B9791" i="4"/>
  <c r="D9791" i="4"/>
  <c r="C9792" i="4"/>
  <c r="B9792" i="4"/>
  <c r="D9792" i="4"/>
  <c r="C9793" i="4"/>
  <c r="B9793" i="4"/>
  <c r="D9793" i="4"/>
  <c r="C9794" i="4"/>
  <c r="B9794" i="4"/>
  <c r="D9794" i="4"/>
  <c r="C9795" i="4"/>
  <c r="B9795" i="4"/>
  <c r="D9795" i="4"/>
  <c r="C9796" i="4"/>
  <c r="B9796" i="4"/>
  <c r="D9796" i="4"/>
  <c r="C9797" i="4"/>
  <c r="B9797" i="4"/>
  <c r="D9797" i="4"/>
  <c r="C9798" i="4"/>
  <c r="B9798" i="4"/>
  <c r="D9798" i="4"/>
  <c r="C9799" i="4"/>
  <c r="B9799" i="4"/>
  <c r="D9799" i="4"/>
  <c r="C9800" i="4"/>
  <c r="B9800" i="4"/>
  <c r="D9800" i="4"/>
  <c r="C9801" i="4"/>
  <c r="B9801" i="4"/>
  <c r="D9801" i="4"/>
  <c r="C9802" i="4"/>
  <c r="B9802" i="4"/>
  <c r="D9802" i="4"/>
  <c r="C9803" i="4"/>
  <c r="B9803" i="4"/>
  <c r="D9803" i="4"/>
  <c r="C9804" i="4"/>
  <c r="B9804" i="4"/>
  <c r="D9804" i="4"/>
  <c r="C9805" i="4"/>
  <c r="B9805" i="4"/>
  <c r="D9805" i="4"/>
  <c r="C9806" i="4"/>
  <c r="B9806" i="4"/>
  <c r="D9806" i="4"/>
  <c r="C9807" i="4"/>
  <c r="B9807" i="4"/>
  <c r="D9807" i="4"/>
  <c r="C9808" i="4"/>
  <c r="B9808" i="4"/>
  <c r="D9808" i="4"/>
  <c r="C9809" i="4"/>
  <c r="B9809" i="4"/>
  <c r="D9809" i="4"/>
  <c r="C9810" i="4"/>
  <c r="B9810" i="4"/>
  <c r="D9810" i="4"/>
  <c r="C9811" i="4"/>
  <c r="B9811" i="4"/>
  <c r="D9811" i="4"/>
  <c r="C9812" i="4"/>
  <c r="B9812" i="4"/>
  <c r="D9812" i="4"/>
  <c r="C9813" i="4"/>
  <c r="B9813" i="4"/>
  <c r="D9813" i="4"/>
  <c r="C9814" i="4"/>
  <c r="B9814" i="4"/>
  <c r="D9814" i="4"/>
  <c r="C9815" i="4"/>
  <c r="B9815" i="4"/>
  <c r="D9815" i="4"/>
  <c r="C9816" i="4"/>
  <c r="B9816" i="4"/>
  <c r="D9816" i="4"/>
  <c r="C9817" i="4"/>
  <c r="B9817" i="4"/>
  <c r="D9817" i="4"/>
  <c r="C9818" i="4"/>
  <c r="B9818" i="4"/>
  <c r="D9818" i="4"/>
  <c r="C9819" i="4"/>
  <c r="B9819" i="4"/>
  <c r="D9819" i="4"/>
  <c r="C9820" i="4"/>
  <c r="B9820" i="4"/>
  <c r="D9820" i="4"/>
  <c r="C9821" i="4"/>
  <c r="B9821" i="4"/>
  <c r="D9821" i="4"/>
  <c r="C9822" i="4"/>
  <c r="B9822" i="4"/>
  <c r="D9822" i="4"/>
  <c r="C9823" i="4"/>
  <c r="B9823" i="4"/>
  <c r="D9823" i="4"/>
  <c r="C9824" i="4"/>
  <c r="B9824" i="4"/>
  <c r="D9824" i="4"/>
  <c r="C9825" i="4"/>
  <c r="B9825" i="4"/>
  <c r="D9825" i="4"/>
  <c r="C9826" i="4"/>
  <c r="B9826" i="4"/>
  <c r="D9826" i="4"/>
  <c r="C9827" i="4"/>
  <c r="B9827" i="4"/>
  <c r="D9827" i="4"/>
  <c r="C9828" i="4"/>
  <c r="B9828" i="4"/>
  <c r="D9828" i="4"/>
  <c r="C9829" i="4"/>
  <c r="B9829" i="4"/>
  <c r="D9829" i="4"/>
  <c r="C9830" i="4"/>
  <c r="B9830" i="4"/>
  <c r="D9830" i="4"/>
  <c r="C9831" i="4"/>
  <c r="B9831" i="4"/>
  <c r="D9831" i="4"/>
  <c r="C9832" i="4"/>
  <c r="B9832" i="4"/>
  <c r="D9832" i="4"/>
  <c r="C9833" i="4"/>
  <c r="B9833" i="4"/>
  <c r="D9833" i="4"/>
  <c r="C9834" i="4"/>
  <c r="B9834" i="4"/>
  <c r="D9834" i="4"/>
  <c r="C9835" i="4"/>
  <c r="B9835" i="4"/>
  <c r="D9835" i="4"/>
  <c r="C9836" i="4"/>
  <c r="B9836" i="4"/>
  <c r="D9836" i="4"/>
  <c r="C9837" i="4"/>
  <c r="B9837" i="4"/>
  <c r="D9837" i="4"/>
  <c r="C9838" i="4"/>
  <c r="B9838" i="4"/>
  <c r="D9838" i="4"/>
  <c r="C9839" i="4"/>
  <c r="B9839" i="4"/>
  <c r="D9839" i="4"/>
  <c r="C9840" i="4"/>
  <c r="B9840" i="4"/>
  <c r="D9840" i="4"/>
  <c r="C9841" i="4"/>
  <c r="B9841" i="4"/>
  <c r="D9841" i="4"/>
  <c r="C9842" i="4"/>
  <c r="B9842" i="4"/>
  <c r="D9842" i="4"/>
  <c r="C9843" i="4"/>
  <c r="B9843" i="4"/>
  <c r="D9843" i="4"/>
  <c r="C9844" i="4"/>
  <c r="B9844" i="4"/>
  <c r="D9844" i="4"/>
  <c r="C9845" i="4"/>
  <c r="B9845" i="4"/>
  <c r="D9845" i="4"/>
  <c r="C9846" i="4"/>
  <c r="B9846" i="4"/>
  <c r="D9846" i="4"/>
  <c r="C9847" i="4"/>
  <c r="B9847" i="4"/>
  <c r="D9847" i="4"/>
  <c r="C9848" i="4"/>
  <c r="B9848" i="4"/>
  <c r="D9848" i="4"/>
  <c r="C9849" i="4"/>
  <c r="B9849" i="4"/>
  <c r="D9849" i="4"/>
  <c r="C9850" i="4"/>
  <c r="B9850" i="4"/>
  <c r="D9850" i="4"/>
  <c r="C9851" i="4"/>
  <c r="B9851" i="4"/>
  <c r="D9851" i="4"/>
  <c r="C9852" i="4"/>
  <c r="B9852" i="4"/>
  <c r="D9852" i="4"/>
  <c r="C9853" i="4"/>
  <c r="B9853" i="4"/>
  <c r="D9853" i="4"/>
  <c r="C9854" i="4"/>
  <c r="B9854" i="4"/>
  <c r="D9854" i="4"/>
  <c r="C9855" i="4"/>
  <c r="B9855" i="4"/>
  <c r="D9855" i="4"/>
  <c r="C9856" i="4"/>
  <c r="B9856" i="4"/>
  <c r="D9856" i="4"/>
  <c r="C9857" i="4"/>
  <c r="B9857" i="4"/>
  <c r="D9857" i="4"/>
  <c r="C9858" i="4"/>
  <c r="B9858" i="4"/>
  <c r="D9858" i="4"/>
  <c r="C9859" i="4"/>
  <c r="B9859" i="4"/>
  <c r="D9859" i="4"/>
  <c r="C9860" i="4"/>
  <c r="B9860" i="4"/>
  <c r="D9860" i="4"/>
  <c r="C9861" i="4"/>
  <c r="B9861" i="4"/>
  <c r="D9861" i="4"/>
  <c r="C9862" i="4"/>
  <c r="B9862" i="4"/>
  <c r="D9862" i="4"/>
  <c r="C9863" i="4"/>
  <c r="B9863" i="4"/>
  <c r="D9863" i="4"/>
  <c r="C9864" i="4"/>
  <c r="B9864" i="4"/>
  <c r="D9864" i="4"/>
  <c r="C9865" i="4"/>
  <c r="B9865" i="4"/>
  <c r="D9865" i="4"/>
  <c r="C9866" i="4"/>
  <c r="B9866" i="4"/>
  <c r="D9866" i="4"/>
  <c r="C9867" i="4"/>
  <c r="B9867" i="4"/>
  <c r="D9867" i="4"/>
  <c r="C9868" i="4"/>
  <c r="B9868" i="4"/>
  <c r="D9868" i="4"/>
  <c r="C9869" i="4"/>
  <c r="B9869" i="4"/>
  <c r="D9869" i="4"/>
  <c r="C9870" i="4"/>
  <c r="B9870" i="4"/>
  <c r="D9870" i="4"/>
  <c r="C9871" i="4"/>
  <c r="B9871" i="4"/>
  <c r="D9871" i="4"/>
  <c r="C9872" i="4"/>
  <c r="B9872" i="4"/>
  <c r="D9872" i="4"/>
  <c r="C9873" i="4"/>
  <c r="B9873" i="4"/>
  <c r="D9873" i="4"/>
  <c r="C9874" i="4"/>
  <c r="B9874" i="4"/>
  <c r="D9874" i="4"/>
  <c r="C9875" i="4"/>
  <c r="B9875" i="4"/>
  <c r="D9875" i="4"/>
  <c r="C9876" i="4"/>
  <c r="B9876" i="4"/>
  <c r="D9876" i="4"/>
  <c r="C9877" i="4"/>
  <c r="B9877" i="4"/>
  <c r="D9877" i="4"/>
  <c r="C9878" i="4"/>
  <c r="B9878" i="4"/>
  <c r="D9878" i="4"/>
  <c r="C9879" i="4"/>
  <c r="B9879" i="4"/>
  <c r="D9879" i="4"/>
  <c r="C9880" i="4"/>
  <c r="B9880" i="4"/>
  <c r="D9880" i="4"/>
  <c r="C9881" i="4"/>
  <c r="B9881" i="4"/>
  <c r="D9881" i="4"/>
  <c r="C9882" i="4"/>
  <c r="B9882" i="4"/>
  <c r="D9882" i="4"/>
  <c r="C9883" i="4"/>
  <c r="B9883" i="4"/>
  <c r="D9883" i="4"/>
  <c r="C9884" i="4"/>
  <c r="B9884" i="4"/>
  <c r="D9884" i="4"/>
  <c r="C9885" i="4"/>
  <c r="B9885" i="4"/>
  <c r="D9885" i="4"/>
  <c r="C9886" i="4"/>
  <c r="B9886" i="4"/>
  <c r="D9886" i="4"/>
  <c r="C9887" i="4"/>
  <c r="B9887" i="4"/>
  <c r="D9887" i="4"/>
  <c r="C9888" i="4"/>
  <c r="B9888" i="4"/>
  <c r="D9888" i="4"/>
  <c r="C9889" i="4"/>
  <c r="B9889" i="4"/>
  <c r="D9889" i="4"/>
  <c r="C9890" i="4"/>
  <c r="B9890" i="4"/>
  <c r="D9890" i="4"/>
  <c r="C9891" i="4"/>
  <c r="B9891" i="4"/>
  <c r="D9891" i="4"/>
  <c r="C9892" i="4"/>
  <c r="B9892" i="4"/>
  <c r="D9892" i="4"/>
  <c r="C9893" i="4"/>
  <c r="B9893" i="4"/>
  <c r="D9893" i="4"/>
  <c r="C9894" i="4"/>
  <c r="B9894" i="4"/>
  <c r="D9894" i="4"/>
  <c r="C9895" i="4"/>
  <c r="B9895" i="4"/>
  <c r="D9895" i="4"/>
  <c r="C9896" i="4"/>
  <c r="B9896" i="4"/>
  <c r="D9896" i="4"/>
  <c r="C9897" i="4"/>
  <c r="B9897" i="4"/>
  <c r="D9897" i="4"/>
  <c r="C9898" i="4"/>
  <c r="B9898" i="4"/>
  <c r="D9898" i="4"/>
  <c r="C9899" i="4"/>
  <c r="B9899" i="4"/>
  <c r="D9899" i="4"/>
  <c r="C9900" i="4"/>
  <c r="B9900" i="4"/>
  <c r="D9900" i="4"/>
  <c r="C9901" i="4"/>
  <c r="B9901" i="4"/>
  <c r="D9901" i="4"/>
  <c r="C9902" i="4"/>
  <c r="B9902" i="4"/>
  <c r="D9902" i="4"/>
  <c r="C9903" i="4"/>
  <c r="B9903" i="4"/>
  <c r="D9903" i="4"/>
  <c r="C9904" i="4"/>
  <c r="B9904" i="4"/>
  <c r="D9904" i="4"/>
  <c r="C9905" i="4"/>
  <c r="B9905" i="4"/>
  <c r="D9905" i="4"/>
  <c r="C9906" i="4"/>
  <c r="B9906" i="4"/>
  <c r="D9906" i="4"/>
  <c r="C9907" i="4"/>
  <c r="B9907" i="4"/>
  <c r="D9907" i="4"/>
  <c r="C9908" i="4"/>
  <c r="B9908" i="4"/>
  <c r="D9908" i="4"/>
  <c r="C9909" i="4"/>
  <c r="B9909" i="4"/>
  <c r="D9909" i="4"/>
  <c r="C9910" i="4"/>
  <c r="B9910" i="4"/>
  <c r="D9910" i="4"/>
  <c r="C9911" i="4"/>
  <c r="B9911" i="4"/>
  <c r="D9911" i="4"/>
  <c r="C9912" i="4"/>
  <c r="B9912" i="4"/>
  <c r="D9912" i="4"/>
  <c r="C9913" i="4"/>
  <c r="B9913" i="4"/>
  <c r="D9913" i="4"/>
  <c r="C9914" i="4"/>
  <c r="B9914" i="4"/>
  <c r="D9914" i="4"/>
  <c r="C9915" i="4"/>
  <c r="B9915" i="4"/>
  <c r="D9915" i="4"/>
  <c r="C9916" i="4"/>
  <c r="B9916" i="4"/>
  <c r="D9916" i="4"/>
  <c r="C9917" i="4"/>
  <c r="B9917" i="4"/>
  <c r="D9917" i="4"/>
  <c r="C9918" i="4"/>
  <c r="B9918" i="4"/>
  <c r="D9918" i="4"/>
  <c r="C9919" i="4"/>
  <c r="B9919" i="4"/>
  <c r="D9919" i="4"/>
  <c r="C9920" i="4"/>
  <c r="B9920" i="4"/>
  <c r="D9920" i="4"/>
  <c r="C9921" i="4"/>
  <c r="B9921" i="4"/>
  <c r="D9921" i="4"/>
  <c r="C9922" i="4"/>
  <c r="B9922" i="4"/>
  <c r="D9922" i="4"/>
  <c r="C9923" i="4"/>
  <c r="B9923" i="4"/>
  <c r="D9923" i="4"/>
  <c r="C9924" i="4"/>
  <c r="B9924" i="4"/>
  <c r="D9924" i="4"/>
  <c r="C9925" i="4"/>
  <c r="B9925" i="4"/>
  <c r="D9925" i="4"/>
  <c r="C9926" i="4"/>
  <c r="B9926" i="4"/>
  <c r="D9926" i="4"/>
  <c r="C9927" i="4"/>
  <c r="B9927" i="4"/>
  <c r="D9927" i="4"/>
  <c r="C9928" i="4"/>
  <c r="B9928" i="4"/>
  <c r="D9928" i="4"/>
  <c r="C9929" i="4"/>
  <c r="B9929" i="4"/>
  <c r="D9929" i="4"/>
  <c r="C9930" i="4"/>
  <c r="B9930" i="4"/>
  <c r="D9930" i="4"/>
  <c r="C9931" i="4"/>
  <c r="B9931" i="4"/>
  <c r="D9931" i="4"/>
  <c r="C9932" i="4"/>
  <c r="B9932" i="4"/>
  <c r="D9932" i="4"/>
  <c r="C9933" i="4"/>
  <c r="B9933" i="4"/>
  <c r="D9933" i="4"/>
  <c r="C9934" i="4"/>
  <c r="B9934" i="4"/>
  <c r="D9934" i="4"/>
  <c r="C9935" i="4"/>
  <c r="B9935" i="4"/>
  <c r="D9935" i="4"/>
  <c r="C9936" i="4"/>
  <c r="B9936" i="4"/>
  <c r="D9936" i="4"/>
  <c r="C9937" i="4"/>
  <c r="B9937" i="4"/>
  <c r="D9937" i="4"/>
  <c r="C9938" i="4"/>
  <c r="B9938" i="4"/>
  <c r="D9938" i="4"/>
  <c r="C9939" i="4"/>
  <c r="B9939" i="4"/>
  <c r="D9939" i="4"/>
  <c r="C9940" i="4"/>
  <c r="B9940" i="4"/>
  <c r="D9940" i="4"/>
  <c r="C9941" i="4"/>
  <c r="B9941" i="4"/>
  <c r="D9941" i="4"/>
  <c r="C9942" i="4"/>
  <c r="B9942" i="4"/>
  <c r="D9942" i="4"/>
  <c r="C9943" i="4"/>
  <c r="B9943" i="4"/>
  <c r="D9943" i="4"/>
  <c r="C9944" i="4"/>
  <c r="B9944" i="4"/>
  <c r="D9944" i="4"/>
  <c r="C9945" i="4"/>
  <c r="B9945" i="4"/>
  <c r="D9945" i="4"/>
  <c r="C9946" i="4"/>
  <c r="B9946" i="4"/>
  <c r="D9946" i="4"/>
  <c r="C9947" i="4"/>
  <c r="B9947" i="4"/>
  <c r="D9947" i="4"/>
  <c r="C9948" i="4"/>
  <c r="B9948" i="4"/>
  <c r="D9948" i="4"/>
  <c r="C9949" i="4"/>
  <c r="B9949" i="4"/>
  <c r="D9949" i="4"/>
  <c r="C9950" i="4"/>
  <c r="B9950" i="4"/>
  <c r="D9950" i="4"/>
  <c r="C9951" i="4"/>
  <c r="B9951" i="4"/>
  <c r="D9951" i="4"/>
  <c r="C9952" i="4"/>
  <c r="B9952" i="4"/>
  <c r="D9952" i="4"/>
  <c r="C9953" i="4"/>
  <c r="B9953" i="4"/>
  <c r="D9953" i="4"/>
  <c r="C9954" i="4"/>
  <c r="B9954" i="4"/>
  <c r="D9954" i="4"/>
  <c r="C9955" i="4"/>
  <c r="B9955" i="4"/>
  <c r="D9955" i="4"/>
  <c r="C9956" i="4"/>
  <c r="B9956" i="4"/>
  <c r="D9956" i="4"/>
  <c r="C9957" i="4"/>
  <c r="B9957" i="4"/>
  <c r="D9957" i="4"/>
  <c r="C9958" i="4"/>
  <c r="B9958" i="4"/>
  <c r="D9958" i="4"/>
  <c r="C9959" i="4"/>
  <c r="B9959" i="4"/>
  <c r="D9959" i="4"/>
  <c r="C9960" i="4"/>
  <c r="B9960" i="4"/>
  <c r="D9960" i="4"/>
  <c r="C9961" i="4"/>
  <c r="B9961" i="4"/>
  <c r="D9961" i="4"/>
  <c r="C9962" i="4"/>
  <c r="B9962" i="4"/>
  <c r="D9962" i="4"/>
  <c r="C9963" i="4"/>
  <c r="B9963" i="4"/>
  <c r="D9963" i="4"/>
  <c r="C9964" i="4"/>
  <c r="B9964" i="4"/>
  <c r="D9964" i="4"/>
  <c r="C9965" i="4"/>
  <c r="B9965" i="4"/>
  <c r="D9965" i="4"/>
  <c r="C9966" i="4"/>
  <c r="B9966" i="4"/>
  <c r="D9966" i="4"/>
  <c r="C9967" i="4"/>
  <c r="B9967" i="4"/>
  <c r="D9967" i="4"/>
  <c r="C9968" i="4"/>
  <c r="B9968" i="4"/>
  <c r="D9968" i="4"/>
  <c r="C9969" i="4"/>
  <c r="B9969" i="4"/>
  <c r="D9969" i="4"/>
  <c r="C9970" i="4"/>
  <c r="B9970" i="4"/>
  <c r="D9970" i="4"/>
  <c r="C9971" i="4"/>
  <c r="B9971" i="4"/>
  <c r="D9971" i="4"/>
  <c r="C9972" i="4"/>
  <c r="B9972" i="4"/>
  <c r="D9972" i="4"/>
  <c r="C9973" i="4"/>
  <c r="B9973" i="4"/>
  <c r="D9973" i="4"/>
  <c r="C9974" i="4"/>
  <c r="B9974" i="4"/>
  <c r="D9974" i="4"/>
  <c r="C9975" i="4"/>
  <c r="B9975" i="4"/>
  <c r="D9975" i="4"/>
  <c r="C9976" i="4"/>
  <c r="B9976" i="4"/>
  <c r="D9976" i="4"/>
  <c r="C9977" i="4"/>
  <c r="B9977" i="4"/>
  <c r="D9977" i="4"/>
  <c r="C9978" i="4"/>
  <c r="B9978" i="4"/>
  <c r="D9978" i="4"/>
  <c r="C9979" i="4"/>
  <c r="B9979" i="4"/>
  <c r="D9979" i="4"/>
  <c r="C9980" i="4"/>
  <c r="B9980" i="4"/>
  <c r="D9980" i="4"/>
  <c r="C9981" i="4"/>
  <c r="B9981" i="4"/>
  <c r="D9981" i="4"/>
  <c r="C9982" i="4"/>
  <c r="B9982" i="4"/>
  <c r="D9982" i="4"/>
  <c r="C9983" i="4"/>
  <c r="B9983" i="4"/>
  <c r="D9983" i="4"/>
  <c r="C9984" i="4"/>
  <c r="B9984" i="4"/>
  <c r="D9984" i="4"/>
  <c r="C9985" i="4"/>
  <c r="B9985" i="4"/>
  <c r="D9985" i="4"/>
  <c r="C9986" i="4"/>
  <c r="B9986" i="4"/>
  <c r="D9986" i="4"/>
  <c r="C9987" i="4"/>
  <c r="B9987" i="4"/>
  <c r="D9987" i="4"/>
  <c r="C9988" i="4"/>
  <c r="B9988" i="4"/>
  <c r="D9988" i="4"/>
  <c r="C9989" i="4"/>
  <c r="B9989" i="4"/>
  <c r="D9989" i="4"/>
  <c r="C9990" i="4"/>
  <c r="B9990" i="4"/>
  <c r="D9990" i="4"/>
  <c r="C9991" i="4"/>
  <c r="B9991" i="4"/>
  <c r="D9991" i="4"/>
  <c r="C9992" i="4"/>
  <c r="B9992" i="4"/>
  <c r="D9992" i="4"/>
  <c r="C9993" i="4"/>
  <c r="B9993" i="4"/>
  <c r="D9993" i="4"/>
  <c r="C9994" i="4"/>
  <c r="B9994" i="4"/>
  <c r="D9994" i="4"/>
  <c r="C9995" i="4"/>
  <c r="B9995" i="4"/>
  <c r="D9995" i="4"/>
  <c r="C9996" i="4"/>
  <c r="B9996" i="4"/>
  <c r="D9996" i="4"/>
  <c r="C9997" i="4"/>
  <c r="B9997" i="4"/>
  <c r="D9997" i="4"/>
  <c r="C9998" i="4"/>
  <c r="B9998" i="4"/>
  <c r="D9998" i="4"/>
  <c r="C9999" i="4"/>
  <c r="B9999" i="4"/>
  <c r="D9999" i="4"/>
  <c r="C10000" i="4"/>
  <c r="B10000" i="4"/>
  <c r="D10000" i="4"/>
  <c r="C10001" i="4"/>
  <c r="B10001" i="4"/>
  <c r="D10001" i="4"/>
  <c r="F41" i="1"/>
  <c r="G13" i="1"/>
  <c r="G27" i="1"/>
  <c r="F21" i="1"/>
  <c r="G33" i="1"/>
  <c r="G26" i="1"/>
  <c r="G34" i="1"/>
  <c r="I21" i="1"/>
  <c r="H21" i="1"/>
  <c r="I20" i="1"/>
  <c r="H20" i="1"/>
  <c r="G14" i="1"/>
  <c r="E59" i="1"/>
  <c r="C59" i="1"/>
  <c r="G35" i="1"/>
  <c r="G28" i="1"/>
  <c r="B2" i="8"/>
  <c r="C2" i="8"/>
  <c r="D2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C5" i="8" a="1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C41" i="1"/>
  <c r="C57" i="8"/>
  <c r="B55" i="8"/>
  <c r="C3" i="2"/>
  <c r="B3" i="2"/>
  <c r="C2" i="2"/>
  <c r="B2" i="2"/>
  <c r="C3" i="3"/>
  <c r="B3" i="3"/>
  <c r="C2" i="3"/>
  <c r="B2" i="3"/>
  <c r="B4" i="3"/>
  <c r="C4" i="3"/>
  <c r="D4" i="3"/>
  <c r="B8" i="3"/>
  <c r="D8" i="3"/>
  <c r="B9" i="3"/>
  <c r="D9" i="3"/>
  <c r="B10" i="3"/>
  <c r="D10" i="3"/>
  <c r="B11" i="3"/>
  <c r="D11" i="3"/>
  <c r="B12" i="3"/>
  <c r="D12" i="3"/>
  <c r="B13" i="3"/>
  <c r="D13" i="3"/>
  <c r="B14" i="3"/>
  <c r="D14" i="3"/>
  <c r="B15" i="3"/>
  <c r="D15" i="3"/>
  <c r="B16" i="3"/>
  <c r="D16" i="3"/>
  <c r="B17" i="3"/>
  <c r="D17" i="3"/>
  <c r="B18" i="3"/>
  <c r="D18" i="3"/>
  <c r="B19" i="3"/>
  <c r="D19" i="3"/>
  <c r="B20" i="3"/>
  <c r="D20" i="3"/>
  <c r="B21" i="3"/>
  <c r="D21" i="3"/>
  <c r="B22" i="3"/>
  <c r="D22" i="3"/>
  <c r="B23" i="3"/>
  <c r="D23" i="3"/>
  <c r="B24" i="3"/>
  <c r="D24" i="3"/>
  <c r="B25" i="3"/>
  <c r="D25" i="3"/>
  <c r="B26" i="3"/>
  <c r="D26" i="3"/>
  <c r="B27" i="3"/>
  <c r="D27" i="3"/>
  <c r="B28" i="3"/>
  <c r="D28" i="3"/>
  <c r="B29" i="3"/>
  <c r="D29" i="3"/>
  <c r="B30" i="3"/>
  <c r="D30" i="3"/>
  <c r="B31" i="3"/>
  <c r="D31" i="3"/>
  <c r="B32" i="3"/>
  <c r="D32" i="3"/>
  <c r="B33" i="3"/>
  <c r="D33" i="3"/>
  <c r="B34" i="3"/>
  <c r="D34" i="3"/>
  <c r="B35" i="3"/>
  <c r="D35" i="3"/>
  <c r="B36" i="3"/>
  <c r="D36" i="3"/>
  <c r="B37" i="3"/>
  <c r="D37" i="3"/>
  <c r="B38" i="3"/>
  <c r="D38" i="3"/>
  <c r="B39" i="3"/>
  <c r="D39" i="3"/>
  <c r="B40" i="3"/>
  <c r="D40" i="3"/>
  <c r="B41" i="3"/>
  <c r="D41" i="3"/>
  <c r="B42" i="3"/>
  <c r="D42" i="3"/>
  <c r="B43" i="3"/>
  <c r="D43" i="3"/>
  <c r="B44" i="3"/>
  <c r="D44" i="3"/>
  <c r="B45" i="3"/>
  <c r="D45" i="3"/>
  <c r="B46" i="3"/>
  <c r="D46" i="3"/>
  <c r="B47" i="3"/>
  <c r="D47" i="3"/>
  <c r="B48" i="3"/>
  <c r="D48" i="3"/>
  <c r="B49" i="3"/>
  <c r="D49" i="3"/>
  <c r="B50" i="3"/>
  <c r="D50" i="3"/>
  <c r="B51" i="3"/>
  <c r="D51" i="3"/>
  <c r="B52" i="3"/>
  <c r="D52" i="3"/>
  <c r="B53" i="3"/>
  <c r="D53" i="3"/>
  <c r="B54" i="3"/>
  <c r="D54" i="3"/>
  <c r="B55" i="3"/>
  <c r="D55" i="3"/>
  <c r="B56" i="3"/>
  <c r="D56" i="3"/>
  <c r="B57" i="3"/>
  <c r="D57" i="3"/>
  <c r="B58" i="3"/>
  <c r="D58" i="3"/>
  <c r="B59" i="3"/>
  <c r="D59" i="3"/>
  <c r="B60" i="3"/>
  <c r="D60" i="3"/>
  <c r="B61" i="3"/>
  <c r="D61" i="3"/>
  <c r="B62" i="3"/>
  <c r="D62" i="3"/>
  <c r="B63" i="3"/>
  <c r="D63" i="3"/>
  <c r="B64" i="3"/>
  <c r="D64" i="3"/>
  <c r="B65" i="3"/>
  <c r="D65" i="3"/>
  <c r="B66" i="3"/>
  <c r="D66" i="3"/>
  <c r="B67" i="3"/>
  <c r="D67" i="3"/>
  <c r="B68" i="3"/>
  <c r="D68" i="3"/>
  <c r="B69" i="3"/>
  <c r="D69" i="3"/>
  <c r="B70" i="3"/>
  <c r="D70" i="3"/>
  <c r="B71" i="3"/>
  <c r="D71" i="3"/>
  <c r="B72" i="3"/>
  <c r="D72" i="3"/>
  <c r="B73" i="3"/>
  <c r="D73" i="3"/>
  <c r="B74" i="3"/>
  <c r="D74" i="3"/>
  <c r="B75" i="3"/>
  <c r="D75" i="3"/>
  <c r="B76" i="3"/>
  <c r="D76" i="3"/>
  <c r="B77" i="3"/>
  <c r="D77" i="3"/>
  <c r="B78" i="3"/>
  <c r="D78" i="3"/>
  <c r="B79" i="3"/>
  <c r="D79" i="3"/>
  <c r="B80" i="3"/>
  <c r="D80" i="3"/>
  <c r="B81" i="3"/>
  <c r="D81" i="3"/>
  <c r="B82" i="3"/>
  <c r="D82" i="3"/>
  <c r="B83" i="3"/>
  <c r="D83" i="3"/>
  <c r="B84" i="3"/>
  <c r="D84" i="3"/>
  <c r="B85" i="3"/>
  <c r="D85" i="3"/>
  <c r="B86" i="3"/>
  <c r="D86" i="3"/>
  <c r="B87" i="3"/>
  <c r="D87" i="3"/>
  <c r="B88" i="3"/>
  <c r="D88" i="3"/>
  <c r="B89" i="3"/>
  <c r="D89" i="3"/>
  <c r="B90" i="3"/>
  <c r="D90" i="3"/>
  <c r="B91" i="3"/>
  <c r="D91" i="3"/>
  <c r="B92" i="3"/>
  <c r="D92" i="3"/>
  <c r="B93" i="3"/>
  <c r="D93" i="3"/>
  <c r="B94" i="3"/>
  <c r="D94" i="3"/>
  <c r="B95" i="3"/>
  <c r="D95" i="3"/>
  <c r="B96" i="3"/>
  <c r="D96" i="3"/>
  <c r="B97" i="3"/>
  <c r="D97" i="3"/>
  <c r="B98" i="3"/>
  <c r="D98" i="3"/>
  <c r="B99" i="3"/>
  <c r="D99" i="3"/>
  <c r="B100" i="3"/>
  <c r="D100" i="3"/>
  <c r="B101" i="3"/>
  <c r="D101" i="3"/>
  <c r="B102" i="3"/>
  <c r="D102" i="3"/>
  <c r="B103" i="3"/>
  <c r="D103" i="3"/>
  <c r="B104" i="3"/>
  <c r="D104" i="3"/>
  <c r="B105" i="3"/>
  <c r="D105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B7" i="3"/>
  <c r="D7" i="3"/>
  <c r="C7" i="3"/>
  <c r="D3" i="3"/>
  <c r="D2" i="3"/>
  <c r="B4" i="2"/>
  <c r="C4" i="2"/>
  <c r="D4" i="2"/>
  <c r="B8" i="2"/>
  <c r="D8" i="2"/>
  <c r="B9" i="2"/>
  <c r="D9" i="2"/>
  <c r="B10" i="2"/>
  <c r="D10" i="2"/>
  <c r="B11" i="2"/>
  <c r="D11" i="2"/>
  <c r="B12" i="2"/>
  <c r="D12" i="2"/>
  <c r="B13" i="2"/>
  <c r="D13" i="2"/>
  <c r="B14" i="2"/>
  <c r="D14" i="2"/>
  <c r="B15" i="2"/>
  <c r="D15" i="2"/>
  <c r="B16" i="2"/>
  <c r="D16" i="2"/>
  <c r="B17" i="2"/>
  <c r="D17" i="2"/>
  <c r="B18" i="2"/>
  <c r="D18" i="2"/>
  <c r="B19" i="2"/>
  <c r="D19" i="2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B47" i="2"/>
  <c r="D47" i="2"/>
  <c r="B48" i="2"/>
  <c r="D48" i="2"/>
  <c r="B49" i="2"/>
  <c r="D49" i="2"/>
  <c r="B50" i="2"/>
  <c r="D50" i="2"/>
  <c r="B51" i="2"/>
  <c r="D51" i="2"/>
  <c r="B52" i="2"/>
  <c r="D52" i="2"/>
  <c r="B53" i="2"/>
  <c r="D53" i="2"/>
  <c r="B54" i="2"/>
  <c r="D54" i="2"/>
  <c r="B55" i="2"/>
  <c r="D55" i="2"/>
  <c r="B56" i="2"/>
  <c r="D56" i="2"/>
  <c r="B57" i="2"/>
  <c r="D57" i="2"/>
  <c r="B58" i="2"/>
  <c r="D58" i="2"/>
  <c r="B59" i="2"/>
  <c r="D59" i="2"/>
  <c r="B60" i="2"/>
  <c r="D60" i="2"/>
  <c r="B61" i="2"/>
  <c r="D61" i="2"/>
  <c r="B62" i="2"/>
  <c r="D62" i="2"/>
  <c r="B63" i="2"/>
  <c r="D63" i="2"/>
  <c r="B64" i="2"/>
  <c r="D64" i="2"/>
  <c r="B65" i="2"/>
  <c r="D65" i="2"/>
  <c r="B66" i="2"/>
  <c r="D66" i="2"/>
  <c r="B67" i="2"/>
  <c r="D67" i="2"/>
  <c r="B68" i="2"/>
  <c r="D68" i="2"/>
  <c r="B69" i="2"/>
  <c r="D69" i="2"/>
  <c r="B70" i="2"/>
  <c r="D70" i="2"/>
  <c r="B71" i="2"/>
  <c r="D71" i="2"/>
  <c r="B72" i="2"/>
  <c r="D72" i="2"/>
  <c r="B73" i="2"/>
  <c r="D73" i="2"/>
  <c r="B74" i="2"/>
  <c r="D74" i="2"/>
  <c r="B75" i="2"/>
  <c r="D75" i="2"/>
  <c r="B76" i="2"/>
  <c r="D76" i="2"/>
  <c r="B77" i="2"/>
  <c r="D77" i="2"/>
  <c r="B78" i="2"/>
  <c r="D78" i="2"/>
  <c r="B79" i="2"/>
  <c r="D79" i="2"/>
  <c r="B80" i="2"/>
  <c r="D80" i="2"/>
  <c r="B81" i="2"/>
  <c r="D81" i="2"/>
  <c r="B82" i="2"/>
  <c r="D82" i="2"/>
  <c r="B83" i="2"/>
  <c r="D83" i="2"/>
  <c r="B84" i="2"/>
  <c r="D84" i="2"/>
  <c r="B85" i="2"/>
  <c r="D85" i="2"/>
  <c r="B86" i="2"/>
  <c r="D86" i="2"/>
  <c r="B87" i="2"/>
  <c r="D87" i="2"/>
  <c r="B88" i="2"/>
  <c r="D88" i="2"/>
  <c r="B89" i="2"/>
  <c r="D89" i="2"/>
  <c r="B90" i="2"/>
  <c r="D90" i="2"/>
  <c r="B91" i="2"/>
  <c r="D91" i="2"/>
  <c r="B92" i="2"/>
  <c r="D92" i="2"/>
  <c r="B93" i="2"/>
  <c r="D93" i="2"/>
  <c r="B94" i="2"/>
  <c r="D94" i="2"/>
  <c r="B95" i="2"/>
  <c r="D95" i="2"/>
  <c r="B96" i="2"/>
  <c r="D96" i="2"/>
  <c r="B97" i="2"/>
  <c r="D97" i="2"/>
  <c r="B98" i="2"/>
  <c r="D98" i="2"/>
  <c r="B99" i="2"/>
  <c r="D99" i="2"/>
  <c r="B100" i="2"/>
  <c r="D100" i="2"/>
  <c r="B101" i="2"/>
  <c r="D101" i="2"/>
  <c r="B102" i="2"/>
  <c r="D102" i="2"/>
  <c r="B103" i="2"/>
  <c r="D103" i="2"/>
  <c r="B104" i="2"/>
  <c r="D104" i="2"/>
  <c r="B105" i="2"/>
  <c r="D105" i="2"/>
  <c r="B7" i="2"/>
  <c r="D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7" i="2"/>
  <c r="D3" i="2"/>
  <c r="D2" i="2"/>
  <c r="F20" i="1"/>
  <c r="G21" i="1"/>
</calcChain>
</file>

<file path=xl/sharedStrings.xml><?xml version="1.0" encoding="utf-8"?>
<sst xmlns="http://schemas.openxmlformats.org/spreadsheetml/2006/main" count="100" uniqueCount="73">
  <si>
    <t>Control</t>
  </si>
  <si>
    <t>Test</t>
  </si>
  <si>
    <t>Total</t>
  </si>
  <si>
    <t>Conversions</t>
  </si>
  <si>
    <t>Observation</t>
  </si>
  <si>
    <t>Beta priors</t>
  </si>
  <si>
    <t>α</t>
  </si>
  <si>
    <t>β</t>
  </si>
  <si>
    <t>≥</t>
  </si>
  <si>
    <t>≤</t>
  </si>
  <si>
    <t>From</t>
  </si>
  <si>
    <t>To</t>
  </si>
  <si>
    <t>Plot</t>
  </si>
  <si>
    <t>Δ</t>
  </si>
  <si>
    <t>X</t>
  </si>
  <si>
    <t>Step</t>
  </si>
  <si>
    <t>μ</t>
  </si>
  <si>
    <t>Control (A)</t>
  </si>
  <si>
    <t>Test (B)</t>
  </si>
  <si>
    <t>Sample</t>
  </si>
  <si>
    <t>(P(B)-P(A))/P(A)</t>
  </si>
  <si>
    <t>N</t>
  </si>
  <si>
    <t>CDF</t>
  </si>
  <si>
    <t>Monte Carlo Simulation</t>
  </si>
  <si>
    <t>Improvement</t>
  </si>
  <si>
    <t>&gt;= 5%</t>
  </si>
  <si>
    <t>&gt;= 4%</t>
  </si>
  <si>
    <t>&gt;= 3%</t>
  </si>
  <si>
    <t>&gt;= 2%</t>
  </si>
  <si>
    <t>&gt;= 1%</t>
  </si>
  <si>
    <t>Confidence</t>
  </si>
  <si>
    <t>&gt;= 10%</t>
  </si>
  <si>
    <t>&gt;= 15%</t>
  </si>
  <si>
    <t>&gt;= 20%</t>
  </si>
  <si>
    <t>&gt;= 30%</t>
  </si>
  <si>
    <t>&gt;= 40%</t>
  </si>
  <si>
    <t>&gt;= 50%</t>
  </si>
  <si>
    <t>&gt;= 75%</t>
  </si>
  <si>
    <t>&gt;= 100%</t>
  </si>
  <si>
    <t>Risk</t>
  </si>
  <si>
    <t>Loss</t>
  </si>
  <si>
    <t>&lt;= -1%</t>
  </si>
  <si>
    <t>&lt;= -2%</t>
  </si>
  <si>
    <t>&lt;= -3%</t>
  </si>
  <si>
    <t>&lt;= -4%</t>
  </si>
  <si>
    <t>&lt;= -5%</t>
  </si>
  <si>
    <t>&lt;= -10%</t>
  </si>
  <si>
    <t>&lt;= -15%</t>
  </si>
  <si>
    <t>&lt;= -30%</t>
  </si>
  <si>
    <t>&lt;= -20%</t>
  </si>
  <si>
    <t>&lt;= -40%</t>
  </si>
  <si>
    <t>&lt;= -50%</t>
  </si>
  <si>
    <t>&lt;= -75%</t>
  </si>
  <si>
    <t>&lt;= -100%</t>
  </si>
  <si>
    <t>Bayesian A/B Calculator</t>
  </si>
  <si>
    <t>Statistical Power</t>
  </si>
  <si>
    <t>Settings</t>
  </si>
  <si>
    <t>Statistical significance</t>
  </si>
  <si>
    <t>Power</t>
  </si>
  <si>
    <t>Significance level</t>
  </si>
  <si>
    <t>Significance</t>
  </si>
  <si>
    <t>Hypothesis: Test &gt; Null</t>
  </si>
  <si>
    <t>Accept hypothesis?</t>
  </si>
  <si>
    <t>Hypothesis: Test &lt; Null</t>
  </si>
  <si>
    <t>% of samples where TEST &gt; CONTROL:</t>
  </si>
  <si>
    <t>1-α</t>
  </si>
  <si>
    <t>1-β</t>
  </si>
  <si>
    <t>to</t>
  </si>
  <si>
    <t>80% of samples are within the range:</t>
  </si>
  <si>
    <t>α =</t>
  </si>
  <si>
    <t>β =</t>
  </si>
  <si>
    <t>Interval</t>
  </si>
  <si>
    <t>% of samples where TEST &lt; CONTROL: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</si>
</sst>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499984740745262"/>
      <name val="Calibri"/>
      <scheme val="minor"/>
    </font>
    <font>
      <sz val="14"/>
      <color theme="1"/>
      <name val="Calibri"/>
      <scheme val="minor"/>
    </font>
    <font>
      <sz val="20"/>
      <color theme="1"/>
      <name val="Calibri"/>
      <scheme val="minor"/>
    </font>
    <font>
      <b/>
      <sz val="14"/>
      <color theme="1"/>
      <name val="Calibri"/>
      <scheme val="minor"/>
    </font>
    <font>
      <b/>
      <sz val="20"/>
      <color theme="0"/>
      <name val="Calibri"/>
      <scheme val="minor"/>
    </font>
    <font>
      <sz val="26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20"/>
      <color theme="0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6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10" fontId="0" fillId="0" borderId="0" xfId="2" applyNumberFormat="1" applyFont="1"/>
    <xf numFmtId="165" fontId="0" fillId="0" borderId="0" xfId="0" applyNumberFormat="1"/>
    <xf numFmtId="10" fontId="0" fillId="0" borderId="0" xfId="0" applyNumberFormat="1"/>
    <xf numFmtId="0" fontId="2" fillId="2" borderId="0" xfId="0" applyFont="1" applyFill="1"/>
    <xf numFmtId="0" fontId="9" fillId="2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9" fontId="7" fillId="3" borderId="0" xfId="0" applyNumberFormat="1" applyFont="1" applyFill="1"/>
    <xf numFmtId="9" fontId="0" fillId="3" borderId="0" xfId="2" applyFont="1" applyFill="1"/>
    <xf numFmtId="9" fontId="0" fillId="3" borderId="0" xfId="0" applyNumberFormat="1" applyFill="1"/>
    <xf numFmtId="9" fontId="5" fillId="3" borderId="0" xfId="0" applyNumberFormat="1" applyFont="1" applyFill="1"/>
    <xf numFmtId="9" fontId="5" fillId="3" borderId="0" xfId="2" applyFont="1" applyFill="1"/>
    <xf numFmtId="10" fontId="6" fillId="3" borderId="0" xfId="2" applyNumberFormat="1" applyFont="1" applyFill="1"/>
    <xf numFmtId="0" fontId="8" fillId="4" borderId="1" xfId="0" applyFont="1" applyFill="1" applyBorder="1"/>
    <xf numFmtId="164" fontId="6" fillId="3" borderId="0" xfId="0" applyNumberFormat="1" applyFont="1" applyFill="1"/>
    <xf numFmtId="9" fontId="8" fillId="3" borderId="0" xfId="2" applyFont="1" applyFill="1"/>
    <xf numFmtId="9" fontId="6" fillId="3" borderId="0" xfId="0" applyNumberFormat="1" applyFont="1" applyFill="1"/>
    <xf numFmtId="0" fontId="0" fillId="4" borderId="0" xfId="0" applyFill="1"/>
    <xf numFmtId="164" fontId="0" fillId="0" borderId="0" xfId="0" applyNumberFormat="1"/>
    <xf numFmtId="164" fontId="0" fillId="0" borderId="0" xfId="2" applyNumberFormat="1" applyFont="1"/>
    <xf numFmtId="0" fontId="11" fillId="3" borderId="0" xfId="0" applyFont="1" applyFill="1"/>
    <xf numFmtId="9" fontId="8" fillId="4" borderId="1" xfId="0" applyNumberFormat="1" applyFont="1" applyFill="1" applyBorder="1"/>
    <xf numFmtId="166" fontId="8" fillId="0" borderId="1" xfId="1" applyNumberFormat="1" applyFont="1" applyBorder="1" applyAlignment="1">
      <alignment horizontal="left" indent="1"/>
    </xf>
    <xf numFmtId="0" fontId="0" fillId="4" borderId="0" xfId="0" applyFill="1" applyAlignment="1">
      <alignment horizontal="center"/>
    </xf>
    <xf numFmtId="0" fontId="0" fillId="2" borderId="0" xfId="0" applyFill="1"/>
    <xf numFmtId="9" fontId="6" fillId="3" borderId="0" xfId="0" applyNumberFormat="1" applyFont="1" applyFill="1" applyAlignment="1">
      <alignment horizontal="right"/>
    </xf>
    <xf numFmtId="0" fontId="8" fillId="3" borderId="0" xfId="0" applyFont="1" applyFill="1"/>
    <xf numFmtId="0" fontId="13" fillId="4" borderId="0" xfId="0" applyFont="1" applyFill="1"/>
    <xf numFmtId="164" fontId="6" fillId="3" borderId="0" xfId="2" applyNumberFormat="1" applyFont="1" applyFill="1"/>
    <xf numFmtId="164" fontId="0" fillId="4" borderId="0" xfId="2" applyNumberFormat="1" applyFont="1" applyFill="1"/>
    <xf numFmtId="164" fontId="0" fillId="3" borderId="0" xfId="2" applyNumberFormat="1" applyFont="1" applyFill="1"/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164" fontId="6" fillId="3" borderId="0" xfId="2" applyNumberFormat="1" applyFont="1" applyFill="1" applyAlignment="1">
      <alignment horizontal="left"/>
    </xf>
    <xf numFmtId="0" fontId="0" fillId="3" borderId="0" xfId="0" applyFill="1" applyAlignment="1">
      <alignment horizontal="right"/>
    </xf>
    <xf numFmtId="0" fontId="1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0" fillId="4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6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Prior probability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Control</c:v>
          </c:tx>
          <c:spPr>
            <a:solidFill>
              <a:srgbClr val="3366FF">
                <a:alpha val="50000"/>
              </a:srgbClr>
            </a:solidFill>
            <a:ln>
              <a:solidFill>
                <a:srgbClr val="3366FF"/>
              </a:solidFill>
            </a:ln>
          </c:spPr>
          <c:cat>
            <c:numRef>
              <c:f>Priors!$B$7:$B$105</c:f>
              <c:numCache>
                <c:formatCode>General</c:formatCode>
                <c:ptCount val="99"/>
                <c:pt idx="0">
                  <c:v>1.0000024180530583E-2</c:v>
                </c:pt>
                <c:pt idx="1">
                  <c:v>2.0000023687050367E-2</c:v>
                </c:pt>
                <c:pt idx="2">
                  <c:v>3.000002319357015E-2</c:v>
                </c:pt>
                <c:pt idx="3">
                  <c:v>4.0000022700089934E-2</c:v>
                </c:pt>
                <c:pt idx="4">
                  <c:v>5.0000022206609721E-2</c:v>
                </c:pt>
                <c:pt idx="5">
                  <c:v>6.0000021713129501E-2</c:v>
                </c:pt>
                <c:pt idx="6">
                  <c:v>7.000002121964928E-2</c:v>
                </c:pt>
                <c:pt idx="7">
                  <c:v>8.000002072616906E-2</c:v>
                </c:pt>
                <c:pt idx="8">
                  <c:v>9.000002023268884E-2</c:v>
                </c:pt>
                <c:pt idx="9">
                  <c:v>0.10000001973920863</c:v>
                </c:pt>
                <c:pt idx="10">
                  <c:v>0.11000001924572841</c:v>
                </c:pt>
                <c:pt idx="11">
                  <c:v>0.12000001875224819</c:v>
                </c:pt>
                <c:pt idx="12">
                  <c:v>0.130000018258768</c:v>
                </c:pt>
                <c:pt idx="13">
                  <c:v>0.14000001776528778</c:v>
                </c:pt>
                <c:pt idx="14">
                  <c:v>0.15000001727180756</c:v>
                </c:pt>
                <c:pt idx="15">
                  <c:v>0.16000001677832734</c:v>
                </c:pt>
                <c:pt idx="16">
                  <c:v>0.17000001628484712</c:v>
                </c:pt>
                <c:pt idx="17">
                  <c:v>0.1800000157913669</c:v>
                </c:pt>
                <c:pt idx="18">
                  <c:v>0.19000001529788668</c:v>
                </c:pt>
                <c:pt idx="19">
                  <c:v>0.20000001480440649</c:v>
                </c:pt>
                <c:pt idx="20">
                  <c:v>0.21000001431092624</c:v>
                </c:pt>
                <c:pt idx="21">
                  <c:v>0.22000001381744605</c:v>
                </c:pt>
                <c:pt idx="22">
                  <c:v>0.23000001332396583</c:v>
                </c:pt>
                <c:pt idx="23">
                  <c:v>0.24000001283048561</c:v>
                </c:pt>
                <c:pt idx="24">
                  <c:v>0.25000001233700536</c:v>
                </c:pt>
                <c:pt idx="25">
                  <c:v>0.26000001184352517</c:v>
                </c:pt>
                <c:pt idx="26">
                  <c:v>0.27000001135004492</c:v>
                </c:pt>
                <c:pt idx="27">
                  <c:v>0.28000001085656473</c:v>
                </c:pt>
                <c:pt idx="28">
                  <c:v>0.29000001036308448</c:v>
                </c:pt>
                <c:pt idx="29">
                  <c:v>0.30000000986960429</c:v>
                </c:pt>
                <c:pt idx="30">
                  <c:v>0.31000000937612404</c:v>
                </c:pt>
                <c:pt idx="31">
                  <c:v>0.32000000888264385</c:v>
                </c:pt>
                <c:pt idx="32">
                  <c:v>0.33000000838916366</c:v>
                </c:pt>
                <c:pt idx="33">
                  <c:v>0.34000000789568341</c:v>
                </c:pt>
                <c:pt idx="34">
                  <c:v>0.35000000740220316</c:v>
                </c:pt>
                <c:pt idx="35">
                  <c:v>0.36000000690872297</c:v>
                </c:pt>
                <c:pt idx="36">
                  <c:v>0.37000000641524278</c:v>
                </c:pt>
                <c:pt idx="37">
                  <c:v>0.38000000592176253</c:v>
                </c:pt>
                <c:pt idx="38">
                  <c:v>0.39000000542828234</c:v>
                </c:pt>
                <c:pt idx="39">
                  <c:v>0.40000000493480214</c:v>
                </c:pt>
                <c:pt idx="40">
                  <c:v>0.4100000044413219</c:v>
                </c:pt>
                <c:pt idx="41">
                  <c:v>0.42000000394784165</c:v>
                </c:pt>
                <c:pt idx="42">
                  <c:v>0.43000000345436146</c:v>
                </c:pt>
                <c:pt idx="43">
                  <c:v>0.44000000296088126</c:v>
                </c:pt>
                <c:pt idx="44">
                  <c:v>0.45000000246740102</c:v>
                </c:pt>
                <c:pt idx="45">
                  <c:v>0.46000000197392082</c:v>
                </c:pt>
                <c:pt idx="46">
                  <c:v>0.47000000148044058</c:v>
                </c:pt>
                <c:pt idx="47">
                  <c:v>0.48000000098696038</c:v>
                </c:pt>
                <c:pt idx="48">
                  <c:v>0.49000000049348014</c:v>
                </c:pt>
                <c:pt idx="49">
                  <c:v>0.49999999999999994</c:v>
                </c:pt>
                <c:pt idx="50">
                  <c:v>0.50999999950651975</c:v>
                </c:pt>
                <c:pt idx="51">
                  <c:v>0.51999999901303962</c:v>
                </c:pt>
                <c:pt idx="52">
                  <c:v>0.52999999851955937</c:v>
                </c:pt>
                <c:pt idx="53">
                  <c:v>0.53999999802607912</c:v>
                </c:pt>
                <c:pt idx="54">
                  <c:v>0.54999999753259898</c:v>
                </c:pt>
                <c:pt idx="55">
                  <c:v>0.55999999703911874</c:v>
                </c:pt>
                <c:pt idx="56">
                  <c:v>0.56999999654563849</c:v>
                </c:pt>
                <c:pt idx="57">
                  <c:v>0.57999999605215824</c:v>
                </c:pt>
                <c:pt idx="58">
                  <c:v>0.58999999555867799</c:v>
                </c:pt>
                <c:pt idx="59">
                  <c:v>0.59999999506519786</c:v>
                </c:pt>
                <c:pt idx="60">
                  <c:v>0.60999999457171761</c:v>
                </c:pt>
                <c:pt idx="61">
                  <c:v>0.61999999407823736</c:v>
                </c:pt>
                <c:pt idx="62">
                  <c:v>0.62999999358475722</c:v>
                </c:pt>
                <c:pt idx="63">
                  <c:v>0.63999999309127698</c:v>
                </c:pt>
                <c:pt idx="64">
                  <c:v>0.64999999259779673</c:v>
                </c:pt>
                <c:pt idx="65">
                  <c:v>0.65999999210431659</c:v>
                </c:pt>
                <c:pt idx="66">
                  <c:v>0.66999999161083634</c:v>
                </c:pt>
                <c:pt idx="67">
                  <c:v>0.6799999911173561</c:v>
                </c:pt>
                <c:pt idx="68">
                  <c:v>0.68999999062387585</c:v>
                </c:pt>
                <c:pt idx="69">
                  <c:v>0.6999999901303956</c:v>
                </c:pt>
                <c:pt idx="70">
                  <c:v>0.70999998963691546</c:v>
                </c:pt>
                <c:pt idx="71">
                  <c:v>0.71999998914343522</c:v>
                </c:pt>
                <c:pt idx="72">
                  <c:v>0.72999998864995497</c:v>
                </c:pt>
                <c:pt idx="73">
                  <c:v>0.73999998815647483</c:v>
                </c:pt>
                <c:pt idx="74">
                  <c:v>0.74999998766299458</c:v>
                </c:pt>
                <c:pt idx="75">
                  <c:v>0.75999998716951433</c:v>
                </c:pt>
                <c:pt idx="76">
                  <c:v>0.7699999866760342</c:v>
                </c:pt>
                <c:pt idx="77">
                  <c:v>0.77999998618255395</c:v>
                </c:pt>
                <c:pt idx="78">
                  <c:v>0.7899999856890737</c:v>
                </c:pt>
                <c:pt idx="79">
                  <c:v>0.79999998519559357</c:v>
                </c:pt>
                <c:pt idx="80">
                  <c:v>0.80999998470211332</c:v>
                </c:pt>
                <c:pt idx="81">
                  <c:v>0.81999998420863307</c:v>
                </c:pt>
                <c:pt idx="82">
                  <c:v>0.82999998371515282</c:v>
                </c:pt>
                <c:pt idx="83">
                  <c:v>0.83999998322167257</c:v>
                </c:pt>
                <c:pt idx="84">
                  <c:v>0.84999998272819244</c:v>
                </c:pt>
                <c:pt idx="85">
                  <c:v>0.85999998223471219</c:v>
                </c:pt>
                <c:pt idx="86">
                  <c:v>0.86999998174123194</c:v>
                </c:pt>
                <c:pt idx="87">
                  <c:v>0.87999998124775181</c:v>
                </c:pt>
                <c:pt idx="88">
                  <c:v>0.88999998075427156</c:v>
                </c:pt>
                <c:pt idx="89">
                  <c:v>0.89999998026079131</c:v>
                </c:pt>
                <c:pt idx="90">
                  <c:v>0.90999997976731117</c:v>
                </c:pt>
                <c:pt idx="91">
                  <c:v>0.91999997927383093</c:v>
                </c:pt>
                <c:pt idx="92">
                  <c:v>0.92999997878035068</c:v>
                </c:pt>
                <c:pt idx="93">
                  <c:v>0.93999997828687043</c:v>
                </c:pt>
                <c:pt idx="94">
                  <c:v>0.94999997779339018</c:v>
                </c:pt>
                <c:pt idx="95">
                  <c:v>0.95999997729991005</c:v>
                </c:pt>
                <c:pt idx="96">
                  <c:v>0.9699999768064298</c:v>
                </c:pt>
                <c:pt idx="97">
                  <c:v>0.97999997631294955</c:v>
                </c:pt>
                <c:pt idx="98">
                  <c:v>0.98999997581946941</c:v>
                </c:pt>
              </c:numCache>
            </c:numRef>
          </c:cat>
          <c:val>
            <c:numRef>
              <c:f>Priors!$C$7:$C$105</c:f>
              <c:numCache>
                <c:formatCode>General</c:formatCode>
                <c:ptCount val="99"/>
                <c:pt idx="0">
                  <c:v>3.1991308970929473</c:v>
                </c:pt>
                <c:pt idx="1">
                  <c:v>2.2736407252517594</c:v>
                </c:pt>
                <c:pt idx="2">
                  <c:v>1.8659648999817007</c:v>
                </c:pt>
                <c:pt idx="3">
                  <c:v>1.6243678941921891</c:v>
                </c:pt>
                <c:pt idx="4">
                  <c:v>1.4605056154833804</c:v>
                </c:pt>
                <c:pt idx="5">
                  <c:v>1.3403261836785934</c:v>
                </c:pt>
                <c:pt idx="6">
                  <c:v>1.2475546295085136</c:v>
                </c:pt>
                <c:pt idx="7">
                  <c:v>1.1733056682875838</c:v>
                </c:pt>
                <c:pt idx="8">
                  <c:v>1.112264644225923</c:v>
                </c:pt>
                <c:pt idx="9">
                  <c:v>1.0610328608617574</c:v>
                </c:pt>
                <c:pt idx="10">
                  <c:v>1.0173227301820389</c:v>
                </c:pt>
                <c:pt idx="11">
                  <c:v>0.97953089599718379</c:v>
                </c:pt>
                <c:pt idx="12">
                  <c:v>0.94649603481778655</c:v>
                </c:pt>
                <c:pt idx="13">
                  <c:v>0.91735379255558225</c:v>
                </c:pt>
                <c:pt idx="14">
                  <c:v>0.89144594607881855</c:v>
                </c:pt>
                <c:pt idx="15">
                  <c:v>0.86826136070006843</c:v>
                </c:pt>
                <c:pt idx="16">
                  <c:v>0.84739637899593501</c:v>
                </c:pt>
                <c:pt idx="17">
                  <c:v>0.82852751116212231</c:v>
                </c:pt>
                <c:pt idx="18">
                  <c:v>0.81139215429860745</c:v>
                </c:pt>
                <c:pt idx="19">
                  <c:v>0.79577469337015494</c:v>
                </c:pt>
                <c:pt idx="20">
                  <c:v>0.78149629503293683</c:v>
                </c:pt>
                <c:pt idx="21">
                  <c:v>0.7684072888130431</c:v>
                </c:pt>
                <c:pt idx="22">
                  <c:v>0.75638139515777503</c:v>
                </c:pt>
                <c:pt idx="23">
                  <c:v>0.74531129408375607</c:v>
                </c:pt>
                <c:pt idx="24">
                  <c:v>0.73510518180372775</c:v>
                </c:pt>
                <c:pt idx="25">
                  <c:v>0.72568406558111187</c:v>
                </c:pt>
                <c:pt idx="26">
                  <c:v>0.71697961719880476</c:v>
                </c:pt>
                <c:pt idx="27">
                  <c:v>0.70893245405498395</c:v>
                </c:pt>
                <c:pt idx="28">
                  <c:v>0.70149075113069814</c:v>
                </c:pt>
                <c:pt idx="29">
                  <c:v>0.69460911151379301</c:v>
                </c:pt>
                <c:pt idx="30">
                  <c:v>0.68824764084025414</c:v>
                </c:pt>
                <c:pt idx="31">
                  <c:v>0.68237118395350405</c:v>
                </c:pt>
                <c:pt idx="32">
                  <c:v>0.67694869166047411</c:v>
                </c:pt>
                <c:pt idx="33">
                  <c:v>0.67195269262780599</c:v>
                </c:pt>
                <c:pt idx="34">
                  <c:v>0.66735885087320101</c:v>
                </c:pt>
                <c:pt idx="35">
                  <c:v>0.6631455934323397</c:v>
                </c:pt>
                <c:pt idx="36">
                  <c:v>0.65929379595415771</c:v>
                </c:pt>
                <c:pt idx="37">
                  <c:v>0.65578651643704122</c:v>
                </c:pt>
                <c:pt idx="38">
                  <c:v>0.65260876924103095</c:v>
                </c:pt>
                <c:pt idx="39">
                  <c:v>0.64974733302540744</c:v>
                </c:pt>
                <c:pt idx="40">
                  <c:v>0.6471905874628997</c:v>
                </c:pt>
                <c:pt idx="41">
                  <c:v>0.64492837454301055</c:v>
                </c:pt>
                <c:pt idx="42">
                  <c:v>0.64295188105184065</c:v>
                </c:pt>
                <c:pt idx="43">
                  <c:v>0.64125353944566932</c:v>
                </c:pt>
                <c:pt idx="44">
                  <c:v>0.6398269448521996</c:v>
                </c:pt>
                <c:pt idx="45">
                  <c:v>0.63866678636148799</c:v>
                </c:pt>
                <c:pt idx="46">
                  <c:v>0.63776879112747531</c:v>
                </c:pt>
                <c:pt idx="47">
                  <c:v>0.63712968010608628</c:v>
                </c:pt>
                <c:pt idx="48">
                  <c:v>0.63674713451940423</c:v>
                </c:pt>
                <c:pt idx="49">
                  <c:v>0.63661977236758138</c:v>
                </c:pt>
                <c:pt idx="50">
                  <c:v>0.63674713451940412</c:v>
                </c:pt>
                <c:pt idx="51">
                  <c:v>0.63712968010608628</c:v>
                </c:pt>
                <c:pt idx="52">
                  <c:v>0.63776879112747531</c:v>
                </c:pt>
                <c:pt idx="53">
                  <c:v>0.63866678636148799</c:v>
                </c:pt>
                <c:pt idx="54">
                  <c:v>0.6398269448521996</c:v>
                </c:pt>
                <c:pt idx="55">
                  <c:v>0.64125353944566932</c:v>
                </c:pt>
                <c:pt idx="56">
                  <c:v>0.64295188105184065</c:v>
                </c:pt>
                <c:pt idx="57">
                  <c:v>0.64492837454301055</c:v>
                </c:pt>
                <c:pt idx="58">
                  <c:v>0.6471905874628997</c:v>
                </c:pt>
                <c:pt idx="59">
                  <c:v>0.64974733302540744</c:v>
                </c:pt>
                <c:pt idx="60">
                  <c:v>0.65260876924103095</c:v>
                </c:pt>
                <c:pt idx="61">
                  <c:v>0.65578651643704122</c:v>
                </c:pt>
                <c:pt idx="62">
                  <c:v>0.65929379595415771</c:v>
                </c:pt>
                <c:pt idx="63">
                  <c:v>0.6631455934323397</c:v>
                </c:pt>
                <c:pt idx="64">
                  <c:v>0.6673588508732009</c:v>
                </c:pt>
                <c:pt idx="65">
                  <c:v>0.67195269262780599</c:v>
                </c:pt>
                <c:pt idx="66">
                  <c:v>0.67694869166047411</c:v>
                </c:pt>
                <c:pt idx="67">
                  <c:v>0.68237118395350405</c:v>
                </c:pt>
                <c:pt idx="68">
                  <c:v>0.68824764084025403</c:v>
                </c:pt>
                <c:pt idx="69">
                  <c:v>0.6946091115137929</c:v>
                </c:pt>
                <c:pt idx="70">
                  <c:v>0.70149075113069803</c:v>
                </c:pt>
                <c:pt idx="71">
                  <c:v>0.70893245405498395</c:v>
                </c:pt>
                <c:pt idx="72">
                  <c:v>0.71697961719880476</c:v>
                </c:pt>
                <c:pt idx="73">
                  <c:v>0.72568406558111187</c:v>
                </c:pt>
                <c:pt idx="74">
                  <c:v>0.73510518180372764</c:v>
                </c:pt>
                <c:pt idx="75">
                  <c:v>0.74531129408375596</c:v>
                </c:pt>
                <c:pt idx="76">
                  <c:v>0.75638139515777514</c:v>
                </c:pt>
                <c:pt idx="77">
                  <c:v>0.7684072888130431</c:v>
                </c:pt>
                <c:pt idx="78">
                  <c:v>0.78149629503293672</c:v>
                </c:pt>
                <c:pt idx="79">
                  <c:v>0.79577469337015505</c:v>
                </c:pt>
                <c:pt idx="80">
                  <c:v>0.81139215429860734</c:v>
                </c:pt>
                <c:pt idx="81">
                  <c:v>0.82852751116212231</c:v>
                </c:pt>
                <c:pt idx="82">
                  <c:v>0.84739637899593478</c:v>
                </c:pt>
                <c:pt idx="83">
                  <c:v>0.86826136070006821</c:v>
                </c:pt>
                <c:pt idx="84">
                  <c:v>0.89144594607881855</c:v>
                </c:pt>
                <c:pt idx="85">
                  <c:v>0.91735379255558214</c:v>
                </c:pt>
                <c:pt idx="86">
                  <c:v>0.94649603481778632</c:v>
                </c:pt>
                <c:pt idx="87">
                  <c:v>0.97953089599718379</c:v>
                </c:pt>
                <c:pt idx="88">
                  <c:v>1.0173227301820387</c:v>
                </c:pt>
                <c:pt idx="89">
                  <c:v>1.0610328608617572</c:v>
                </c:pt>
                <c:pt idx="90">
                  <c:v>1.1122646442259232</c:v>
                </c:pt>
                <c:pt idx="91">
                  <c:v>1.1733056682875835</c:v>
                </c:pt>
                <c:pt idx="92">
                  <c:v>1.2475546295085131</c:v>
                </c:pt>
                <c:pt idx="93">
                  <c:v>1.3403261836785925</c:v>
                </c:pt>
                <c:pt idx="94">
                  <c:v>1.4605056154833789</c:v>
                </c:pt>
                <c:pt idx="95">
                  <c:v>1.6243678941921886</c:v>
                </c:pt>
                <c:pt idx="96">
                  <c:v>1.8659648999816991</c:v>
                </c:pt>
                <c:pt idx="97">
                  <c:v>2.273640725251755</c:v>
                </c:pt>
                <c:pt idx="98">
                  <c:v>3.1991308970929473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1-412C-8018-5FAFB6B20D13}"/>
            </c:ext>
          </c:extLst>
        </c:ser>
        <c:ser>
          <c:idx val="1"/>
          <c:order val="1"/>
          <c:tx>
            <c:v>Test</c:v>
          </c:tx>
          <c:spPr>
            <a:solidFill>
              <a:srgbClr val="FF0000">
                <a:alpha val="50000"/>
              </a:srgbClr>
            </a:solidFill>
            <a:ln>
              <a:solidFill>
                <a:srgbClr val="FF0000"/>
              </a:solidFill>
            </a:ln>
          </c:spPr>
          <c:cat>
            <c:numRef>
              <c:f>Priors!$B$7:$B$105</c:f>
              <c:numCache>
                <c:formatCode>General</c:formatCode>
                <c:ptCount val="99"/>
                <c:pt idx="0">
                  <c:v>1.0000024180530583E-2</c:v>
                </c:pt>
                <c:pt idx="1">
                  <c:v>2.0000023687050367E-2</c:v>
                </c:pt>
                <c:pt idx="2">
                  <c:v>3.000002319357015E-2</c:v>
                </c:pt>
                <c:pt idx="3">
                  <c:v>4.0000022700089934E-2</c:v>
                </c:pt>
                <c:pt idx="4">
                  <c:v>5.0000022206609721E-2</c:v>
                </c:pt>
                <c:pt idx="5">
                  <c:v>6.0000021713129501E-2</c:v>
                </c:pt>
                <c:pt idx="6">
                  <c:v>7.000002121964928E-2</c:v>
                </c:pt>
                <c:pt idx="7">
                  <c:v>8.000002072616906E-2</c:v>
                </c:pt>
                <c:pt idx="8">
                  <c:v>9.000002023268884E-2</c:v>
                </c:pt>
                <c:pt idx="9">
                  <c:v>0.10000001973920863</c:v>
                </c:pt>
                <c:pt idx="10">
                  <c:v>0.11000001924572841</c:v>
                </c:pt>
                <c:pt idx="11">
                  <c:v>0.12000001875224819</c:v>
                </c:pt>
                <c:pt idx="12">
                  <c:v>0.130000018258768</c:v>
                </c:pt>
                <c:pt idx="13">
                  <c:v>0.14000001776528778</c:v>
                </c:pt>
                <c:pt idx="14">
                  <c:v>0.15000001727180756</c:v>
                </c:pt>
                <c:pt idx="15">
                  <c:v>0.16000001677832734</c:v>
                </c:pt>
                <c:pt idx="16">
                  <c:v>0.17000001628484712</c:v>
                </c:pt>
                <c:pt idx="17">
                  <c:v>0.1800000157913669</c:v>
                </c:pt>
                <c:pt idx="18">
                  <c:v>0.19000001529788668</c:v>
                </c:pt>
                <c:pt idx="19">
                  <c:v>0.20000001480440649</c:v>
                </c:pt>
                <c:pt idx="20">
                  <c:v>0.21000001431092624</c:v>
                </c:pt>
                <c:pt idx="21">
                  <c:v>0.22000001381744605</c:v>
                </c:pt>
                <c:pt idx="22">
                  <c:v>0.23000001332396583</c:v>
                </c:pt>
                <c:pt idx="23">
                  <c:v>0.24000001283048561</c:v>
                </c:pt>
                <c:pt idx="24">
                  <c:v>0.25000001233700536</c:v>
                </c:pt>
                <c:pt idx="25">
                  <c:v>0.26000001184352517</c:v>
                </c:pt>
                <c:pt idx="26">
                  <c:v>0.27000001135004492</c:v>
                </c:pt>
                <c:pt idx="27">
                  <c:v>0.28000001085656473</c:v>
                </c:pt>
                <c:pt idx="28">
                  <c:v>0.29000001036308448</c:v>
                </c:pt>
                <c:pt idx="29">
                  <c:v>0.30000000986960429</c:v>
                </c:pt>
                <c:pt idx="30">
                  <c:v>0.31000000937612404</c:v>
                </c:pt>
                <c:pt idx="31">
                  <c:v>0.32000000888264385</c:v>
                </c:pt>
                <c:pt idx="32">
                  <c:v>0.33000000838916366</c:v>
                </c:pt>
                <c:pt idx="33">
                  <c:v>0.34000000789568341</c:v>
                </c:pt>
                <c:pt idx="34">
                  <c:v>0.35000000740220316</c:v>
                </c:pt>
                <c:pt idx="35">
                  <c:v>0.36000000690872297</c:v>
                </c:pt>
                <c:pt idx="36">
                  <c:v>0.37000000641524278</c:v>
                </c:pt>
                <c:pt idx="37">
                  <c:v>0.38000000592176253</c:v>
                </c:pt>
                <c:pt idx="38">
                  <c:v>0.39000000542828234</c:v>
                </c:pt>
                <c:pt idx="39">
                  <c:v>0.40000000493480214</c:v>
                </c:pt>
                <c:pt idx="40">
                  <c:v>0.4100000044413219</c:v>
                </c:pt>
                <c:pt idx="41">
                  <c:v>0.42000000394784165</c:v>
                </c:pt>
                <c:pt idx="42">
                  <c:v>0.43000000345436146</c:v>
                </c:pt>
                <c:pt idx="43">
                  <c:v>0.44000000296088126</c:v>
                </c:pt>
                <c:pt idx="44">
                  <c:v>0.45000000246740102</c:v>
                </c:pt>
                <c:pt idx="45">
                  <c:v>0.46000000197392082</c:v>
                </c:pt>
                <c:pt idx="46">
                  <c:v>0.47000000148044058</c:v>
                </c:pt>
                <c:pt idx="47">
                  <c:v>0.48000000098696038</c:v>
                </c:pt>
                <c:pt idx="48">
                  <c:v>0.49000000049348014</c:v>
                </c:pt>
                <c:pt idx="49">
                  <c:v>0.49999999999999994</c:v>
                </c:pt>
                <c:pt idx="50">
                  <c:v>0.50999999950651975</c:v>
                </c:pt>
                <c:pt idx="51">
                  <c:v>0.51999999901303962</c:v>
                </c:pt>
                <c:pt idx="52">
                  <c:v>0.52999999851955937</c:v>
                </c:pt>
                <c:pt idx="53">
                  <c:v>0.53999999802607912</c:v>
                </c:pt>
                <c:pt idx="54">
                  <c:v>0.54999999753259898</c:v>
                </c:pt>
                <c:pt idx="55">
                  <c:v>0.55999999703911874</c:v>
                </c:pt>
                <c:pt idx="56">
                  <c:v>0.56999999654563849</c:v>
                </c:pt>
                <c:pt idx="57">
                  <c:v>0.57999999605215824</c:v>
                </c:pt>
                <c:pt idx="58">
                  <c:v>0.58999999555867799</c:v>
                </c:pt>
                <c:pt idx="59">
                  <c:v>0.59999999506519786</c:v>
                </c:pt>
                <c:pt idx="60">
                  <c:v>0.60999999457171761</c:v>
                </c:pt>
                <c:pt idx="61">
                  <c:v>0.61999999407823736</c:v>
                </c:pt>
                <c:pt idx="62">
                  <c:v>0.62999999358475722</c:v>
                </c:pt>
                <c:pt idx="63">
                  <c:v>0.63999999309127698</c:v>
                </c:pt>
                <c:pt idx="64">
                  <c:v>0.64999999259779673</c:v>
                </c:pt>
                <c:pt idx="65">
                  <c:v>0.65999999210431659</c:v>
                </c:pt>
                <c:pt idx="66">
                  <c:v>0.66999999161083634</c:v>
                </c:pt>
                <c:pt idx="67">
                  <c:v>0.6799999911173561</c:v>
                </c:pt>
                <c:pt idx="68">
                  <c:v>0.68999999062387585</c:v>
                </c:pt>
                <c:pt idx="69">
                  <c:v>0.6999999901303956</c:v>
                </c:pt>
                <c:pt idx="70">
                  <c:v>0.70999998963691546</c:v>
                </c:pt>
                <c:pt idx="71">
                  <c:v>0.71999998914343522</c:v>
                </c:pt>
                <c:pt idx="72">
                  <c:v>0.72999998864995497</c:v>
                </c:pt>
                <c:pt idx="73">
                  <c:v>0.73999998815647483</c:v>
                </c:pt>
                <c:pt idx="74">
                  <c:v>0.74999998766299458</c:v>
                </c:pt>
                <c:pt idx="75">
                  <c:v>0.75999998716951433</c:v>
                </c:pt>
                <c:pt idx="76">
                  <c:v>0.7699999866760342</c:v>
                </c:pt>
                <c:pt idx="77">
                  <c:v>0.77999998618255395</c:v>
                </c:pt>
                <c:pt idx="78">
                  <c:v>0.7899999856890737</c:v>
                </c:pt>
                <c:pt idx="79">
                  <c:v>0.79999998519559357</c:v>
                </c:pt>
                <c:pt idx="80">
                  <c:v>0.80999998470211332</c:v>
                </c:pt>
                <c:pt idx="81">
                  <c:v>0.81999998420863307</c:v>
                </c:pt>
                <c:pt idx="82">
                  <c:v>0.82999998371515282</c:v>
                </c:pt>
                <c:pt idx="83">
                  <c:v>0.83999998322167257</c:v>
                </c:pt>
                <c:pt idx="84">
                  <c:v>0.84999998272819244</c:v>
                </c:pt>
                <c:pt idx="85">
                  <c:v>0.85999998223471219</c:v>
                </c:pt>
                <c:pt idx="86">
                  <c:v>0.86999998174123194</c:v>
                </c:pt>
                <c:pt idx="87">
                  <c:v>0.87999998124775181</c:v>
                </c:pt>
                <c:pt idx="88">
                  <c:v>0.88999998075427156</c:v>
                </c:pt>
                <c:pt idx="89">
                  <c:v>0.89999998026079131</c:v>
                </c:pt>
                <c:pt idx="90">
                  <c:v>0.90999997976731117</c:v>
                </c:pt>
                <c:pt idx="91">
                  <c:v>0.91999997927383093</c:v>
                </c:pt>
                <c:pt idx="92">
                  <c:v>0.92999997878035068</c:v>
                </c:pt>
                <c:pt idx="93">
                  <c:v>0.93999997828687043</c:v>
                </c:pt>
                <c:pt idx="94">
                  <c:v>0.94999997779339018</c:v>
                </c:pt>
                <c:pt idx="95">
                  <c:v>0.95999997729991005</c:v>
                </c:pt>
                <c:pt idx="96">
                  <c:v>0.9699999768064298</c:v>
                </c:pt>
                <c:pt idx="97">
                  <c:v>0.97999997631294955</c:v>
                </c:pt>
                <c:pt idx="98">
                  <c:v>0.98999997581946941</c:v>
                </c:pt>
              </c:numCache>
            </c:numRef>
          </c:cat>
          <c:val>
            <c:numRef>
              <c:f>Priors!$D$7:$D$105</c:f>
              <c:numCache>
                <c:formatCode>General</c:formatCode>
                <c:ptCount val="99"/>
                <c:pt idx="0">
                  <c:v>3.1991308970929473</c:v>
                </c:pt>
                <c:pt idx="1">
                  <c:v>2.2736407252517594</c:v>
                </c:pt>
                <c:pt idx="2">
                  <c:v>1.8659648999817007</c:v>
                </c:pt>
                <c:pt idx="3">
                  <c:v>1.6243678941921891</c:v>
                </c:pt>
                <c:pt idx="4">
                  <c:v>1.4605056154833804</c:v>
                </c:pt>
                <c:pt idx="5">
                  <c:v>1.3403261836785934</c:v>
                </c:pt>
                <c:pt idx="6">
                  <c:v>1.2475546295085136</c:v>
                </c:pt>
                <c:pt idx="7">
                  <c:v>1.1733056682875838</c:v>
                </c:pt>
                <c:pt idx="8">
                  <c:v>1.112264644225923</c:v>
                </c:pt>
                <c:pt idx="9">
                  <c:v>1.0610328608617574</c:v>
                </c:pt>
                <c:pt idx="10">
                  <c:v>1.0173227301820389</c:v>
                </c:pt>
                <c:pt idx="11">
                  <c:v>0.97953089599718379</c:v>
                </c:pt>
                <c:pt idx="12">
                  <c:v>0.94649603481778655</c:v>
                </c:pt>
                <c:pt idx="13">
                  <c:v>0.91735379255558225</c:v>
                </c:pt>
                <c:pt idx="14">
                  <c:v>0.89144594607881855</c:v>
                </c:pt>
                <c:pt idx="15">
                  <c:v>0.86826136070006843</c:v>
                </c:pt>
                <c:pt idx="16">
                  <c:v>0.84739637899593501</c:v>
                </c:pt>
                <c:pt idx="17">
                  <c:v>0.82852751116212231</c:v>
                </c:pt>
                <c:pt idx="18">
                  <c:v>0.81139215429860745</c:v>
                </c:pt>
                <c:pt idx="19">
                  <c:v>0.79577469337015494</c:v>
                </c:pt>
                <c:pt idx="20">
                  <c:v>0.78149629503293683</c:v>
                </c:pt>
                <c:pt idx="21">
                  <c:v>0.7684072888130431</c:v>
                </c:pt>
                <c:pt idx="22">
                  <c:v>0.75638139515777503</c:v>
                </c:pt>
                <c:pt idx="23">
                  <c:v>0.74531129408375607</c:v>
                </c:pt>
                <c:pt idx="24">
                  <c:v>0.73510518180372775</c:v>
                </c:pt>
                <c:pt idx="25">
                  <c:v>0.72568406558111187</c:v>
                </c:pt>
                <c:pt idx="26">
                  <c:v>0.71697961719880476</c:v>
                </c:pt>
                <c:pt idx="27">
                  <c:v>0.70893245405498395</c:v>
                </c:pt>
                <c:pt idx="28">
                  <c:v>0.70149075113069814</c:v>
                </c:pt>
                <c:pt idx="29">
                  <c:v>0.69460911151379301</c:v>
                </c:pt>
                <c:pt idx="30">
                  <c:v>0.68824764084025414</c:v>
                </c:pt>
                <c:pt idx="31">
                  <c:v>0.68237118395350405</c:v>
                </c:pt>
                <c:pt idx="32">
                  <c:v>0.67694869166047411</c:v>
                </c:pt>
                <c:pt idx="33">
                  <c:v>0.67195269262780599</c:v>
                </c:pt>
                <c:pt idx="34">
                  <c:v>0.66735885087320101</c:v>
                </c:pt>
                <c:pt idx="35">
                  <c:v>0.6631455934323397</c:v>
                </c:pt>
                <c:pt idx="36">
                  <c:v>0.65929379595415771</c:v>
                </c:pt>
                <c:pt idx="37">
                  <c:v>0.65578651643704122</c:v>
                </c:pt>
                <c:pt idx="38">
                  <c:v>0.65260876924103095</c:v>
                </c:pt>
                <c:pt idx="39">
                  <c:v>0.64974733302540744</c:v>
                </c:pt>
                <c:pt idx="40">
                  <c:v>0.6471905874628997</c:v>
                </c:pt>
                <c:pt idx="41">
                  <c:v>0.64492837454301055</c:v>
                </c:pt>
                <c:pt idx="42">
                  <c:v>0.64295188105184065</c:v>
                </c:pt>
                <c:pt idx="43">
                  <c:v>0.64125353944566932</c:v>
                </c:pt>
                <c:pt idx="44">
                  <c:v>0.6398269448521996</c:v>
                </c:pt>
                <c:pt idx="45">
                  <c:v>0.63866678636148799</c:v>
                </c:pt>
                <c:pt idx="46">
                  <c:v>0.63776879112747531</c:v>
                </c:pt>
                <c:pt idx="47">
                  <c:v>0.63712968010608628</c:v>
                </c:pt>
                <c:pt idx="48">
                  <c:v>0.63674713451940423</c:v>
                </c:pt>
                <c:pt idx="49">
                  <c:v>0.63661977236758138</c:v>
                </c:pt>
                <c:pt idx="50">
                  <c:v>0.63674713451940412</c:v>
                </c:pt>
                <c:pt idx="51">
                  <c:v>0.63712968010608628</c:v>
                </c:pt>
                <c:pt idx="52">
                  <c:v>0.63776879112747531</c:v>
                </c:pt>
                <c:pt idx="53">
                  <c:v>0.63866678636148799</c:v>
                </c:pt>
                <c:pt idx="54">
                  <c:v>0.6398269448521996</c:v>
                </c:pt>
                <c:pt idx="55">
                  <c:v>0.64125353944566932</c:v>
                </c:pt>
                <c:pt idx="56">
                  <c:v>0.64295188105184065</c:v>
                </c:pt>
                <c:pt idx="57">
                  <c:v>0.64492837454301055</c:v>
                </c:pt>
                <c:pt idx="58">
                  <c:v>0.6471905874628997</c:v>
                </c:pt>
                <c:pt idx="59">
                  <c:v>0.64974733302540744</c:v>
                </c:pt>
                <c:pt idx="60">
                  <c:v>0.65260876924103095</c:v>
                </c:pt>
                <c:pt idx="61">
                  <c:v>0.65578651643704122</c:v>
                </c:pt>
                <c:pt idx="62">
                  <c:v>0.65929379595415771</c:v>
                </c:pt>
                <c:pt idx="63">
                  <c:v>0.6631455934323397</c:v>
                </c:pt>
                <c:pt idx="64">
                  <c:v>0.6673588508732009</c:v>
                </c:pt>
                <c:pt idx="65">
                  <c:v>0.67195269262780599</c:v>
                </c:pt>
                <c:pt idx="66">
                  <c:v>0.67694869166047411</c:v>
                </c:pt>
                <c:pt idx="67">
                  <c:v>0.68237118395350405</c:v>
                </c:pt>
                <c:pt idx="68">
                  <c:v>0.68824764084025403</c:v>
                </c:pt>
                <c:pt idx="69">
                  <c:v>0.6946091115137929</c:v>
                </c:pt>
                <c:pt idx="70">
                  <c:v>0.70149075113069803</c:v>
                </c:pt>
                <c:pt idx="71">
                  <c:v>0.70893245405498395</c:v>
                </c:pt>
                <c:pt idx="72">
                  <c:v>0.71697961719880476</c:v>
                </c:pt>
                <c:pt idx="73">
                  <c:v>0.72568406558111187</c:v>
                </c:pt>
                <c:pt idx="74">
                  <c:v>0.73510518180372764</c:v>
                </c:pt>
                <c:pt idx="75">
                  <c:v>0.74531129408375596</c:v>
                </c:pt>
                <c:pt idx="76">
                  <c:v>0.75638139515777514</c:v>
                </c:pt>
                <c:pt idx="77">
                  <c:v>0.7684072888130431</c:v>
                </c:pt>
                <c:pt idx="78">
                  <c:v>0.78149629503293672</c:v>
                </c:pt>
                <c:pt idx="79">
                  <c:v>0.79577469337015505</c:v>
                </c:pt>
                <c:pt idx="80">
                  <c:v>0.81139215429860734</c:v>
                </c:pt>
                <c:pt idx="81">
                  <c:v>0.82852751116212231</c:v>
                </c:pt>
                <c:pt idx="82">
                  <c:v>0.84739637899593478</c:v>
                </c:pt>
                <c:pt idx="83">
                  <c:v>0.86826136070006821</c:v>
                </c:pt>
                <c:pt idx="84">
                  <c:v>0.89144594607881855</c:v>
                </c:pt>
                <c:pt idx="85">
                  <c:v>0.91735379255558214</c:v>
                </c:pt>
                <c:pt idx="86">
                  <c:v>0.94649603481778632</c:v>
                </c:pt>
                <c:pt idx="87">
                  <c:v>0.97953089599718379</c:v>
                </c:pt>
                <c:pt idx="88">
                  <c:v>1.0173227301820387</c:v>
                </c:pt>
                <c:pt idx="89">
                  <c:v>1.0610328608617572</c:v>
                </c:pt>
                <c:pt idx="90">
                  <c:v>1.1122646442259232</c:v>
                </c:pt>
                <c:pt idx="91">
                  <c:v>1.1733056682875835</c:v>
                </c:pt>
                <c:pt idx="92">
                  <c:v>1.2475546295085131</c:v>
                </c:pt>
                <c:pt idx="93">
                  <c:v>1.3403261836785925</c:v>
                </c:pt>
                <c:pt idx="94">
                  <c:v>1.4605056154833789</c:v>
                </c:pt>
                <c:pt idx="95">
                  <c:v>1.6243678941921886</c:v>
                </c:pt>
                <c:pt idx="96">
                  <c:v>1.8659648999816991</c:v>
                </c:pt>
                <c:pt idx="97">
                  <c:v>2.273640725251755</c:v>
                </c:pt>
                <c:pt idx="98">
                  <c:v>3.1991308970929473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1-412C-8018-5FAFB6B20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02680"/>
        <c:axId val="970805752"/>
      </c:areaChart>
      <c:catAx>
        <c:axId val="970802680"/>
        <c:scaling>
          <c:orientation val="minMax"/>
        </c:scaling>
        <c:delete val="0"/>
        <c:axPos val="b"/>
        <c:numFmt formatCode="0.0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970805752"/>
        <c:crosses val="autoZero"/>
        <c:auto val="1"/>
        <c:lblAlgn val="ctr"/>
        <c:lblOffset val="100"/>
        <c:noMultiLvlLbl val="0"/>
      </c:catAx>
      <c:valAx>
        <c:axId val="970805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80268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Posterior</a:t>
            </a:r>
            <a:r>
              <a:rPr lang="en-US" baseline="0"/>
              <a:t> probability</a:t>
            </a:r>
            <a:endParaRPr lang="en-US"/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Control</c:v>
          </c:tx>
          <c:spPr>
            <a:solidFill>
              <a:srgbClr val="3366FF">
                <a:alpha val="50000"/>
              </a:srgbClr>
            </a:solidFill>
            <a:ln>
              <a:solidFill>
                <a:srgbClr val="3366FF"/>
              </a:solidFill>
            </a:ln>
          </c:spPr>
          <c:cat>
            <c:numRef>
              <c:f>Likelihood!$B$7:$B$105</c:f>
              <c:numCache>
                <c:formatCode>0.000</c:formatCode>
                <c:ptCount val="99"/>
                <c:pt idx="0">
                  <c:v>0.24972831578851176</c:v>
                </c:pt>
                <c:pt idx="1">
                  <c:v>0.25029177872299335</c:v>
                </c:pt>
                <c:pt idx="2">
                  <c:v>0.25085524165747497</c:v>
                </c:pt>
                <c:pt idx="3">
                  <c:v>0.25141870459195659</c:v>
                </c:pt>
                <c:pt idx="4">
                  <c:v>0.25198216752643821</c:v>
                </c:pt>
                <c:pt idx="5">
                  <c:v>0.25254563046091977</c:v>
                </c:pt>
                <c:pt idx="6">
                  <c:v>0.25310909339540139</c:v>
                </c:pt>
                <c:pt idx="7">
                  <c:v>0.253672556329883</c:v>
                </c:pt>
                <c:pt idx="8">
                  <c:v>0.25423601926436462</c:v>
                </c:pt>
                <c:pt idx="9">
                  <c:v>0.25479948219884618</c:v>
                </c:pt>
                <c:pt idx="10">
                  <c:v>0.2553629451333278</c:v>
                </c:pt>
                <c:pt idx="11">
                  <c:v>0.25592640806780942</c:v>
                </c:pt>
                <c:pt idx="12">
                  <c:v>0.25648987100229104</c:v>
                </c:pt>
                <c:pt idx="13">
                  <c:v>0.2570533339367726</c:v>
                </c:pt>
                <c:pt idx="14">
                  <c:v>0.25761679687125422</c:v>
                </c:pt>
                <c:pt idx="15">
                  <c:v>0.25818025980573583</c:v>
                </c:pt>
                <c:pt idx="16">
                  <c:v>0.2587437227402174</c:v>
                </c:pt>
                <c:pt idx="17">
                  <c:v>0.25930718567469901</c:v>
                </c:pt>
                <c:pt idx="18">
                  <c:v>0.25987064860918063</c:v>
                </c:pt>
                <c:pt idx="19">
                  <c:v>0.26043411154366225</c:v>
                </c:pt>
                <c:pt idx="20">
                  <c:v>0.26099757447814381</c:v>
                </c:pt>
                <c:pt idx="21">
                  <c:v>0.26156103741262543</c:v>
                </c:pt>
                <c:pt idx="22">
                  <c:v>0.26212450034710705</c:v>
                </c:pt>
                <c:pt idx="23">
                  <c:v>0.26268796328158861</c:v>
                </c:pt>
                <c:pt idx="24">
                  <c:v>0.26325142621607023</c:v>
                </c:pt>
                <c:pt idx="25">
                  <c:v>0.26381488915055185</c:v>
                </c:pt>
                <c:pt idx="26">
                  <c:v>0.26437835208503346</c:v>
                </c:pt>
                <c:pt idx="27">
                  <c:v>0.26494181501951503</c:v>
                </c:pt>
                <c:pt idx="28">
                  <c:v>0.26550527795399664</c:v>
                </c:pt>
                <c:pt idx="29">
                  <c:v>0.26606874088847826</c:v>
                </c:pt>
                <c:pt idx="30">
                  <c:v>0.26663220382295988</c:v>
                </c:pt>
                <c:pt idx="31">
                  <c:v>0.26719566675744144</c:v>
                </c:pt>
                <c:pt idx="32">
                  <c:v>0.26775912969192306</c:v>
                </c:pt>
                <c:pt idx="33">
                  <c:v>0.26832259262640468</c:v>
                </c:pt>
                <c:pt idx="34">
                  <c:v>0.26888605556088629</c:v>
                </c:pt>
                <c:pt idx="35">
                  <c:v>0.26944951849536786</c:v>
                </c:pt>
                <c:pt idx="36">
                  <c:v>0.27001298142984947</c:v>
                </c:pt>
                <c:pt idx="37">
                  <c:v>0.27057644436433109</c:v>
                </c:pt>
                <c:pt idx="38">
                  <c:v>0.27113990729881265</c:v>
                </c:pt>
                <c:pt idx="39">
                  <c:v>0.27170337023329427</c:v>
                </c:pt>
                <c:pt idx="40">
                  <c:v>0.27226683316777589</c:v>
                </c:pt>
                <c:pt idx="41">
                  <c:v>0.27283029610225751</c:v>
                </c:pt>
                <c:pt idx="42">
                  <c:v>0.27339375903673907</c:v>
                </c:pt>
                <c:pt idx="43">
                  <c:v>0.27395722197122069</c:v>
                </c:pt>
                <c:pt idx="44">
                  <c:v>0.27452068490570231</c:v>
                </c:pt>
                <c:pt idx="45">
                  <c:v>0.27508414784018392</c:v>
                </c:pt>
                <c:pt idx="46">
                  <c:v>0.27564761077466549</c:v>
                </c:pt>
                <c:pt idx="47">
                  <c:v>0.2762110737091471</c:v>
                </c:pt>
                <c:pt idx="48">
                  <c:v>0.27677453664362872</c:v>
                </c:pt>
                <c:pt idx="49">
                  <c:v>0.27733799957811034</c:v>
                </c:pt>
                <c:pt idx="50">
                  <c:v>0.2779014625125919</c:v>
                </c:pt>
                <c:pt idx="51">
                  <c:v>0.27846492544707352</c:v>
                </c:pt>
                <c:pt idx="52">
                  <c:v>0.27902838838155514</c:v>
                </c:pt>
                <c:pt idx="53">
                  <c:v>0.2795918513160367</c:v>
                </c:pt>
                <c:pt idx="54">
                  <c:v>0.28015531425051832</c:v>
                </c:pt>
                <c:pt idx="55">
                  <c:v>0.28071877718499993</c:v>
                </c:pt>
                <c:pt idx="56">
                  <c:v>0.28128224011948155</c:v>
                </c:pt>
                <c:pt idx="57">
                  <c:v>0.28184570305396311</c:v>
                </c:pt>
                <c:pt idx="58">
                  <c:v>0.28240916598844473</c:v>
                </c:pt>
                <c:pt idx="59">
                  <c:v>0.28297262892292635</c:v>
                </c:pt>
                <c:pt idx="60">
                  <c:v>0.28353609185740791</c:v>
                </c:pt>
                <c:pt idx="61">
                  <c:v>0.28409955479188953</c:v>
                </c:pt>
                <c:pt idx="62">
                  <c:v>0.28466301772637115</c:v>
                </c:pt>
                <c:pt idx="63">
                  <c:v>0.28522648066085277</c:v>
                </c:pt>
                <c:pt idx="64">
                  <c:v>0.28578994359533438</c:v>
                </c:pt>
                <c:pt idx="65">
                  <c:v>0.28635340652981595</c:v>
                </c:pt>
                <c:pt idx="66">
                  <c:v>0.28691686946429756</c:v>
                </c:pt>
                <c:pt idx="67">
                  <c:v>0.28748033239877918</c:v>
                </c:pt>
                <c:pt idx="68">
                  <c:v>0.28804379533326074</c:v>
                </c:pt>
                <c:pt idx="69">
                  <c:v>0.28860725826774236</c:v>
                </c:pt>
                <c:pt idx="70">
                  <c:v>0.28917072120222398</c:v>
                </c:pt>
                <c:pt idx="71">
                  <c:v>0.2897341841367056</c:v>
                </c:pt>
                <c:pt idx="72">
                  <c:v>0.29029764707118716</c:v>
                </c:pt>
                <c:pt idx="73">
                  <c:v>0.29086111000566878</c:v>
                </c:pt>
                <c:pt idx="74">
                  <c:v>0.29142457294015039</c:v>
                </c:pt>
                <c:pt idx="75">
                  <c:v>0.29198803587463196</c:v>
                </c:pt>
                <c:pt idx="76">
                  <c:v>0.29255149880911357</c:v>
                </c:pt>
                <c:pt idx="77">
                  <c:v>0.29311496174359519</c:v>
                </c:pt>
                <c:pt idx="78">
                  <c:v>0.29367842467807681</c:v>
                </c:pt>
                <c:pt idx="79">
                  <c:v>0.29424188761255843</c:v>
                </c:pt>
                <c:pt idx="80">
                  <c:v>0.29480535054703999</c:v>
                </c:pt>
                <c:pt idx="81">
                  <c:v>0.29536881348152161</c:v>
                </c:pt>
                <c:pt idx="82">
                  <c:v>0.29593227641600317</c:v>
                </c:pt>
                <c:pt idx="83">
                  <c:v>0.29649573935048479</c:v>
                </c:pt>
                <c:pt idx="84">
                  <c:v>0.29705920228496641</c:v>
                </c:pt>
                <c:pt idx="85">
                  <c:v>0.29762266521944802</c:v>
                </c:pt>
                <c:pt idx="86">
                  <c:v>0.29818612815392964</c:v>
                </c:pt>
                <c:pt idx="87">
                  <c:v>0.2987495910884112</c:v>
                </c:pt>
                <c:pt idx="88">
                  <c:v>0.29931305402289282</c:v>
                </c:pt>
                <c:pt idx="89">
                  <c:v>0.29987651695737444</c:v>
                </c:pt>
                <c:pt idx="90">
                  <c:v>0.300439979891856</c:v>
                </c:pt>
                <c:pt idx="91">
                  <c:v>0.30100344282633762</c:v>
                </c:pt>
                <c:pt idx="92">
                  <c:v>0.30156690576081924</c:v>
                </c:pt>
                <c:pt idx="93">
                  <c:v>0.30213036869530085</c:v>
                </c:pt>
                <c:pt idx="94">
                  <c:v>0.30269383162978242</c:v>
                </c:pt>
                <c:pt idx="95">
                  <c:v>0.30325729456426403</c:v>
                </c:pt>
                <c:pt idx="96">
                  <c:v>0.30382075749874565</c:v>
                </c:pt>
                <c:pt idx="97">
                  <c:v>0.30438422043322721</c:v>
                </c:pt>
                <c:pt idx="98">
                  <c:v>0.30494768336770883</c:v>
                </c:pt>
              </c:numCache>
            </c:numRef>
          </c:cat>
          <c:val>
            <c:numRef>
              <c:f>Likelihood!$C$7:$C$105</c:f>
              <c:numCache>
                <c:formatCode>General</c:formatCode>
                <c:ptCount val="99"/>
                <c:pt idx="0">
                  <c:v>4.938186417859141E-6</c:v>
                </c:pt>
                <c:pt idx="1">
                  <c:v>8.7061607505244903E-6</c:v>
                </c:pt>
                <c:pt idx="2">
                  <c:v>1.5188492612549904E-5</c:v>
                </c:pt>
                <c:pt idx="3">
                  <c:v>2.6220800044988889E-5</c:v>
                </c:pt>
                <c:pt idx="4">
                  <c:v>4.4795547020791816E-5</c:v>
                </c:pt>
                <c:pt idx="5">
                  <c:v>7.5734829291929578E-5</c:v>
                </c:pt>
                <c:pt idx="6">
                  <c:v>1.2671922518066585E-4</c:v>
                </c:pt>
                <c:pt idx="7">
                  <c:v>2.0984057166898066E-4</c:v>
                </c:pt>
                <c:pt idx="8">
                  <c:v>3.4391446468109825E-4</c:v>
                </c:pt>
                <c:pt idx="9">
                  <c:v>5.5787806049186373E-4</c:v>
                </c:pt>
                <c:pt idx="10">
                  <c:v>8.9571470742727706E-4</c:v>
                </c:pt>
                <c:pt idx="11">
                  <c:v>1.4234929823247575E-3</c:v>
                </c:pt>
                <c:pt idx="12">
                  <c:v>2.2392865619923381E-3</c:v>
                </c:pt>
                <c:pt idx="13">
                  <c:v>3.486953443846559E-3</c:v>
                </c:pt>
                <c:pt idx="14">
                  <c:v>5.3749950303814114E-3</c:v>
                </c:pt>
                <c:pt idx="15">
                  <c:v>8.2019787321770971E-3</c:v>
                </c:pt>
                <c:pt idx="16">
                  <c:v>1.2390275829875071E-2</c:v>
                </c:pt>
                <c:pt idx="17">
                  <c:v>1.8530113765831822E-2</c:v>
                </c:pt>
                <c:pt idx="18">
                  <c:v>2.7436132054732321E-2</c:v>
                </c:pt>
                <c:pt idx="19">
                  <c:v>4.0218714584548412E-2</c:v>
                </c:pt>
                <c:pt idx="20">
                  <c:v>5.8372286943900467E-2</c:v>
                </c:pt>
                <c:pt idx="21">
                  <c:v>8.3882443723218E-2</c:v>
                </c:pt>
                <c:pt idx="22">
                  <c:v>0.11935312905688861</c:v>
                </c:pt>
                <c:pt idx="23">
                  <c:v>0.16815405564865821</c:v>
                </c:pt>
                <c:pt idx="24">
                  <c:v>0.23458704457057944</c:v>
                </c:pt>
                <c:pt idx="25">
                  <c:v>0.32406795404819938</c:v>
                </c:pt>
                <c:pt idx="26">
                  <c:v>0.44331833139551974</c:v>
                </c:pt>
                <c:pt idx="27">
                  <c:v>0.60055791291026128</c:v>
                </c:pt>
                <c:pt idx="28">
                  <c:v>0.80568572560555363</c:v>
                </c:pt>
                <c:pt idx="29">
                  <c:v>1.0704340073948244</c:v>
                </c:pt>
                <c:pt idx="30">
                  <c:v>1.4084757420829217</c:v>
                </c:pt>
                <c:pt idx="31">
                  <c:v>1.8354636711864341</c:v>
                </c:pt>
                <c:pt idx="32">
                  <c:v>2.368976636512818</c:v>
                </c:pt>
                <c:pt idx="33">
                  <c:v>3.0283485093025844</c:v>
                </c:pt>
                <c:pt idx="34">
                  <c:v>3.8343562584126789</c:v>
                </c:pt>
                <c:pt idx="35">
                  <c:v>4.8087473321553649</c:v>
                </c:pt>
                <c:pt idx="36">
                  <c:v>5.973592787794316</c:v>
                </c:pt>
                <c:pt idx="37">
                  <c:v>7.3504616242169716</c:v>
                </c:pt>
                <c:pt idx="38">
                  <c:v>8.9594234315914889</c:v>
                </c:pt>
                <c:pt idx="39">
                  <c:v>10.817900342429866</c:v>
                </c:pt>
                <c:pt idx="40">
                  <c:v>12.939404603350535</c:v>
                </c:pt>
                <c:pt idx="41">
                  <c:v>15.332213823156694</c:v>
                </c:pt>
                <c:pt idx="42">
                  <c:v>17.998050761617524</c:v>
                </c:pt>
                <c:pt idx="43">
                  <c:v>20.9308468998479</c:v>
                </c:pt>
                <c:pt idx="44">
                  <c:v>24.11567742616511</c:v>
                </c:pt>
                <c:pt idx="45">
                  <c:v>27.527958241824518</c:v>
                </c:pt>
                <c:pt idx="46">
                  <c:v>31.132991986024098</c:v>
                </c:pt>
                <c:pt idx="47">
                  <c:v>34.885939201092469</c:v>
                </c:pt>
                <c:pt idx="48">
                  <c:v>38.732272506305002</c:v>
                </c:pt>
                <c:pt idx="49">
                  <c:v>42.608746613829638</c:v>
                </c:pt>
                <c:pt idx="50">
                  <c:v>46.444886514224166</c:v>
                </c:pt>
                <c:pt idx="51">
                  <c:v>50.164962162286834</c:v>
                </c:pt>
                <c:pt idx="52">
                  <c:v>53.690383025312833</c:v>
                </c:pt>
                <c:pt idx="53">
                  <c:v>56.942412764981825</c:v>
                </c:pt>
                <c:pt idx="54">
                  <c:v>59.845076031616223</c:v>
                </c:pt>
                <c:pt idx="55">
                  <c:v>62.328108554230774</c:v>
                </c:pt>
                <c:pt idx="56">
                  <c:v>64.329790601182808</c:v>
                </c:pt>
                <c:pt idx="57">
                  <c:v>65.799503893223942</c:v>
                </c:pt>
                <c:pt idx="58">
                  <c:v>66.699863660870108</c:v>
                </c:pt>
                <c:pt idx="59">
                  <c:v>67.008300209447768</c:v>
                </c:pt>
                <c:pt idx="60">
                  <c:v>66.717996537867577</c:v>
                </c:pt>
                <c:pt idx="61">
                  <c:v>65.838127821659199</c:v>
                </c:pt>
                <c:pt idx="62">
                  <c:v>64.393391833599992</c:v>
                </c:pt>
                <c:pt idx="63">
                  <c:v>62.422863195195085</c:v>
                </c:pt>
                <c:pt idx="64">
                  <c:v>59.978245264252322</c:v>
                </c:pt>
                <c:pt idx="65">
                  <c:v>57.121628312089904</c:v>
                </c:pt>
                <c:pt idx="66">
                  <c:v>53.922888876808152</c:v>
                </c:pt>
                <c:pt idx="67">
                  <c:v>50.456881073185578</c:v>
                </c:pt>
                <c:pt idx="68">
                  <c:v>46.800575430939254</c:v>
                </c:pt>
                <c:pt idx="69">
                  <c:v>43.030294743143877</c:v>
                </c:pt>
                <c:pt idx="70">
                  <c:v>39.219180568141063</c:v>
                </c:pt>
                <c:pt idx="71">
                  <c:v>35.435000321704983</c:v>
                </c:pt>
                <c:pt idx="72">
                  <c:v>31.738375722521361</c:v>
                </c:pt>
                <c:pt idx="73">
                  <c:v>28.181481372489078</c:v>
                </c:pt>
                <c:pt idx="74">
                  <c:v>24.80723011600832</c:v>
                </c:pt>
                <c:pt idx="75">
                  <c:v>21.648931933380169</c:v>
                </c:pt>
                <c:pt idx="76">
                  <c:v>18.730387447371875</c:v>
                </c:pt>
                <c:pt idx="77">
                  <c:v>16.066357055484165</c:v>
                </c:pt>
                <c:pt idx="78">
                  <c:v>13.663333014937614</c:v>
                </c:pt>
                <c:pt idx="79">
                  <c:v>11.520534658652657</c:v>
                </c:pt>
                <c:pt idx="80">
                  <c:v>9.6310459173656842</c:v>
                </c:pt>
                <c:pt idx="81">
                  <c:v>7.9830186385306128</c:v>
                </c:pt>
                <c:pt idx="82">
                  <c:v>6.5608737011806175</c:v>
                </c:pt>
                <c:pt idx="83">
                  <c:v>5.3464433475049589</c:v>
                </c:pt>
                <c:pt idx="84">
                  <c:v>4.3200111883739041</c:v>
                </c:pt>
                <c:pt idx="85">
                  <c:v>3.4612197900711501</c:v>
                </c:pt>
                <c:pt idx="86">
                  <c:v>2.7498285945533438</c:v>
                </c:pt>
                <c:pt idx="87">
                  <c:v>2.1663163834591366</c:v>
                </c:pt>
                <c:pt idx="88">
                  <c:v>1.6923320424088446</c:v>
                </c:pt>
                <c:pt idx="89">
                  <c:v>1.3110047438772776</c:v>
                </c:pt>
                <c:pt idx="90">
                  <c:v>1.0071297941960473</c:v>
                </c:pt>
                <c:pt idx="91">
                  <c:v>0.76724941364389598</c:v>
                </c:pt>
                <c:pt idx="92">
                  <c:v>0.57964889913990758</c:v>
                </c:pt>
                <c:pt idx="93">
                  <c:v>0.43428829753228093</c:v>
                </c:pt>
                <c:pt idx="94">
                  <c:v>0.32268826798938527</c:v>
                </c:pt>
                <c:pt idx="95">
                  <c:v>0.23778660346395514</c:v>
                </c:pt>
                <c:pt idx="96">
                  <c:v>0.1737792485085207</c:v>
                </c:pt>
                <c:pt idx="97">
                  <c:v>0.12595687600266112</c:v>
                </c:pt>
                <c:pt idx="98">
                  <c:v>9.0545388638407012E-2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6-412F-ABB7-DC50AC1265BE}"/>
            </c:ext>
          </c:extLst>
        </c:ser>
        <c:ser>
          <c:idx val="1"/>
          <c:order val="1"/>
          <c:tx>
            <c:v>Test</c:v>
          </c:tx>
          <c:spPr>
            <a:solidFill>
              <a:srgbClr val="FF0000">
                <a:alpha val="50000"/>
              </a:srgbClr>
            </a:solidFill>
            <a:ln>
              <a:solidFill>
                <a:srgbClr val="FF0000"/>
              </a:solidFill>
            </a:ln>
          </c:spPr>
          <c:cat>
            <c:numRef>
              <c:f>Likelihood!$B$7:$B$105</c:f>
              <c:numCache>
                <c:formatCode>0.000</c:formatCode>
                <c:ptCount val="99"/>
                <c:pt idx="0">
                  <c:v>0.24972831578851176</c:v>
                </c:pt>
                <c:pt idx="1">
                  <c:v>0.25029177872299335</c:v>
                </c:pt>
                <c:pt idx="2">
                  <c:v>0.25085524165747497</c:v>
                </c:pt>
                <c:pt idx="3">
                  <c:v>0.25141870459195659</c:v>
                </c:pt>
                <c:pt idx="4">
                  <c:v>0.25198216752643821</c:v>
                </c:pt>
                <c:pt idx="5">
                  <c:v>0.25254563046091977</c:v>
                </c:pt>
                <c:pt idx="6">
                  <c:v>0.25310909339540139</c:v>
                </c:pt>
                <c:pt idx="7">
                  <c:v>0.253672556329883</c:v>
                </c:pt>
                <c:pt idx="8">
                  <c:v>0.25423601926436462</c:v>
                </c:pt>
                <c:pt idx="9">
                  <c:v>0.25479948219884618</c:v>
                </c:pt>
                <c:pt idx="10">
                  <c:v>0.2553629451333278</c:v>
                </c:pt>
                <c:pt idx="11">
                  <c:v>0.25592640806780942</c:v>
                </c:pt>
                <c:pt idx="12">
                  <c:v>0.25648987100229104</c:v>
                </c:pt>
                <c:pt idx="13">
                  <c:v>0.2570533339367726</c:v>
                </c:pt>
                <c:pt idx="14">
                  <c:v>0.25761679687125422</c:v>
                </c:pt>
                <c:pt idx="15">
                  <c:v>0.25818025980573583</c:v>
                </c:pt>
                <c:pt idx="16">
                  <c:v>0.2587437227402174</c:v>
                </c:pt>
                <c:pt idx="17">
                  <c:v>0.25930718567469901</c:v>
                </c:pt>
                <c:pt idx="18">
                  <c:v>0.25987064860918063</c:v>
                </c:pt>
                <c:pt idx="19">
                  <c:v>0.26043411154366225</c:v>
                </c:pt>
                <c:pt idx="20">
                  <c:v>0.26099757447814381</c:v>
                </c:pt>
                <c:pt idx="21">
                  <c:v>0.26156103741262543</c:v>
                </c:pt>
                <c:pt idx="22">
                  <c:v>0.26212450034710705</c:v>
                </c:pt>
                <c:pt idx="23">
                  <c:v>0.26268796328158861</c:v>
                </c:pt>
                <c:pt idx="24">
                  <c:v>0.26325142621607023</c:v>
                </c:pt>
                <c:pt idx="25">
                  <c:v>0.26381488915055185</c:v>
                </c:pt>
                <c:pt idx="26">
                  <c:v>0.26437835208503346</c:v>
                </c:pt>
                <c:pt idx="27">
                  <c:v>0.26494181501951503</c:v>
                </c:pt>
                <c:pt idx="28">
                  <c:v>0.26550527795399664</c:v>
                </c:pt>
                <c:pt idx="29">
                  <c:v>0.26606874088847826</c:v>
                </c:pt>
                <c:pt idx="30">
                  <c:v>0.26663220382295988</c:v>
                </c:pt>
                <c:pt idx="31">
                  <c:v>0.26719566675744144</c:v>
                </c:pt>
                <c:pt idx="32">
                  <c:v>0.26775912969192306</c:v>
                </c:pt>
                <c:pt idx="33">
                  <c:v>0.26832259262640468</c:v>
                </c:pt>
                <c:pt idx="34">
                  <c:v>0.26888605556088629</c:v>
                </c:pt>
                <c:pt idx="35">
                  <c:v>0.26944951849536786</c:v>
                </c:pt>
                <c:pt idx="36">
                  <c:v>0.27001298142984947</c:v>
                </c:pt>
                <c:pt idx="37">
                  <c:v>0.27057644436433109</c:v>
                </c:pt>
                <c:pt idx="38">
                  <c:v>0.27113990729881265</c:v>
                </c:pt>
                <c:pt idx="39">
                  <c:v>0.27170337023329427</c:v>
                </c:pt>
                <c:pt idx="40">
                  <c:v>0.27226683316777589</c:v>
                </c:pt>
                <c:pt idx="41">
                  <c:v>0.27283029610225751</c:v>
                </c:pt>
                <c:pt idx="42">
                  <c:v>0.27339375903673907</c:v>
                </c:pt>
                <c:pt idx="43">
                  <c:v>0.27395722197122069</c:v>
                </c:pt>
                <c:pt idx="44">
                  <c:v>0.27452068490570231</c:v>
                </c:pt>
                <c:pt idx="45">
                  <c:v>0.27508414784018392</c:v>
                </c:pt>
                <c:pt idx="46">
                  <c:v>0.27564761077466549</c:v>
                </c:pt>
                <c:pt idx="47">
                  <c:v>0.2762110737091471</c:v>
                </c:pt>
                <c:pt idx="48">
                  <c:v>0.27677453664362872</c:v>
                </c:pt>
                <c:pt idx="49">
                  <c:v>0.27733799957811034</c:v>
                </c:pt>
                <c:pt idx="50">
                  <c:v>0.2779014625125919</c:v>
                </c:pt>
                <c:pt idx="51">
                  <c:v>0.27846492544707352</c:v>
                </c:pt>
                <c:pt idx="52">
                  <c:v>0.27902838838155514</c:v>
                </c:pt>
                <c:pt idx="53">
                  <c:v>0.2795918513160367</c:v>
                </c:pt>
                <c:pt idx="54">
                  <c:v>0.28015531425051832</c:v>
                </c:pt>
                <c:pt idx="55">
                  <c:v>0.28071877718499993</c:v>
                </c:pt>
                <c:pt idx="56">
                  <c:v>0.28128224011948155</c:v>
                </c:pt>
                <c:pt idx="57">
                  <c:v>0.28184570305396311</c:v>
                </c:pt>
                <c:pt idx="58">
                  <c:v>0.28240916598844473</c:v>
                </c:pt>
                <c:pt idx="59">
                  <c:v>0.28297262892292635</c:v>
                </c:pt>
                <c:pt idx="60">
                  <c:v>0.28353609185740791</c:v>
                </c:pt>
                <c:pt idx="61">
                  <c:v>0.28409955479188953</c:v>
                </c:pt>
                <c:pt idx="62">
                  <c:v>0.28466301772637115</c:v>
                </c:pt>
                <c:pt idx="63">
                  <c:v>0.28522648066085277</c:v>
                </c:pt>
                <c:pt idx="64">
                  <c:v>0.28578994359533438</c:v>
                </c:pt>
                <c:pt idx="65">
                  <c:v>0.28635340652981595</c:v>
                </c:pt>
                <c:pt idx="66">
                  <c:v>0.28691686946429756</c:v>
                </c:pt>
                <c:pt idx="67">
                  <c:v>0.28748033239877918</c:v>
                </c:pt>
                <c:pt idx="68">
                  <c:v>0.28804379533326074</c:v>
                </c:pt>
                <c:pt idx="69">
                  <c:v>0.28860725826774236</c:v>
                </c:pt>
                <c:pt idx="70">
                  <c:v>0.28917072120222398</c:v>
                </c:pt>
                <c:pt idx="71">
                  <c:v>0.2897341841367056</c:v>
                </c:pt>
                <c:pt idx="72">
                  <c:v>0.29029764707118716</c:v>
                </c:pt>
                <c:pt idx="73">
                  <c:v>0.29086111000566878</c:v>
                </c:pt>
                <c:pt idx="74">
                  <c:v>0.29142457294015039</c:v>
                </c:pt>
                <c:pt idx="75">
                  <c:v>0.29198803587463196</c:v>
                </c:pt>
                <c:pt idx="76">
                  <c:v>0.29255149880911357</c:v>
                </c:pt>
                <c:pt idx="77">
                  <c:v>0.29311496174359519</c:v>
                </c:pt>
                <c:pt idx="78">
                  <c:v>0.29367842467807681</c:v>
                </c:pt>
                <c:pt idx="79">
                  <c:v>0.29424188761255843</c:v>
                </c:pt>
                <c:pt idx="80">
                  <c:v>0.29480535054703999</c:v>
                </c:pt>
                <c:pt idx="81">
                  <c:v>0.29536881348152161</c:v>
                </c:pt>
                <c:pt idx="82">
                  <c:v>0.29593227641600317</c:v>
                </c:pt>
                <c:pt idx="83">
                  <c:v>0.29649573935048479</c:v>
                </c:pt>
                <c:pt idx="84">
                  <c:v>0.29705920228496641</c:v>
                </c:pt>
                <c:pt idx="85">
                  <c:v>0.29762266521944802</c:v>
                </c:pt>
                <c:pt idx="86">
                  <c:v>0.29818612815392964</c:v>
                </c:pt>
                <c:pt idx="87">
                  <c:v>0.2987495910884112</c:v>
                </c:pt>
                <c:pt idx="88">
                  <c:v>0.29931305402289282</c:v>
                </c:pt>
                <c:pt idx="89">
                  <c:v>0.29987651695737444</c:v>
                </c:pt>
                <c:pt idx="90">
                  <c:v>0.300439979891856</c:v>
                </c:pt>
                <c:pt idx="91">
                  <c:v>0.30100344282633762</c:v>
                </c:pt>
                <c:pt idx="92">
                  <c:v>0.30156690576081924</c:v>
                </c:pt>
                <c:pt idx="93">
                  <c:v>0.30213036869530085</c:v>
                </c:pt>
                <c:pt idx="94">
                  <c:v>0.30269383162978242</c:v>
                </c:pt>
                <c:pt idx="95">
                  <c:v>0.30325729456426403</c:v>
                </c:pt>
                <c:pt idx="96">
                  <c:v>0.30382075749874565</c:v>
                </c:pt>
                <c:pt idx="97">
                  <c:v>0.30438422043322721</c:v>
                </c:pt>
                <c:pt idx="98">
                  <c:v>0.30494768336770883</c:v>
                </c:pt>
              </c:numCache>
            </c:numRef>
          </c:cat>
          <c:val>
            <c:numRef>
              <c:f>Likelihood!$D$7:$D$105</c:f>
              <c:numCache>
                <c:formatCode>General</c:formatCode>
                <c:ptCount val="99"/>
                <c:pt idx="0">
                  <c:v>9.6705798645944835E-2</c:v>
                </c:pt>
                <c:pt idx="1">
                  <c:v>0.13639981615712982</c:v>
                </c:pt>
                <c:pt idx="2">
                  <c:v>0.19054002434009296</c:v>
                </c:pt>
                <c:pt idx="3">
                  <c:v>0.2636227108068116</c:v>
                </c:pt>
                <c:pt idx="4">
                  <c:v>0.36125719998162426</c:v>
                </c:pt>
                <c:pt idx="5">
                  <c:v>0.49034313311508348</c:v>
                </c:pt>
                <c:pt idx="6">
                  <c:v>0.65924416258815266</c:v>
                </c:pt>
                <c:pt idx="7">
                  <c:v>0.8779458130628246</c:v>
                </c:pt>
                <c:pt idx="8">
                  <c:v>1.1581821647089314</c:v>
                </c:pt>
                <c:pt idx="9">
                  <c:v>1.5135131436651297</c:v>
                </c:pt>
                <c:pt idx="10">
                  <c:v>1.9593319043770849</c:v>
                </c:pt>
                <c:pt idx="11">
                  <c:v>2.5127804514460648</c:v>
                </c:pt>
                <c:pt idx="12">
                  <c:v>3.1925516926242685</c:v>
                </c:pt>
                <c:pt idx="13">
                  <c:v>4.0185579410664811</c:v>
                </c:pt>
                <c:pt idx="14">
                  <c:v>5.0114498301111361</c:v>
                </c:pt>
                <c:pt idx="15">
                  <c:v>6.1919758834357044</c:v>
                </c:pt>
                <c:pt idx="16">
                  <c:v>7.5801816369676551</c:v>
                </c:pt>
                <c:pt idx="17">
                  <c:v>9.1944580507428899</c:v>
                </c:pt>
                <c:pt idx="18">
                  <c:v>11.050461533499321</c:v>
                </c:pt>
                <c:pt idx="19">
                  <c:v>13.1599415128155</c:v>
                </c:pt>
                <c:pt idx="20">
                  <c:v>15.529525146717134</c:v>
                </c:pt>
                <c:pt idx="21">
                  <c:v>18.159521311728835</c:v>
                </c:pt>
                <c:pt idx="22">
                  <c:v>21.042816119353656</c:v>
                </c:pt>
                <c:pt idx="23">
                  <c:v>24.163938602701961</c:v>
                </c:pt>
                <c:pt idx="24">
                  <c:v>27.49837670035523</c:v>
                </c:pt>
                <c:pt idx="25">
                  <c:v>31.012219339746554</c:v>
                </c:pt>
                <c:pt idx="26">
                  <c:v>34.662189788897855</c:v>
                </c:pt>
                <c:pt idx="27">
                  <c:v>38.396118522147646</c:v>
                </c:pt>
                <c:pt idx="28">
                  <c:v>42.153881236970115</c:v>
                </c:pt>
                <c:pt idx="29">
                  <c:v>45.868800566773174</c:v>
                </c:pt>
                <c:pt idx="30">
                  <c:v>49.469480205272106</c:v>
                </c:pt>
                <c:pt idx="31">
                  <c:v>52.882009765327496</c:v>
                </c:pt>
                <c:pt idx="32">
                  <c:v>56.032450164019025</c:v>
                </c:pt>
                <c:pt idx="33">
                  <c:v>58.849485113844615</c:v>
                </c:pt>
                <c:pt idx="34">
                  <c:v>61.267106657922383</c:v>
                </c:pt>
                <c:pt idx="35">
                  <c:v>63.227193424461774</c:v>
                </c:pt>
                <c:pt idx="36">
                  <c:v>64.681840559180642</c:v>
                </c:pt>
                <c:pt idx="37">
                  <c:v>65.595310503543544</c:v>
                </c:pt>
                <c:pt idx="38">
                  <c:v>65.945493446993297</c:v>
                </c:pt>
                <c:pt idx="39">
                  <c:v>65.724794083096896</c:v>
                </c:pt>
                <c:pt idx="40">
                  <c:v>64.940395204870882</c:v>
                </c:pt>
                <c:pt idx="41">
                  <c:v>63.613886100996368</c:v>
                </c:pt>
                <c:pt idx="42">
                  <c:v>61.780281775982125</c:v>
                </c:pt>
                <c:pt idx="43">
                  <c:v>59.486494795191291</c:v>
                </c:pt>
                <c:pt idx="44">
                  <c:v>56.789352371488505</c:v>
                </c:pt>
                <c:pt idx="45">
                  <c:v>53.753274968260108</c:v>
                </c:pt>
                <c:pt idx="46">
                  <c:v>50.447747668349969</c:v>
                </c:pt>
                <c:pt idx="47">
                  <c:v>46.94472110934479</c:v>
                </c:pt>
                <c:pt idx="48">
                  <c:v>43.316074987897942</c:v>
                </c:pt>
                <c:pt idx="49">
                  <c:v>39.631264829673583</c:v>
                </c:pt>
                <c:pt idx="50">
                  <c:v>35.955253389036983</c:v>
                </c:pt>
                <c:pt idx="51">
                  <c:v>32.346803630089532</c:v>
                </c:pt>
                <c:pt idx="52">
                  <c:v>28.857182948871149</c:v>
                </c:pt>
                <c:pt idx="53">
                  <c:v>25.529300364342753</c:v>
                </c:pt>
                <c:pt idx="54">
                  <c:v>22.397271908735053</c:v>
                </c:pt>
                <c:pt idx="55">
                  <c:v>19.486386133195193</c:v>
                </c:pt>
                <c:pt idx="56">
                  <c:v>16.813422813714379</c:v>
                </c:pt>
                <c:pt idx="57">
                  <c:v>14.387264389654788</c:v>
                </c:pt>
                <c:pt idx="58">
                  <c:v>12.209731673604765</c:v>
                </c:pt>
                <c:pt idx="59">
                  <c:v>10.276572746892494</c:v>
                </c:pt>
                <c:pt idx="60">
                  <c:v>8.578536119688378</c:v>
                </c:pt>
                <c:pt idx="61">
                  <c:v>7.1024653233785751</c:v>
                </c:pt>
                <c:pt idx="62">
                  <c:v>5.8323610824212633</c:v>
                </c:pt>
                <c:pt idx="63">
                  <c:v>4.7503679946854893</c:v>
                </c:pt>
                <c:pt idx="64">
                  <c:v>3.837654190029689</c:v>
                </c:pt>
                <c:pt idx="65">
                  <c:v>3.0751638173624611</c:v>
                </c:pt>
                <c:pt idx="66">
                  <c:v>2.4442326897239379</c:v>
                </c:pt>
                <c:pt idx="67">
                  <c:v>1.9270664602998504</c:v>
                </c:pt>
                <c:pt idx="68">
                  <c:v>1.507087985680996</c:v>
                </c:pt>
                <c:pt idx="69">
                  <c:v>1.1691659274203576</c:v>
                </c:pt>
                <c:pt idx="70">
                  <c:v>0.89974018618040663</c:v>
                </c:pt>
                <c:pt idx="71">
                  <c:v>0.68686161963391834</c:v>
                </c:pt>
                <c:pt idx="72">
                  <c:v>0.5201639177755526</c:v>
                </c:pt>
                <c:pt idx="73">
                  <c:v>0.39078479676500605</c:v>
                </c:pt>
                <c:pt idx="74">
                  <c:v>0.29125213688013646</c:v>
                </c:pt>
                <c:pt idx="75">
                  <c:v>0.21534862860535664</c:v>
                </c:pt>
                <c:pt idx="76">
                  <c:v>0.15796616554629767</c:v>
                </c:pt>
                <c:pt idx="77">
                  <c:v>0.11495884923262401</c:v>
                </c:pt>
                <c:pt idx="78">
                  <c:v>8.3001212757811846E-2</c:v>
                </c:pt>
                <c:pt idx="79">
                  <c:v>5.9456240409140534E-2</c:v>
                </c:pt>
                <c:pt idx="80">
                  <c:v>4.2256025580192313E-2</c:v>
                </c:pt>
                <c:pt idx="81">
                  <c:v>2.9796497149492514E-2</c:v>
                </c:pt>
                <c:pt idx="82">
                  <c:v>2.0846552777547253E-2</c:v>
                </c:pt>
                <c:pt idx="83">
                  <c:v>1.4471142354576229E-2</c:v>
                </c:pt>
                <c:pt idx="84">
                  <c:v>9.96730876071239E-3</c:v>
                </c:pt>
                <c:pt idx="85">
                  <c:v>6.8118720979628766E-3</c:v>
                </c:pt>
                <c:pt idx="86">
                  <c:v>4.6192921349242294E-3</c:v>
                </c:pt>
                <c:pt idx="87">
                  <c:v>3.1082188094152139E-3</c:v>
                </c:pt>
                <c:pt idx="88">
                  <c:v>2.0753040730219661E-3</c:v>
                </c:pt>
                <c:pt idx="89">
                  <c:v>1.3749681126331442E-3</c:v>
                </c:pt>
                <c:pt idx="90">
                  <c:v>9.0396357481093543E-4</c:v>
                </c:pt>
                <c:pt idx="91">
                  <c:v>5.8974366295995483E-4</c:v>
                </c:pt>
                <c:pt idx="92">
                  <c:v>3.8180029678820036E-4</c:v>
                </c:pt>
                <c:pt idx="93">
                  <c:v>2.4528805263566538E-4</c:v>
                </c:pt>
                <c:pt idx="94">
                  <c:v>1.5638322361536731E-4</c:v>
                </c:pt>
                <c:pt idx="95">
                  <c:v>9.8942752109253921E-5</c:v>
                </c:pt>
                <c:pt idx="96">
                  <c:v>6.2124691725522419E-5</c:v>
                </c:pt>
                <c:pt idx="97">
                  <c:v>3.8711256637488288E-5</c:v>
                </c:pt>
                <c:pt idx="98">
                  <c:v>2.393918339657062E-5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6-412F-ABB7-DC50AC126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815000"/>
        <c:axId val="-2095711368"/>
      </c:areaChart>
      <c:catAx>
        <c:axId val="-2095815000"/>
        <c:scaling>
          <c:orientation val="minMax"/>
        </c:scaling>
        <c:delete val="0"/>
        <c:axPos val="b"/>
        <c:numFmt formatCode="0.00%" sourceLinked="0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-2095711368"/>
        <c:crosses val="autoZero"/>
        <c:auto val="1"/>
        <c:lblAlgn val="ctr"/>
        <c:lblOffset val="100"/>
        <c:noMultiLvlLbl val="0"/>
      </c:catAx>
      <c:valAx>
        <c:axId val="-209571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81500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differences between Test</a:t>
            </a:r>
            <a:r>
              <a:rPr lang="en-US" baseline="0"/>
              <a:t> and Control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Difference</c:v>
          </c:tx>
          <c:spPr>
            <a:solidFill>
              <a:srgbClr val="008000">
                <a:alpha val="50000"/>
              </a:srgbClr>
            </a:solidFill>
            <a:ln>
              <a:solidFill>
                <a:srgbClr val="008000"/>
              </a:solidFill>
            </a:ln>
          </c:spPr>
          <c:invertIfNegative val="0"/>
          <c:cat>
            <c:numRef>
              <c:f>Histogram!$B$5:$B$55</c:f>
              <c:numCache>
                <c:formatCode>0.0%</c:formatCode>
                <c:ptCount val="51"/>
                <c:pt idx="0">
                  <c:v>-0.14342572013253166</c:v>
                </c:pt>
                <c:pt idx="1">
                  <c:v>-0.13904716332756539</c:v>
                </c:pt>
                <c:pt idx="2">
                  <c:v>-0.1346686065225991</c:v>
                </c:pt>
                <c:pt idx="3">
                  <c:v>-0.13029004971763283</c:v>
                </c:pt>
                <c:pt idx="4">
                  <c:v>-0.12591149291266654</c:v>
                </c:pt>
                <c:pt idx="5">
                  <c:v>-0.12153293610770027</c:v>
                </c:pt>
                <c:pt idx="6">
                  <c:v>-0.11715437930273399</c:v>
                </c:pt>
                <c:pt idx="7">
                  <c:v>-0.11277582249776771</c:v>
                </c:pt>
                <c:pt idx="8">
                  <c:v>-0.10839726569280145</c:v>
                </c:pt>
                <c:pt idx="9">
                  <c:v>-0.10401870888783517</c:v>
                </c:pt>
                <c:pt idx="10">
                  <c:v>-9.9640152082868888E-2</c:v>
                </c:pt>
                <c:pt idx="11">
                  <c:v>-9.5261595277902608E-2</c:v>
                </c:pt>
                <c:pt idx="12">
                  <c:v>-9.0883038472936328E-2</c:v>
                </c:pt>
                <c:pt idx="13">
                  <c:v>-8.6504481667970062E-2</c:v>
                </c:pt>
                <c:pt idx="14">
                  <c:v>-8.2125924863003769E-2</c:v>
                </c:pt>
                <c:pt idx="15">
                  <c:v>-7.7747368058037503E-2</c:v>
                </c:pt>
                <c:pt idx="16">
                  <c:v>-7.3368811253071223E-2</c:v>
                </c:pt>
                <c:pt idx="17">
                  <c:v>-6.8990254448104943E-2</c:v>
                </c:pt>
                <c:pt idx="18">
                  <c:v>-6.4611697643138677E-2</c:v>
                </c:pt>
                <c:pt idx="19">
                  <c:v>-6.0233140838172397E-2</c:v>
                </c:pt>
                <c:pt idx="20">
                  <c:v>-5.5854584033206117E-2</c:v>
                </c:pt>
                <c:pt idx="21">
                  <c:v>-5.1476027228239837E-2</c:v>
                </c:pt>
                <c:pt idx="22">
                  <c:v>-4.7097470423273557E-2</c:v>
                </c:pt>
                <c:pt idx="23">
                  <c:v>-4.2718913618307278E-2</c:v>
                </c:pt>
                <c:pt idx="24">
                  <c:v>-3.8340356813341012E-2</c:v>
                </c:pt>
                <c:pt idx="25">
                  <c:v>-3.3961800008374732E-2</c:v>
                </c:pt>
                <c:pt idx="26">
                  <c:v>-2.9583243203408452E-2</c:v>
                </c:pt>
                <c:pt idx="27">
                  <c:v>-2.5204686398442172E-2</c:v>
                </c:pt>
                <c:pt idx="28">
                  <c:v>-2.0826129593475892E-2</c:v>
                </c:pt>
                <c:pt idx="29">
                  <c:v>-1.644757278850964E-2</c:v>
                </c:pt>
                <c:pt idx="30">
                  <c:v>-1.2069015983543346E-2</c:v>
                </c:pt>
                <c:pt idx="31">
                  <c:v>-7.6904591785770804E-3</c:v>
                </c:pt>
                <c:pt idx="32">
                  <c:v>-3.3119023736107867E-3</c:v>
                </c:pt>
                <c:pt idx="33">
                  <c:v>1.0666544313554793E-3</c:v>
                </c:pt>
                <c:pt idx="34">
                  <c:v>5.4452112363217731E-3</c:v>
                </c:pt>
                <c:pt idx="35">
                  <c:v>9.823768041288039E-3</c:v>
                </c:pt>
                <c:pt idx="36">
                  <c:v>1.4202324846254305E-2</c:v>
                </c:pt>
                <c:pt idx="37">
                  <c:v>1.8580881651220599E-2</c:v>
                </c:pt>
                <c:pt idx="38">
                  <c:v>2.2959438456186865E-2</c:v>
                </c:pt>
                <c:pt idx="39">
                  <c:v>2.7337995261153158E-2</c:v>
                </c:pt>
                <c:pt idx="40">
                  <c:v>3.1716552066119424E-2</c:v>
                </c:pt>
                <c:pt idx="41">
                  <c:v>3.609510887108569E-2</c:v>
                </c:pt>
                <c:pt idx="42">
                  <c:v>4.0473665676051984E-2</c:v>
                </c:pt>
                <c:pt idx="43">
                  <c:v>4.485222248101825E-2</c:v>
                </c:pt>
                <c:pt idx="44">
                  <c:v>4.9230779285984544E-2</c:v>
                </c:pt>
                <c:pt idx="45">
                  <c:v>5.360933609095081E-2</c:v>
                </c:pt>
                <c:pt idx="46">
                  <c:v>5.7987892895917104E-2</c:v>
                </c:pt>
                <c:pt idx="47">
                  <c:v>6.2366449700883342E-2</c:v>
                </c:pt>
                <c:pt idx="48">
                  <c:v>6.6745006505849636E-2</c:v>
                </c:pt>
                <c:pt idx="49">
                  <c:v>7.1123563310815902E-2</c:v>
                </c:pt>
                <c:pt idx="50">
                  <c:v>7.5502120115782195E-2</c:v>
                </c:pt>
              </c:numCache>
            </c:numRef>
          </c:cat>
          <c:val>
            <c:numRef>
              <c:f>Histogram!$C$5:$C$55</c:f>
              <c:numCache>
                <c:formatCode>General</c:formatCode>
                <c:ptCount val="5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12</c:v>
                </c:pt>
                <c:pt idx="6">
                  <c:v>21</c:v>
                </c:pt>
                <c:pt idx="7">
                  <c:v>21</c:v>
                </c:pt>
                <c:pt idx="8">
                  <c:v>42</c:v>
                </c:pt>
                <c:pt idx="9">
                  <c:v>54</c:v>
                </c:pt>
                <c:pt idx="10">
                  <c:v>70</c:v>
                </c:pt>
                <c:pt idx="11">
                  <c:v>98</c:v>
                </c:pt>
                <c:pt idx="12">
                  <c:v>114</c:v>
                </c:pt>
                <c:pt idx="13">
                  <c:v>176</c:v>
                </c:pt>
                <c:pt idx="14">
                  <c:v>210</c:v>
                </c:pt>
                <c:pt idx="15">
                  <c:v>229</c:v>
                </c:pt>
                <c:pt idx="16">
                  <c:v>295</c:v>
                </c:pt>
                <c:pt idx="17">
                  <c:v>345</c:v>
                </c:pt>
                <c:pt idx="18">
                  <c:v>401</c:v>
                </c:pt>
                <c:pt idx="19">
                  <c:v>444</c:v>
                </c:pt>
                <c:pt idx="20">
                  <c:v>531</c:v>
                </c:pt>
                <c:pt idx="21">
                  <c:v>551</c:v>
                </c:pt>
                <c:pt idx="22">
                  <c:v>640</c:v>
                </c:pt>
                <c:pt idx="23">
                  <c:v>590</c:v>
                </c:pt>
                <c:pt idx="24">
                  <c:v>611</c:v>
                </c:pt>
                <c:pt idx="25">
                  <c:v>587</c:v>
                </c:pt>
                <c:pt idx="26">
                  <c:v>543</c:v>
                </c:pt>
                <c:pt idx="27">
                  <c:v>518</c:v>
                </c:pt>
                <c:pt idx="28">
                  <c:v>473</c:v>
                </c:pt>
                <c:pt idx="29">
                  <c:v>437</c:v>
                </c:pt>
                <c:pt idx="30">
                  <c:v>389</c:v>
                </c:pt>
                <c:pt idx="31">
                  <c:v>317</c:v>
                </c:pt>
                <c:pt idx="32">
                  <c:v>294</c:v>
                </c:pt>
                <c:pt idx="33">
                  <c:v>246</c:v>
                </c:pt>
                <c:pt idx="34">
                  <c:v>167</c:v>
                </c:pt>
                <c:pt idx="35">
                  <c:v>153</c:v>
                </c:pt>
                <c:pt idx="36">
                  <c:v>99</c:v>
                </c:pt>
                <c:pt idx="37">
                  <c:v>86</c:v>
                </c:pt>
                <c:pt idx="38">
                  <c:v>57</c:v>
                </c:pt>
                <c:pt idx="39">
                  <c:v>47</c:v>
                </c:pt>
                <c:pt idx="40">
                  <c:v>39</c:v>
                </c:pt>
                <c:pt idx="41">
                  <c:v>35</c:v>
                </c:pt>
                <c:pt idx="42">
                  <c:v>18</c:v>
                </c:pt>
                <c:pt idx="43">
                  <c:v>9</c:v>
                </c:pt>
                <c:pt idx="44">
                  <c:v>7</c:v>
                </c:pt>
                <c:pt idx="45">
                  <c:v>4</c:v>
                </c:pt>
                <c:pt idx="46">
                  <c:v>5</c:v>
                </c:pt>
                <c:pt idx="47">
                  <c:v>0</c:v>
                </c:pt>
                <c:pt idx="48">
                  <c:v>3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4-44A1-B894-EB8B66254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5"/>
        <c:axId val="-2082864920"/>
        <c:axId val="-2083287304"/>
      </c:barChart>
      <c:catAx>
        <c:axId val="-2082864920"/>
        <c:scaling>
          <c:orientation val="minMax"/>
        </c:scaling>
        <c:delete val="0"/>
        <c:axPos val="b"/>
        <c:numFmt formatCode="0.0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083287304"/>
        <c:crosses val="autoZero"/>
        <c:auto val="1"/>
        <c:lblAlgn val="ctr"/>
        <c:lblOffset val="100"/>
        <c:noMultiLvlLbl val="0"/>
      </c:catAx>
      <c:valAx>
        <c:axId val="-2083287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86492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Probability that improvement</a:t>
            </a:r>
            <a:r>
              <a:rPr lang="en-US" baseline="0"/>
              <a:t> &gt; x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Probability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numRef>
              <c:f>Histogram!$B$5:$B$55</c:f>
              <c:numCache>
                <c:formatCode>0.0%</c:formatCode>
                <c:ptCount val="51"/>
                <c:pt idx="0">
                  <c:v>-0.14342572013253166</c:v>
                </c:pt>
                <c:pt idx="1">
                  <c:v>-0.13904716332756539</c:v>
                </c:pt>
                <c:pt idx="2">
                  <c:v>-0.1346686065225991</c:v>
                </c:pt>
                <c:pt idx="3">
                  <c:v>-0.13029004971763283</c:v>
                </c:pt>
                <c:pt idx="4">
                  <c:v>-0.12591149291266654</c:v>
                </c:pt>
                <c:pt idx="5">
                  <c:v>-0.12153293610770027</c:v>
                </c:pt>
                <c:pt idx="6">
                  <c:v>-0.11715437930273399</c:v>
                </c:pt>
                <c:pt idx="7">
                  <c:v>-0.11277582249776771</c:v>
                </c:pt>
                <c:pt idx="8">
                  <c:v>-0.10839726569280145</c:v>
                </c:pt>
                <c:pt idx="9">
                  <c:v>-0.10401870888783517</c:v>
                </c:pt>
                <c:pt idx="10">
                  <c:v>-9.9640152082868888E-2</c:v>
                </c:pt>
                <c:pt idx="11">
                  <c:v>-9.5261595277902608E-2</c:v>
                </c:pt>
                <c:pt idx="12">
                  <c:v>-9.0883038472936328E-2</c:v>
                </c:pt>
                <c:pt idx="13">
                  <c:v>-8.6504481667970062E-2</c:v>
                </c:pt>
                <c:pt idx="14">
                  <c:v>-8.2125924863003769E-2</c:v>
                </c:pt>
                <c:pt idx="15">
                  <c:v>-7.7747368058037503E-2</c:v>
                </c:pt>
                <c:pt idx="16">
                  <c:v>-7.3368811253071223E-2</c:v>
                </c:pt>
                <c:pt idx="17">
                  <c:v>-6.8990254448104943E-2</c:v>
                </c:pt>
                <c:pt idx="18">
                  <c:v>-6.4611697643138677E-2</c:v>
                </c:pt>
                <c:pt idx="19">
                  <c:v>-6.0233140838172397E-2</c:v>
                </c:pt>
                <c:pt idx="20">
                  <c:v>-5.5854584033206117E-2</c:v>
                </c:pt>
                <c:pt idx="21">
                  <c:v>-5.1476027228239837E-2</c:v>
                </c:pt>
                <c:pt idx="22">
                  <c:v>-4.7097470423273557E-2</c:v>
                </c:pt>
                <c:pt idx="23">
                  <c:v>-4.2718913618307278E-2</c:v>
                </c:pt>
                <c:pt idx="24">
                  <c:v>-3.8340356813341012E-2</c:v>
                </c:pt>
                <c:pt idx="25">
                  <c:v>-3.3961800008374732E-2</c:v>
                </c:pt>
                <c:pt idx="26">
                  <c:v>-2.9583243203408452E-2</c:v>
                </c:pt>
                <c:pt idx="27">
                  <c:v>-2.5204686398442172E-2</c:v>
                </c:pt>
                <c:pt idx="28">
                  <c:v>-2.0826129593475892E-2</c:v>
                </c:pt>
                <c:pt idx="29">
                  <c:v>-1.644757278850964E-2</c:v>
                </c:pt>
                <c:pt idx="30">
                  <c:v>-1.2069015983543346E-2</c:v>
                </c:pt>
                <c:pt idx="31">
                  <c:v>-7.6904591785770804E-3</c:v>
                </c:pt>
                <c:pt idx="32">
                  <c:v>-3.3119023736107867E-3</c:v>
                </c:pt>
                <c:pt idx="33">
                  <c:v>1.0666544313554793E-3</c:v>
                </c:pt>
                <c:pt idx="34">
                  <c:v>5.4452112363217731E-3</c:v>
                </c:pt>
                <c:pt idx="35">
                  <c:v>9.823768041288039E-3</c:v>
                </c:pt>
                <c:pt idx="36">
                  <c:v>1.4202324846254305E-2</c:v>
                </c:pt>
                <c:pt idx="37">
                  <c:v>1.8580881651220599E-2</c:v>
                </c:pt>
                <c:pt idx="38">
                  <c:v>2.2959438456186865E-2</c:v>
                </c:pt>
                <c:pt idx="39">
                  <c:v>2.7337995261153158E-2</c:v>
                </c:pt>
                <c:pt idx="40">
                  <c:v>3.1716552066119424E-2</c:v>
                </c:pt>
                <c:pt idx="41">
                  <c:v>3.609510887108569E-2</c:v>
                </c:pt>
                <c:pt idx="42">
                  <c:v>4.0473665676051984E-2</c:v>
                </c:pt>
                <c:pt idx="43">
                  <c:v>4.485222248101825E-2</c:v>
                </c:pt>
                <c:pt idx="44">
                  <c:v>4.9230779285984544E-2</c:v>
                </c:pt>
                <c:pt idx="45">
                  <c:v>5.360933609095081E-2</c:v>
                </c:pt>
                <c:pt idx="46">
                  <c:v>5.7987892895917104E-2</c:v>
                </c:pt>
                <c:pt idx="47">
                  <c:v>6.2366449700883342E-2</c:v>
                </c:pt>
                <c:pt idx="48">
                  <c:v>6.6745006505849636E-2</c:v>
                </c:pt>
                <c:pt idx="49">
                  <c:v>7.1123563310815902E-2</c:v>
                </c:pt>
                <c:pt idx="50">
                  <c:v>7.5502120115782195E-2</c:v>
                </c:pt>
              </c:numCache>
            </c:numRef>
          </c:cat>
          <c:val>
            <c:numRef>
              <c:f>Histogram!$D$5:$D$55</c:f>
              <c:numCache>
                <c:formatCode>0.0%</c:formatCode>
                <c:ptCount val="51"/>
                <c:pt idx="0">
                  <c:v>1</c:v>
                </c:pt>
                <c:pt idx="1">
                  <c:v>0.99990000000000001</c:v>
                </c:pt>
                <c:pt idx="2">
                  <c:v>0.99960000000000004</c:v>
                </c:pt>
                <c:pt idx="3">
                  <c:v>0.99939999999999996</c:v>
                </c:pt>
                <c:pt idx="4">
                  <c:v>0.99919999999999998</c:v>
                </c:pt>
                <c:pt idx="5">
                  <c:v>0.999</c:v>
                </c:pt>
                <c:pt idx="6">
                  <c:v>0.99780000000000002</c:v>
                </c:pt>
                <c:pt idx="7">
                  <c:v>0.99570000000000003</c:v>
                </c:pt>
                <c:pt idx="8">
                  <c:v>0.99360000000000004</c:v>
                </c:pt>
                <c:pt idx="9">
                  <c:v>0.98939999999999995</c:v>
                </c:pt>
                <c:pt idx="10">
                  <c:v>0.98399999999999999</c:v>
                </c:pt>
                <c:pt idx="11">
                  <c:v>0.97699999999999998</c:v>
                </c:pt>
                <c:pt idx="12">
                  <c:v>0.96719999999999995</c:v>
                </c:pt>
                <c:pt idx="13">
                  <c:v>0.95579999999999998</c:v>
                </c:pt>
                <c:pt idx="14">
                  <c:v>0.93820000000000003</c:v>
                </c:pt>
                <c:pt idx="15">
                  <c:v>0.91720000000000002</c:v>
                </c:pt>
                <c:pt idx="16">
                  <c:v>0.89429999999999998</c:v>
                </c:pt>
                <c:pt idx="17">
                  <c:v>0.86480000000000001</c:v>
                </c:pt>
                <c:pt idx="18">
                  <c:v>0.83030000000000004</c:v>
                </c:pt>
                <c:pt idx="19">
                  <c:v>0.79020000000000001</c:v>
                </c:pt>
                <c:pt idx="20">
                  <c:v>0.74580000000000002</c:v>
                </c:pt>
                <c:pt idx="21">
                  <c:v>0.69269999999999998</c:v>
                </c:pt>
                <c:pt idx="22">
                  <c:v>0.63759999999999994</c:v>
                </c:pt>
                <c:pt idx="23">
                  <c:v>0.5736</c:v>
                </c:pt>
                <c:pt idx="24">
                  <c:v>0.51459999999999995</c:v>
                </c:pt>
                <c:pt idx="25">
                  <c:v>0.45350000000000001</c:v>
                </c:pt>
                <c:pt idx="26">
                  <c:v>0.39479999999999998</c:v>
                </c:pt>
                <c:pt idx="27">
                  <c:v>0.34050000000000002</c:v>
                </c:pt>
                <c:pt idx="28">
                  <c:v>0.28870000000000001</c:v>
                </c:pt>
                <c:pt idx="29">
                  <c:v>0.2414</c:v>
                </c:pt>
                <c:pt idx="30">
                  <c:v>0.19769999999999999</c:v>
                </c:pt>
                <c:pt idx="31">
                  <c:v>0.1588</c:v>
                </c:pt>
                <c:pt idx="32">
                  <c:v>0.12709999999999999</c:v>
                </c:pt>
                <c:pt idx="33">
                  <c:v>9.7699999999999995E-2</c:v>
                </c:pt>
                <c:pt idx="34">
                  <c:v>7.3099999999999998E-2</c:v>
                </c:pt>
                <c:pt idx="35">
                  <c:v>5.6399999999999999E-2</c:v>
                </c:pt>
                <c:pt idx="36">
                  <c:v>4.1099999999999998E-2</c:v>
                </c:pt>
                <c:pt idx="37">
                  <c:v>3.1199999999999999E-2</c:v>
                </c:pt>
                <c:pt idx="38">
                  <c:v>2.2599999999999999E-2</c:v>
                </c:pt>
                <c:pt idx="39">
                  <c:v>1.6899999999999998E-2</c:v>
                </c:pt>
                <c:pt idx="40">
                  <c:v>1.2200000000000001E-2</c:v>
                </c:pt>
                <c:pt idx="41">
                  <c:v>8.3000000000000001E-3</c:v>
                </c:pt>
                <c:pt idx="42">
                  <c:v>4.7999999999999996E-3</c:v>
                </c:pt>
                <c:pt idx="43">
                  <c:v>3.0000000000000001E-3</c:v>
                </c:pt>
                <c:pt idx="44">
                  <c:v>2.0999999999999999E-3</c:v>
                </c:pt>
                <c:pt idx="45">
                  <c:v>1.4E-3</c:v>
                </c:pt>
                <c:pt idx="46">
                  <c:v>1E-3</c:v>
                </c:pt>
                <c:pt idx="47">
                  <c:v>5.0000000000000001E-4</c:v>
                </c:pt>
                <c:pt idx="48">
                  <c:v>5.0000000000000001E-4</c:v>
                </c:pt>
                <c:pt idx="49">
                  <c:v>2.0000000000000001E-4</c:v>
                </c:pt>
                <c:pt idx="50">
                  <c:v>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9-403F-A51B-98DEF726B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4198440"/>
        <c:axId val="-2082767736"/>
      </c:lineChart>
      <c:catAx>
        <c:axId val="-2054198440"/>
        <c:scaling>
          <c:orientation val="minMax"/>
        </c:scaling>
        <c:delete val="0"/>
        <c:axPos val="b"/>
        <c:majorGridlines>
          <c:spPr>
            <a:ln w="3175" cmpd="sng"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0.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2082767736"/>
        <c:crossesAt val="0"/>
        <c:auto val="1"/>
        <c:lblAlgn val="ctr"/>
        <c:lblOffset val="100"/>
        <c:noMultiLvlLbl val="0"/>
      </c:catAx>
      <c:valAx>
        <c:axId val="-2082767736"/>
        <c:scaling>
          <c:orientation val="minMax"/>
          <c:max val="1"/>
          <c:min val="0"/>
        </c:scaling>
        <c:delete val="0"/>
        <c:axPos val="l"/>
        <c:majorGridlines>
          <c:spPr>
            <a:ln w="3175" cmpd="sng"/>
          </c:spPr>
        </c:majorGridlines>
        <c:numFmt formatCode="0.0%" sourceLinked="1"/>
        <c:majorTickMark val="out"/>
        <c:minorTickMark val="none"/>
        <c:tickLblPos val="nextTo"/>
        <c:crossAx val="-2054198440"/>
        <c:crosses val="autoZero"/>
        <c:crossBetween val="between"/>
        <c:majorUnit val="0.1"/>
        <c:minorUnit val="0.02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</xdr:row>
      <xdr:rowOff>25400</xdr:rowOff>
    </xdr:from>
    <xdr:to>
      <xdr:col>18</xdr:col>
      <xdr:colOff>15240</xdr:colOff>
      <xdr:row>29</xdr:row>
      <xdr:rowOff>30988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190500</xdr:colOff>
      <xdr:row>3</xdr:row>
      <xdr:rowOff>12700</xdr:rowOff>
    </xdr:from>
    <xdr:to>
      <xdr:col>25</xdr:col>
      <xdr:colOff>521208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</xdr:colOff>
      <xdr:row>29</xdr:row>
      <xdr:rowOff>165100</xdr:rowOff>
    </xdr:from>
    <xdr:to>
      <xdr:col>18</xdr:col>
      <xdr:colOff>18796</xdr:colOff>
      <xdr:row>54</xdr:row>
      <xdr:rowOff>208788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190500</xdr:colOff>
      <xdr:row>30</xdr:row>
      <xdr:rowOff>0</xdr:rowOff>
    </xdr:from>
    <xdr:to>
      <xdr:col>25</xdr:col>
      <xdr:colOff>521208</xdr:colOff>
      <xdr:row>55</xdr:row>
      <xdr:rowOff>7112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topLeftCell="B21" workbookViewId="0">
      <selection activeCell="K54" sqref="K54"/>
    </sheetView>
  </sheetViews>
  <sheetFormatPr defaultColWidth="10.85546875" defaultRowHeight="15.9" x14ac:dyDescent="0.45"/>
  <cols>
    <col min="1" max="1" width="4.85546875" customWidth="1"/>
    <col min="2" max="2" width="5" customWidth="1"/>
    <col min="3" max="3" width="17.640625" customWidth="1"/>
    <col min="4" max="4" width="11.140625" bestFit="1" customWidth="1"/>
    <col min="5" max="5" width="11" customWidth="1"/>
    <col min="6" max="6" width="14.5" bestFit="1" customWidth="1"/>
    <col min="7" max="7" width="14" bestFit="1" customWidth="1"/>
    <col min="10" max="10" width="4.640625" customWidth="1"/>
    <col min="11" max="11" width="4.85546875" customWidth="1"/>
    <col min="21" max="21" width="6.140625" customWidth="1"/>
    <col min="26" max="26" width="15.35546875" customWidth="1"/>
  </cols>
  <sheetData>
    <row r="1" spans="1:26" x14ac:dyDescent="0.4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56.05" customHeight="1" thickBot="1" x14ac:dyDescent="0.5">
      <c r="A2" s="19"/>
      <c r="B2" s="40" t="s">
        <v>54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6.3" thickTop="1" x14ac:dyDescent="0.4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6.15" x14ac:dyDescent="0.7">
      <c r="A4" s="19"/>
      <c r="B4" s="4"/>
      <c r="C4" s="38" t="s">
        <v>56</v>
      </c>
      <c r="D4" s="38"/>
      <c r="E4" s="38"/>
      <c r="F4" s="38"/>
      <c r="G4" s="38"/>
      <c r="H4" s="5"/>
      <c r="I4" s="5"/>
      <c r="J4" s="4"/>
      <c r="K4" s="1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45">
      <c r="A5" s="19"/>
      <c r="B5" s="6"/>
      <c r="C5" s="6"/>
      <c r="D5" s="6"/>
      <c r="E5" s="6"/>
      <c r="F5" s="6"/>
      <c r="G5" s="6"/>
      <c r="H5" s="6"/>
      <c r="I5" s="6"/>
      <c r="J5" s="6"/>
      <c r="K5" s="1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8.45" x14ac:dyDescent="0.5">
      <c r="A6" s="19"/>
      <c r="B6" s="6"/>
      <c r="C6" s="28" t="s">
        <v>5</v>
      </c>
      <c r="D6" s="6"/>
      <c r="E6" s="6"/>
      <c r="F6" s="6"/>
      <c r="G6" s="6"/>
      <c r="H6" s="6"/>
      <c r="I6" s="6"/>
      <c r="J6" s="6"/>
      <c r="K6" s="1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45">
      <c r="A7" s="19"/>
      <c r="B7" s="6"/>
      <c r="C7" s="6"/>
      <c r="D7" s="7" t="s">
        <v>6</v>
      </c>
      <c r="E7" s="7" t="s">
        <v>7</v>
      </c>
      <c r="F7" s="6"/>
      <c r="G7" s="6"/>
      <c r="H7" s="6"/>
      <c r="I7" s="6"/>
      <c r="J7" s="6"/>
      <c r="K7" s="1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8.45" x14ac:dyDescent="0.5">
      <c r="A8" s="19"/>
      <c r="B8" s="6"/>
      <c r="C8" s="8" t="s">
        <v>0</v>
      </c>
      <c r="D8" s="15">
        <v>0.5</v>
      </c>
      <c r="E8" s="15">
        <v>0.5</v>
      </c>
      <c r="F8" s="6"/>
      <c r="G8" s="6"/>
      <c r="H8" s="6"/>
      <c r="I8" s="6"/>
      <c r="J8" s="6"/>
      <c r="K8" s="1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8.45" x14ac:dyDescent="0.5">
      <c r="A9" s="19"/>
      <c r="B9" s="6"/>
      <c r="C9" s="8" t="s">
        <v>1</v>
      </c>
      <c r="D9" s="15">
        <v>0.5</v>
      </c>
      <c r="E9" s="15">
        <v>0.5</v>
      </c>
      <c r="F9" s="6"/>
      <c r="G9" s="6"/>
      <c r="H9" s="6"/>
      <c r="I9" s="6"/>
      <c r="J9" s="6"/>
      <c r="K9" s="1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45">
      <c r="A10" s="19"/>
      <c r="B10" s="6"/>
      <c r="C10" s="6"/>
      <c r="D10" s="6"/>
      <c r="E10" s="6"/>
      <c r="F10" s="6"/>
      <c r="G10" s="6"/>
      <c r="H10" s="6"/>
      <c r="I10" s="6"/>
      <c r="J10" s="6"/>
      <c r="K10" s="1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8.45" x14ac:dyDescent="0.5">
      <c r="A11" s="19"/>
      <c r="B11" s="6"/>
      <c r="C11" s="28" t="s">
        <v>57</v>
      </c>
      <c r="D11" s="6"/>
      <c r="E11" s="6"/>
      <c r="F11" s="6"/>
      <c r="G11" s="6"/>
      <c r="H11" s="6"/>
      <c r="I11" s="6"/>
      <c r="J11" s="6"/>
      <c r="K11" s="1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45">
      <c r="A12" s="19"/>
      <c r="B12" s="6"/>
      <c r="C12" s="22"/>
      <c r="D12" s="6"/>
      <c r="E12" s="6"/>
      <c r="F12" s="6"/>
      <c r="G12" s="6"/>
      <c r="H12" s="6"/>
      <c r="I12" s="6"/>
      <c r="J12" s="6"/>
      <c r="K12" s="1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8.45" x14ac:dyDescent="0.5">
      <c r="A13" s="19"/>
      <c r="B13" s="6"/>
      <c r="C13" s="8" t="s">
        <v>59</v>
      </c>
      <c r="D13" s="6"/>
      <c r="E13" s="23">
        <v>0.95</v>
      </c>
      <c r="F13" s="36" t="s">
        <v>69</v>
      </c>
      <c r="G13" s="10">
        <f>1-SIGNIFICANCE_LEVEL</f>
        <v>5.0000000000000044E-2</v>
      </c>
      <c r="H13" s="10"/>
      <c r="I13" s="10"/>
      <c r="J13" s="6"/>
      <c r="K13" s="1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8.45" x14ac:dyDescent="0.5">
      <c r="A14" s="19"/>
      <c r="B14" s="6"/>
      <c r="C14" s="8" t="s">
        <v>55</v>
      </c>
      <c r="D14" s="6"/>
      <c r="E14" s="23">
        <v>0.8</v>
      </c>
      <c r="F14" s="36" t="s">
        <v>70</v>
      </c>
      <c r="G14" s="10">
        <f>1-STAT_POWER</f>
        <v>0.19999999999999996</v>
      </c>
      <c r="H14" s="10"/>
      <c r="I14" s="10"/>
      <c r="J14" s="6"/>
      <c r="K14" s="1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45">
      <c r="A15" s="19"/>
      <c r="B15" s="6"/>
      <c r="C15" s="6"/>
      <c r="D15" s="6"/>
      <c r="E15" s="6"/>
      <c r="F15" s="6"/>
      <c r="G15" s="6"/>
      <c r="H15" s="6"/>
      <c r="I15" s="6"/>
      <c r="J15" s="6"/>
      <c r="K15" s="1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4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6.15" x14ac:dyDescent="0.7">
      <c r="A17" s="19"/>
      <c r="B17" s="4"/>
      <c r="C17" s="38" t="s">
        <v>4</v>
      </c>
      <c r="D17" s="38"/>
      <c r="E17" s="38"/>
      <c r="F17" s="38"/>
      <c r="G17" s="38"/>
      <c r="H17" s="5"/>
      <c r="I17" s="5"/>
      <c r="J17" s="4"/>
      <c r="K17" s="1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45">
      <c r="A18" s="19"/>
      <c r="B18" s="6"/>
      <c r="C18" s="6"/>
      <c r="D18" s="6"/>
      <c r="E18" s="6"/>
      <c r="F18" s="6"/>
      <c r="G18" s="6"/>
      <c r="H18" s="6"/>
      <c r="I18" s="6"/>
      <c r="J18" s="6"/>
      <c r="K18" s="1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45">
      <c r="A19" s="19"/>
      <c r="B19" s="6"/>
      <c r="C19" s="6"/>
      <c r="D19" s="7" t="s">
        <v>2</v>
      </c>
      <c r="E19" s="7" t="s">
        <v>3</v>
      </c>
      <c r="F19" s="7" t="s">
        <v>16</v>
      </c>
      <c r="G19" s="7" t="s">
        <v>20</v>
      </c>
      <c r="H19" s="41" t="s">
        <v>71</v>
      </c>
      <c r="I19" s="41"/>
      <c r="J19" s="6"/>
      <c r="K19" s="1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8.45" x14ac:dyDescent="0.5">
      <c r="A20" s="19"/>
      <c r="B20" s="6"/>
      <c r="C20" s="8" t="s">
        <v>17</v>
      </c>
      <c r="D20" s="24">
        <v>5724</v>
      </c>
      <c r="E20" s="24">
        <v>1620</v>
      </c>
      <c r="F20" s="14">
        <f>CONTROL_ALPHA/CONTROL_N</f>
        <v>0.28301886792452829</v>
      </c>
      <c r="G20" s="8"/>
      <c r="H20" s="14">
        <f>_xlfn.BETA.INV($G$13/2,CONTROL_PRIOR_ALPHA+CONTROL_ALPHA,CONTROL_PRIOR_BETA+CONTROL_N-CONTROL_ALPHA)</f>
        <v>0.2714610075403816</v>
      </c>
      <c r="I20" s="14">
        <f>_xlfn.BETA.INV(1-$G$13/2,CONTROL_PRIOR_ALPHA+CONTROL_ALPHA,CONTROL_PRIOR_BETA+CONTROL_N-CONTROL_ALPHA)</f>
        <v>0.29479609508063176</v>
      </c>
      <c r="J20" s="6"/>
      <c r="K20" s="1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8.45" x14ac:dyDescent="0.5">
      <c r="A21" s="19"/>
      <c r="B21" s="6"/>
      <c r="C21" s="8" t="s">
        <v>18</v>
      </c>
      <c r="D21" s="24">
        <v>5401</v>
      </c>
      <c r="E21" s="24">
        <v>1465</v>
      </c>
      <c r="F21" s="14">
        <f>TEST_ALPHA/TEST_N</f>
        <v>0.2712460655434179</v>
      </c>
      <c r="G21" s="30">
        <f>(TEST_MEAN-CONTROL_MEAN)/CONTROL_MEAN</f>
        <v>-4.1597235079923384E-2</v>
      </c>
      <c r="H21" s="14">
        <f>_xlfn.BETA.INV($G$13/2,TEST_PRIOR_ALPHA+TEST_ALPHA,TEST_PRIOR_BETA+TEST_N-TEST_ALPHA)</f>
        <v>0.25951366432650269</v>
      </c>
      <c r="I21" s="14">
        <f>_xlfn.BETA.INV(1-$G$13/2,TEST_PRIOR_ALPHA+TEST_ALPHA,TEST_PRIOR_BETA+TEST_N-TEST_ALPHA)</f>
        <v>0.28322356199565313</v>
      </c>
      <c r="J21" s="6"/>
      <c r="K21" s="1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x14ac:dyDescent="0.45">
      <c r="A22" s="19"/>
      <c r="B22" s="6"/>
      <c r="C22" s="6"/>
      <c r="D22" s="6"/>
      <c r="E22" s="6"/>
      <c r="F22" s="6"/>
      <c r="G22" s="6"/>
      <c r="H22" s="6"/>
      <c r="I22" s="6"/>
      <c r="J22" s="6"/>
      <c r="K22" s="1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x14ac:dyDescent="0.4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26.15" x14ac:dyDescent="0.7">
      <c r="A24" s="19"/>
      <c r="B24" s="26"/>
      <c r="C24" s="39" t="s">
        <v>61</v>
      </c>
      <c r="D24" s="39"/>
      <c r="E24" s="39"/>
      <c r="F24" s="39"/>
      <c r="G24" s="39"/>
      <c r="H24" s="37"/>
      <c r="I24" s="37"/>
      <c r="J24" s="26"/>
      <c r="K24" s="1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x14ac:dyDescent="0.45">
      <c r="A25" s="19"/>
      <c r="B25" s="6"/>
      <c r="C25" s="6"/>
      <c r="D25" s="6"/>
      <c r="E25" s="6"/>
      <c r="F25" s="6"/>
      <c r="G25" s="6"/>
      <c r="H25" s="6"/>
      <c r="I25" s="6"/>
      <c r="J25" s="6"/>
      <c r="K25" s="1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8.45" x14ac:dyDescent="0.5">
      <c r="A26" s="19"/>
      <c r="B26" s="6"/>
      <c r="C26" s="8" t="s">
        <v>60</v>
      </c>
      <c r="D26" s="6" t="s">
        <v>65</v>
      </c>
      <c r="E26" s="6"/>
      <c r="F26" s="6"/>
      <c r="G26" s="30">
        <f>POWER(_xlfn.BETA.DIST(TEST_MEAN,CONTROL_PRIOR_ALPHA+CONTROL_ALPHA,CONTROL_PRIOR_BETA+CONTROL_N-CONTROL_ALPHA,TRUE),2)</f>
        <v>5.2573673616030216E-4</v>
      </c>
      <c r="H26" s="16"/>
      <c r="I26" s="16"/>
      <c r="J26" s="6"/>
      <c r="K26" s="1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8.45" x14ac:dyDescent="0.5">
      <c r="A27" s="19"/>
      <c r="B27" s="6"/>
      <c r="C27" s="8" t="s">
        <v>58</v>
      </c>
      <c r="D27" s="6" t="s">
        <v>66</v>
      </c>
      <c r="E27" s="6"/>
      <c r="F27" s="6"/>
      <c r="G27" s="16">
        <f>1-_xlfn.BETA.DIST(_xlfn.BETA.INV(1-$G$13/2,CONTROL_PRIOR_ALPHA+CONTROL_ALPHA,CONTROL_PRIOR_BETA+CONTROL_N-CONTROL_ALPHA),TEST_PRIOR_ALPHA+TEST_ALPHA,TEST_PRIOR_BETA+TEST_N-TEST_ALPHA,TRUE)</f>
        <v>6.5484908430502031E-5</v>
      </c>
      <c r="H27" s="16"/>
      <c r="I27" s="16"/>
      <c r="J27" s="6"/>
      <c r="K27" s="1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8.45" x14ac:dyDescent="0.5">
      <c r="A28" s="19"/>
      <c r="B28" s="6"/>
      <c r="C28" s="8" t="s">
        <v>62</v>
      </c>
      <c r="D28" s="6"/>
      <c r="E28" s="6"/>
      <c r="F28" s="6"/>
      <c r="G28" s="27" t="str">
        <f>IF(AND(SIGNIFICANCE&gt;=SIGNIFICANCE_LEVEL,G27 &gt;= STAT_POWER),"Yes","No")</f>
        <v>No</v>
      </c>
      <c r="H28" s="27"/>
      <c r="I28" s="27"/>
      <c r="J28" s="6"/>
      <c r="K28" s="1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45">
      <c r="A29" s="19"/>
      <c r="B29" s="6"/>
      <c r="C29" s="6"/>
      <c r="D29" s="6"/>
      <c r="E29" s="11"/>
      <c r="F29" s="6"/>
      <c r="G29" s="6"/>
      <c r="H29" s="6"/>
      <c r="I29" s="6"/>
      <c r="J29" s="6"/>
      <c r="K29" s="1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4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26.15" x14ac:dyDescent="0.7">
      <c r="A31" s="19"/>
      <c r="B31" s="26"/>
      <c r="C31" s="39" t="s">
        <v>63</v>
      </c>
      <c r="D31" s="39"/>
      <c r="E31" s="39"/>
      <c r="F31" s="39"/>
      <c r="G31" s="39"/>
      <c r="H31" s="37"/>
      <c r="I31" s="37"/>
      <c r="J31" s="26"/>
      <c r="K31" s="1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45">
      <c r="A32" s="19"/>
      <c r="B32" s="6"/>
      <c r="C32" s="6"/>
      <c r="D32" s="6"/>
      <c r="E32" s="6"/>
      <c r="F32" s="6"/>
      <c r="G32" s="6"/>
      <c r="H32" s="6"/>
      <c r="I32" s="6"/>
      <c r="J32" s="6"/>
      <c r="K32" s="1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8.45" x14ac:dyDescent="0.5">
      <c r="A33" s="19"/>
      <c r="B33" s="6"/>
      <c r="C33" s="8" t="s">
        <v>60</v>
      </c>
      <c r="D33" s="6" t="s">
        <v>65</v>
      </c>
      <c r="E33" s="6"/>
      <c r="F33" s="6"/>
      <c r="G33" s="16">
        <f>POWER(1-_xlfn.BETA.DIST(TEST_MEAN,CONTROL_PRIOR_ALPHA+CONTROL_ALPHA,CONTROL_PRIOR_BETA+CONTROL_N-CONTROL_ALPHA,TRUE),2)</f>
        <v>0.95466783725699511</v>
      </c>
      <c r="H33" s="16"/>
      <c r="I33" s="16"/>
      <c r="J33" s="6"/>
      <c r="K33" s="1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8.45" x14ac:dyDescent="0.5">
      <c r="A34" s="19"/>
      <c r="B34" s="6"/>
      <c r="C34" s="8" t="s">
        <v>58</v>
      </c>
      <c r="D34" s="6" t="s">
        <v>66</v>
      </c>
      <c r="E34" s="6"/>
      <c r="F34" s="6"/>
      <c r="G34" s="16">
        <f>_xlfn.BETA.DIST(_xlfn.BETA.INV($G$13/2,CONTROL_PRIOR_ALPHA+CONTROL_ALPHA,CONTROL_PRIOR_BETA+CONTROL_N-CONTROL_ALPHA),TEST_PRIOR_ALPHA+TEST_ALPHA,TEST_PRIOR_BETA+TEST_N-TEST_ALPHA,TRUE)</f>
        <v>0.51323905945812098</v>
      </c>
      <c r="H34" s="16"/>
      <c r="I34" s="16"/>
      <c r="J34" s="6"/>
      <c r="K34" s="1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8.45" x14ac:dyDescent="0.5">
      <c r="A35" s="19"/>
      <c r="B35" s="6"/>
      <c r="C35" s="8" t="s">
        <v>62</v>
      </c>
      <c r="D35" s="6"/>
      <c r="E35" s="6"/>
      <c r="F35" s="6"/>
      <c r="G35" s="27" t="str">
        <f>IF(AND(G33&gt;=SIGNIFICANCE_LEVEL,G34 &gt;= STAT_POWER),"Yes","No")</f>
        <v>No</v>
      </c>
      <c r="H35" s="27"/>
      <c r="I35" s="27"/>
      <c r="J35" s="6"/>
      <c r="K35" s="1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45">
      <c r="A36" s="19"/>
      <c r="B36" s="6"/>
      <c r="C36" s="6"/>
      <c r="D36" s="6"/>
      <c r="E36" s="11"/>
      <c r="F36" s="6"/>
      <c r="G36" s="6"/>
      <c r="H36" s="6"/>
      <c r="I36" s="6"/>
      <c r="J36" s="6"/>
      <c r="K36" s="1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4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26.15" x14ac:dyDescent="0.7">
      <c r="A38" s="19"/>
      <c r="B38" s="4"/>
      <c r="C38" s="38" t="s">
        <v>23</v>
      </c>
      <c r="D38" s="38"/>
      <c r="E38" s="38"/>
      <c r="F38" s="38"/>
      <c r="G38" s="38"/>
      <c r="H38" s="5"/>
      <c r="I38" s="5"/>
      <c r="J38" s="4"/>
      <c r="K38" s="1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45">
      <c r="A39" s="19"/>
      <c r="B39" s="6"/>
      <c r="C39" s="6"/>
      <c r="D39" s="6"/>
      <c r="E39" s="6"/>
      <c r="F39" s="6"/>
      <c r="G39" s="6"/>
      <c r="H39" s="6"/>
      <c r="I39" s="6"/>
      <c r="J39" s="6"/>
      <c r="K39" s="1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8.45" x14ac:dyDescent="0.5">
      <c r="A40" s="19"/>
      <c r="B40" s="6"/>
      <c r="C40" s="8" t="s">
        <v>64</v>
      </c>
      <c r="D40" s="6"/>
      <c r="E40" s="6"/>
      <c r="F40" s="8" t="s">
        <v>72</v>
      </c>
      <c r="G40" s="6"/>
      <c r="H40" s="6"/>
      <c r="I40" s="6"/>
      <c r="J40" s="6"/>
      <c r="K40" s="1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26.15" x14ac:dyDescent="0.7">
      <c r="A41" s="19"/>
      <c r="B41" s="6"/>
      <c r="C41" s="9">
        <f ca="1">COUNTIF(Samples!D2:D10001,"&gt;0")/COUNT(Samples!D2:D10001)</f>
        <v>7.9799999999999996E-2</v>
      </c>
      <c r="D41" s="10"/>
      <c r="E41" s="6"/>
      <c r="F41" s="9">
        <f ca="1">COUNTIF(Samples!D2:D10001,"&lt;0")/COUNT(Samples!D2:D10001)</f>
        <v>0.92020000000000002</v>
      </c>
      <c r="G41" s="6"/>
      <c r="H41" s="6"/>
      <c r="I41" s="6"/>
      <c r="J41" s="6"/>
      <c r="K41" s="1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45">
      <c r="A42" s="19"/>
      <c r="B42" s="6"/>
      <c r="C42" s="11"/>
      <c r="D42" s="10"/>
      <c r="E42" s="6"/>
      <c r="F42" s="6"/>
      <c r="G42" s="6"/>
      <c r="H42" s="6"/>
      <c r="I42" s="6"/>
      <c r="J42" s="6"/>
      <c r="K42" s="1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45">
      <c r="A43" s="19"/>
      <c r="B43" s="6"/>
      <c r="C43" s="12" t="s">
        <v>24</v>
      </c>
      <c r="D43" s="13" t="s">
        <v>30</v>
      </c>
      <c r="E43" s="7"/>
      <c r="F43" s="7" t="s">
        <v>40</v>
      </c>
      <c r="G43" s="7" t="s">
        <v>39</v>
      </c>
      <c r="H43" s="7"/>
      <c r="I43" s="7"/>
      <c r="J43" s="6"/>
      <c r="K43" s="1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8.45" x14ac:dyDescent="0.5">
      <c r="A44" s="19"/>
      <c r="B44" s="6"/>
      <c r="C44" s="16" t="s">
        <v>29</v>
      </c>
      <c r="D44" s="17">
        <f ca="1">COUNTIF(Samples!D$2:D$10001,"&gt;=0.01")/COUNT(Samples!D$2:D$10001)</f>
        <v>4.0599999999999997E-2</v>
      </c>
      <c r="E44" s="6"/>
      <c r="F44" s="8" t="s">
        <v>41</v>
      </c>
      <c r="G44" s="17">
        <f ca="1">COUNTIF(Samples!D$2:D$10001,"&lt;=-0.01")/COUNT(Samples!D$2:D$10001)</f>
        <v>0.85589999999999999</v>
      </c>
      <c r="H44" s="17"/>
      <c r="I44" s="17"/>
      <c r="J44" s="6"/>
      <c r="K44" s="1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8.45" x14ac:dyDescent="0.5">
      <c r="A45" s="19"/>
      <c r="B45" s="6"/>
      <c r="C45" s="18" t="s">
        <v>28</v>
      </c>
      <c r="D45" s="17">
        <f ca="1">COUNTIF(Samples!D$2:D$10001,"&gt;=0.02")/COUNT(Samples!D$2:D$10001)</f>
        <v>2.0400000000000001E-2</v>
      </c>
      <c r="E45" s="6"/>
      <c r="F45" s="8" t="s">
        <v>42</v>
      </c>
      <c r="G45" s="17">
        <f ca="1">COUNTIF(Samples!D$2:D$10001,"&lt;=-0.02")/COUNT(Samples!D$2:D$10001)</f>
        <v>0.76670000000000005</v>
      </c>
      <c r="H45" s="17"/>
      <c r="I45" s="17"/>
      <c r="J45" s="6"/>
      <c r="K45" s="1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8.45" x14ac:dyDescent="0.5">
      <c r="A46" s="19"/>
      <c r="B46" s="6"/>
      <c r="C46" s="18" t="s">
        <v>27</v>
      </c>
      <c r="D46" s="17">
        <f ca="1">COUNTIF(Samples!D$2:D$10001,"&gt;=0.03")/COUNT(Samples!D$2:D$10001)</f>
        <v>1.01E-2</v>
      </c>
      <c r="E46" s="6"/>
      <c r="F46" s="8" t="s">
        <v>43</v>
      </c>
      <c r="G46" s="17">
        <f ca="1">COUNTIF(Samples!D$2:D$10001,"&lt;=-0.03")/COUNT(Samples!D$2:D$10001)</f>
        <v>0.65500000000000003</v>
      </c>
      <c r="H46" s="17"/>
      <c r="I46" s="17"/>
      <c r="J46" s="6"/>
      <c r="K46" s="1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8.45" x14ac:dyDescent="0.5">
      <c r="A47" s="19"/>
      <c r="B47" s="6"/>
      <c r="C47" s="18" t="s">
        <v>26</v>
      </c>
      <c r="D47" s="17">
        <f ca="1">COUNTIF(Samples!D$2:D$10001,"&gt;=0.04")/COUNT(Samples!D$2:D$10001)</f>
        <v>3.3E-3</v>
      </c>
      <c r="E47" s="6"/>
      <c r="F47" s="8" t="s">
        <v>44</v>
      </c>
      <c r="G47" s="17">
        <f ca="1">COUNTIF(Samples!D$2:D$10001,"&lt;=-0.04")/COUNT(Samples!D$2:D$10001)</f>
        <v>0.52359999999999995</v>
      </c>
      <c r="H47" s="17"/>
      <c r="I47" s="17"/>
      <c r="J47" s="6"/>
      <c r="K47" s="1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8.45" x14ac:dyDescent="0.5">
      <c r="A48" s="19"/>
      <c r="B48" s="6"/>
      <c r="C48" s="18" t="s">
        <v>25</v>
      </c>
      <c r="D48" s="17">
        <f ca="1">COUNTIF(Samples!D$2:D$10001,"&gt;=0.05")/COUNT(Samples!D$2:D$10001)</f>
        <v>1.1999999999999999E-3</v>
      </c>
      <c r="E48" s="6"/>
      <c r="F48" s="8" t="s">
        <v>45</v>
      </c>
      <c r="G48" s="17">
        <f ca="1">COUNTIF(Samples!D$2:D$10001,"&lt;=-0.05")/COUNT(Samples!D$2:D$10001)</f>
        <v>0.3841</v>
      </c>
      <c r="H48" s="17"/>
      <c r="I48" s="17"/>
      <c r="J48" s="6"/>
      <c r="K48" s="1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8.45" x14ac:dyDescent="0.5">
      <c r="A49" s="19"/>
      <c r="B49" s="6"/>
      <c r="C49" s="18" t="s">
        <v>31</v>
      </c>
      <c r="D49" s="17">
        <f ca="1">COUNTIF(Samples!D$2:D$10001,"&gt;=0.1")/COUNT(Samples!D$2:D$10001)</f>
        <v>0</v>
      </c>
      <c r="E49" s="6"/>
      <c r="F49" s="8" t="s">
        <v>46</v>
      </c>
      <c r="G49" s="17">
        <f ca="1">COUNTIF(Samples!D$2:D$10001,"&lt;=-0.1")/COUNT(Samples!D$2:D$10001)</f>
        <v>2.2599999999999999E-2</v>
      </c>
      <c r="H49" s="17"/>
      <c r="I49" s="17"/>
      <c r="J49" s="6"/>
      <c r="K49" s="1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8.45" x14ac:dyDescent="0.5">
      <c r="A50" s="19"/>
      <c r="B50" s="6"/>
      <c r="C50" s="18" t="s">
        <v>32</v>
      </c>
      <c r="D50" s="17">
        <f ca="1">COUNTIF(Samples!D$2:D$10001,"&gt;=0.15")/COUNT(Samples!D$2:D$10001)</f>
        <v>0</v>
      </c>
      <c r="E50" s="6"/>
      <c r="F50" s="8" t="s">
        <v>47</v>
      </c>
      <c r="G50" s="17">
        <f ca="1">COUNTIF(Samples!D$2:D$10001,"&lt;=-0.15")/COUNT(Samples!D$2:D$10001)</f>
        <v>0</v>
      </c>
      <c r="H50" s="17"/>
      <c r="I50" s="17"/>
      <c r="J50" s="6"/>
      <c r="K50" s="1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8.45" x14ac:dyDescent="0.5">
      <c r="A51" s="19"/>
      <c r="B51" s="6"/>
      <c r="C51" s="18" t="s">
        <v>33</v>
      </c>
      <c r="D51" s="17">
        <f ca="1">COUNTIF(Samples!D$2:D$10001,"&gt;=0.20")/COUNT(Samples!D$2:D$10001)</f>
        <v>0</v>
      </c>
      <c r="E51" s="6"/>
      <c r="F51" s="8" t="s">
        <v>49</v>
      </c>
      <c r="G51" s="17">
        <f ca="1">COUNTIF(Samples!D$2:D$10001,"&lt;=-0.2")/COUNT(Samples!D$2:D$10001)</f>
        <v>0</v>
      </c>
      <c r="H51" s="17"/>
      <c r="I51" s="17"/>
      <c r="J51" s="6"/>
      <c r="K51" s="1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8.45" x14ac:dyDescent="0.5">
      <c r="A52" s="19"/>
      <c r="B52" s="6"/>
      <c r="C52" s="18" t="s">
        <v>34</v>
      </c>
      <c r="D52" s="17">
        <f ca="1">COUNTIF(Samples!D$2:D$10001,"&gt;=0.30")/COUNT(Samples!D$2:D$10001)</f>
        <v>0</v>
      </c>
      <c r="E52" s="6"/>
      <c r="F52" s="8" t="s">
        <v>48</v>
      </c>
      <c r="G52" s="17">
        <f ca="1">COUNTIF(Samples!D$2:D$10001,"&lt;=-0.3")/COUNT(Samples!D$2:D$10001)</f>
        <v>0</v>
      </c>
      <c r="H52" s="17"/>
      <c r="I52" s="17"/>
      <c r="J52" s="6"/>
      <c r="K52" s="1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8.45" x14ac:dyDescent="0.5">
      <c r="A53" s="19"/>
      <c r="B53" s="6"/>
      <c r="C53" s="18" t="s">
        <v>35</v>
      </c>
      <c r="D53" s="17">
        <f ca="1">COUNTIF(Samples!D$2:D$10001,"&gt;=0.40")/COUNT(Samples!D$2:D$10001)</f>
        <v>0</v>
      </c>
      <c r="E53" s="6"/>
      <c r="F53" s="8" t="s">
        <v>50</v>
      </c>
      <c r="G53" s="17">
        <f ca="1">COUNTIF(Samples!D$2:D$10001,"&lt;=-0.4")/COUNT(Samples!D$2:D$10001)</f>
        <v>0</v>
      </c>
      <c r="H53" s="17"/>
      <c r="I53" s="17"/>
      <c r="J53" s="6"/>
      <c r="K53" s="1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8.45" x14ac:dyDescent="0.5">
      <c r="A54" s="19"/>
      <c r="B54" s="6"/>
      <c r="C54" s="18" t="s">
        <v>36</v>
      </c>
      <c r="D54" s="17">
        <f ca="1">COUNTIF(Samples!D$2:D$10001,"&gt;=0.50")/COUNT(Samples!D$2:D$10001)</f>
        <v>0</v>
      </c>
      <c r="E54" s="6"/>
      <c r="F54" s="8" t="s">
        <v>51</v>
      </c>
      <c r="G54" s="17">
        <f ca="1">COUNTIF(Samples!D$2:D$10001,"&lt;=-0.5")/COUNT(Samples!D$2:D$10001)</f>
        <v>0</v>
      </c>
      <c r="H54" s="17"/>
      <c r="I54" s="17"/>
      <c r="J54" s="6"/>
      <c r="K54" s="1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8.45" x14ac:dyDescent="0.5">
      <c r="A55" s="19"/>
      <c r="B55" s="6"/>
      <c r="C55" s="18" t="s">
        <v>37</v>
      </c>
      <c r="D55" s="17">
        <f ca="1">COUNTIF(Samples!D$2:D$10001,"&gt;=0.75")/COUNT(Samples!D$2:D$10001)</f>
        <v>0</v>
      </c>
      <c r="E55" s="6"/>
      <c r="F55" s="8" t="s">
        <v>52</v>
      </c>
      <c r="G55" s="17">
        <f ca="1">COUNTIF(Samples!D$2:D$10001,"&lt;=-0.75")/COUNT(Samples!D$2:D$10001)</f>
        <v>0</v>
      </c>
      <c r="H55" s="17"/>
      <c r="I55" s="17"/>
      <c r="J55" s="6"/>
      <c r="K55" s="1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8.45" x14ac:dyDescent="0.5">
      <c r="A56" s="19"/>
      <c r="B56" s="6"/>
      <c r="C56" s="18" t="s">
        <v>38</v>
      </c>
      <c r="D56" s="17">
        <f ca="1">COUNTIF(Samples!D$2:D$10001,"&gt;=1")/COUNT(Samples!D$2:D$10001)</f>
        <v>0</v>
      </c>
      <c r="E56" s="6"/>
      <c r="F56" s="8" t="s">
        <v>53</v>
      </c>
      <c r="G56" s="17">
        <f ca="1">COUNTIF(Samples!D$2:D$10001,"&lt;=-1")/COUNT(Samples!D$2:D$10001)</f>
        <v>0</v>
      </c>
      <c r="H56" s="17"/>
      <c r="I56" s="17"/>
      <c r="J56" s="6"/>
      <c r="K56" s="1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45">
      <c r="A57" s="19"/>
      <c r="B57" s="6"/>
      <c r="C57" s="11"/>
      <c r="D57" s="10"/>
      <c r="E57" s="6"/>
      <c r="F57" s="6"/>
      <c r="G57" s="6"/>
      <c r="H57" s="6"/>
      <c r="I57" s="6"/>
      <c r="J57" s="6"/>
      <c r="K57" s="1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8.45" x14ac:dyDescent="0.5">
      <c r="A58" s="19"/>
      <c r="B58" s="6"/>
      <c r="C58" s="28" t="s">
        <v>68</v>
      </c>
      <c r="D58" s="6"/>
      <c r="E58" s="6"/>
      <c r="F58" s="6"/>
      <c r="G58" s="6"/>
      <c r="H58" s="6"/>
      <c r="I58" s="6"/>
      <c r="J58" s="6"/>
      <c r="K58" s="1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8.45" x14ac:dyDescent="0.5">
      <c r="A59" s="19"/>
      <c r="B59" s="6"/>
      <c r="C59" s="30">
        <f ca="1">PERCENTILE(Samples!$D2:$D10001,0.1)</f>
        <v>-7.8974623023667326E-2</v>
      </c>
      <c r="D59" s="34" t="s">
        <v>67</v>
      </c>
      <c r="E59" s="35">
        <f ca="1">PERCENTILE(Samples!$D2:$D10001,0.9)</f>
        <v>-3.6953414221850694E-3</v>
      </c>
      <c r="F59" s="6"/>
      <c r="G59" s="6"/>
      <c r="H59" s="6"/>
      <c r="I59" s="6"/>
      <c r="J59" s="6"/>
      <c r="K59" s="1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45">
      <c r="A60" s="19"/>
      <c r="B60" s="6"/>
      <c r="C60" s="32"/>
      <c r="D60" s="33"/>
      <c r="E60" s="32"/>
      <c r="F60" s="6"/>
      <c r="G60" s="6"/>
      <c r="H60" s="6"/>
      <c r="I60" s="6"/>
      <c r="J60" s="6"/>
      <c r="K60" s="1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45">
      <c r="A61" s="19"/>
      <c r="B61" s="19"/>
      <c r="C61" s="31"/>
      <c r="D61" s="25"/>
      <c r="E61" s="31"/>
      <c r="F61" s="19"/>
      <c r="G61" s="19"/>
      <c r="H61" s="19"/>
      <c r="I61" s="19"/>
      <c r="J61" s="19"/>
      <c r="K61" s="1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</sheetData>
  <mergeCells count="7">
    <mergeCell ref="B2:Z2"/>
    <mergeCell ref="H19:I19"/>
    <mergeCell ref="C4:G4"/>
    <mergeCell ref="C17:G17"/>
    <mergeCell ref="C38:G38"/>
    <mergeCell ref="C24:G24"/>
    <mergeCell ref="C31:G31"/>
  </mergeCells>
  <conditionalFormatting sqref="G44:I56">
    <cfRule type="cellIs" dxfId="10" priority="11" operator="greaterThanOrEqual">
      <formula>1-$E$13</formula>
    </cfRule>
  </conditionalFormatting>
  <conditionalFormatting sqref="D44:D56">
    <cfRule type="cellIs" dxfId="9" priority="10" operator="greaterThanOrEqual">
      <formula>$E$14</formula>
    </cfRule>
  </conditionalFormatting>
  <conditionalFormatting sqref="C41">
    <cfRule type="cellIs" dxfId="8" priority="9" operator="greaterThanOrEqual">
      <formula>0.95</formula>
    </cfRule>
  </conditionalFormatting>
  <conditionalFormatting sqref="G26:I26">
    <cfRule type="cellIs" dxfId="7" priority="8" operator="greaterThanOrEqual">
      <formula>$E$13</formula>
    </cfRule>
  </conditionalFormatting>
  <conditionalFormatting sqref="G27:I27">
    <cfRule type="cellIs" dxfId="6" priority="7" operator="greaterThanOrEqual">
      <formula>$E$14</formula>
    </cfRule>
  </conditionalFormatting>
  <conditionalFormatting sqref="G28:I28">
    <cfRule type="containsText" dxfId="5" priority="6" operator="containsText" text="Yes">
      <formula>NOT(ISERROR(SEARCH("Yes",G28)))</formula>
    </cfRule>
  </conditionalFormatting>
  <conditionalFormatting sqref="G33:I33">
    <cfRule type="cellIs" dxfId="4" priority="5" operator="greaterThanOrEqual">
      <formula>$E$13</formula>
    </cfRule>
  </conditionalFormatting>
  <conditionalFormatting sqref="G34:I34">
    <cfRule type="cellIs" dxfId="3" priority="4" operator="greaterThanOrEqual">
      <formula>$E$14</formula>
    </cfRule>
  </conditionalFormatting>
  <conditionalFormatting sqref="G35:I35">
    <cfRule type="containsText" dxfId="2" priority="3" operator="containsText" text="Yes">
      <formula>NOT(ISERROR(SEARCH("Yes",G35)))</formula>
    </cfRule>
  </conditionalFormatting>
  <conditionalFormatting sqref="E20:E21">
    <cfRule type="cellIs" dxfId="1" priority="2" operator="lessThan">
      <formula>1000</formula>
    </cfRule>
  </conditionalFormatting>
  <conditionalFormatting sqref="F41">
    <cfRule type="cellIs" dxfId="0" priority="1" operator="greaterThanOrEqual">
      <formula>0.95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"/>
  <sheetViews>
    <sheetView workbookViewId="0">
      <selection activeCell="B3" sqref="B3"/>
    </sheetView>
  </sheetViews>
  <sheetFormatPr defaultColWidth="10.85546875" defaultRowHeight="15.9" x14ac:dyDescent="0.45"/>
  <cols>
    <col min="2" max="2" width="11.140625" bestFit="1" customWidth="1"/>
  </cols>
  <sheetData>
    <row r="1" spans="1:4" x14ac:dyDescent="0.45">
      <c r="B1" t="s">
        <v>10</v>
      </c>
      <c r="C1" t="s">
        <v>11</v>
      </c>
      <c r="D1" t="s">
        <v>13</v>
      </c>
    </row>
    <row r="2" spans="1:4" x14ac:dyDescent="0.45">
      <c r="A2" t="s">
        <v>0</v>
      </c>
      <c r="B2">
        <f>_xlfn.BETA.INV(0.0001,CONTROL_PRIOR_ALPHA,CONTROL_PRIOR_BETA)</f>
        <v>2.4674010799787795E-8</v>
      </c>
      <c r="C2">
        <f>_xlfn.BETA.INV(0.9999,CONTROL_PRIOR_ALPHA,CONTROL_PRIOR_BETA)</f>
        <v>0.99999997532598917</v>
      </c>
      <c r="D2">
        <f>C2-B2</f>
        <v>0.99999995065197833</v>
      </c>
    </row>
    <row r="3" spans="1:4" x14ac:dyDescent="0.45">
      <c r="A3" t="s">
        <v>1</v>
      </c>
      <c r="B3">
        <f>_xlfn.BETA.INV(0.0001,TEST_PRIOR_ALPHA,TEST_PRIOR_BETA)</f>
        <v>2.4674010799787795E-8</v>
      </c>
      <c r="C3">
        <f>_xlfn.BETA.INV(0.9999,TEST_PRIOR_ALPHA,TEST_PRIOR_BETA)</f>
        <v>0.99999997532598917</v>
      </c>
      <c r="D3">
        <f>C3-B3</f>
        <v>0.99999995065197833</v>
      </c>
    </row>
    <row r="4" spans="1:4" x14ac:dyDescent="0.45">
      <c r="A4" t="s">
        <v>12</v>
      </c>
      <c r="B4">
        <f>MIN(B2:B3)</f>
        <v>2.4674010799787795E-8</v>
      </c>
      <c r="C4">
        <f>MAX(C2:C3)</f>
        <v>0.99999997532598917</v>
      </c>
      <c r="D4">
        <f>PLOT_X_MAX-PLOT_X_MIN</f>
        <v>0.99999995065197833</v>
      </c>
    </row>
    <row r="6" spans="1:4" x14ac:dyDescent="0.45">
      <c r="A6" t="s">
        <v>15</v>
      </c>
      <c r="B6" t="s">
        <v>14</v>
      </c>
      <c r="C6" t="s">
        <v>0</v>
      </c>
      <c r="D6" t="s">
        <v>1</v>
      </c>
    </row>
    <row r="7" spans="1:4" x14ac:dyDescent="0.45">
      <c r="A7">
        <v>0.01</v>
      </c>
      <c r="B7">
        <f t="shared" ref="B7:B38" si="0">PLOT_X_MIN+PLOT_X_DELTA*A7</f>
        <v>1.0000024180530583E-2</v>
      </c>
      <c r="C7">
        <f t="shared" ref="C7:C38" si="1">_xlfn.BETA.DIST($B7,CONTROL_PRIOR_ALPHA,CONTROL_PRIOR_BETA,FALSE)</f>
        <v>3.1991308970929473</v>
      </c>
      <c r="D7">
        <f t="shared" ref="D7:D38" si="2">_xlfn.BETA.DIST($B7,TEST_PRIOR_ALPHA,TEST_PRIOR_BETA,FALSE)</f>
        <v>3.1991308970929473</v>
      </c>
    </row>
    <row r="8" spans="1:4" x14ac:dyDescent="0.45">
      <c r="A8">
        <v>0.02</v>
      </c>
      <c r="B8">
        <f t="shared" si="0"/>
        <v>2.0000023687050367E-2</v>
      </c>
      <c r="C8">
        <f t="shared" si="1"/>
        <v>2.2736407252517594</v>
      </c>
      <c r="D8">
        <f t="shared" si="2"/>
        <v>2.2736407252517594</v>
      </c>
    </row>
    <row r="9" spans="1:4" x14ac:dyDescent="0.45">
      <c r="A9">
        <v>0.03</v>
      </c>
      <c r="B9">
        <f t="shared" si="0"/>
        <v>3.000002319357015E-2</v>
      </c>
      <c r="C9">
        <f t="shared" si="1"/>
        <v>1.8659648999817007</v>
      </c>
      <c r="D9">
        <f t="shared" si="2"/>
        <v>1.8659648999817007</v>
      </c>
    </row>
    <row r="10" spans="1:4" x14ac:dyDescent="0.45">
      <c r="A10">
        <v>0.04</v>
      </c>
      <c r="B10">
        <f t="shared" si="0"/>
        <v>4.0000022700089934E-2</v>
      </c>
      <c r="C10">
        <f t="shared" si="1"/>
        <v>1.6243678941921891</v>
      </c>
      <c r="D10">
        <f t="shared" si="2"/>
        <v>1.6243678941921891</v>
      </c>
    </row>
    <row r="11" spans="1:4" x14ac:dyDescent="0.45">
      <c r="A11">
        <v>0.05</v>
      </c>
      <c r="B11">
        <f t="shared" si="0"/>
        <v>5.0000022206609721E-2</v>
      </c>
      <c r="C11">
        <f t="shared" si="1"/>
        <v>1.4605056154833804</v>
      </c>
      <c r="D11">
        <f t="shared" si="2"/>
        <v>1.4605056154833804</v>
      </c>
    </row>
    <row r="12" spans="1:4" x14ac:dyDescent="0.45">
      <c r="A12">
        <v>0.06</v>
      </c>
      <c r="B12">
        <f t="shared" si="0"/>
        <v>6.0000021713129501E-2</v>
      </c>
      <c r="C12">
        <f t="shared" si="1"/>
        <v>1.3403261836785934</v>
      </c>
      <c r="D12">
        <f t="shared" si="2"/>
        <v>1.3403261836785934</v>
      </c>
    </row>
    <row r="13" spans="1:4" x14ac:dyDescent="0.45">
      <c r="A13">
        <v>7.0000000000000007E-2</v>
      </c>
      <c r="B13">
        <f t="shared" si="0"/>
        <v>7.000002121964928E-2</v>
      </c>
      <c r="C13">
        <f t="shared" si="1"/>
        <v>1.2475546295085136</v>
      </c>
      <c r="D13">
        <f t="shared" si="2"/>
        <v>1.2475546295085136</v>
      </c>
    </row>
    <row r="14" spans="1:4" x14ac:dyDescent="0.45">
      <c r="A14">
        <v>0.08</v>
      </c>
      <c r="B14">
        <f t="shared" si="0"/>
        <v>8.000002072616906E-2</v>
      </c>
      <c r="C14">
        <f t="shared" si="1"/>
        <v>1.1733056682875838</v>
      </c>
      <c r="D14">
        <f t="shared" si="2"/>
        <v>1.1733056682875838</v>
      </c>
    </row>
    <row r="15" spans="1:4" x14ac:dyDescent="0.45">
      <c r="A15">
        <v>0.09</v>
      </c>
      <c r="B15">
        <f t="shared" si="0"/>
        <v>9.000002023268884E-2</v>
      </c>
      <c r="C15">
        <f t="shared" si="1"/>
        <v>1.112264644225923</v>
      </c>
      <c r="D15">
        <f t="shared" si="2"/>
        <v>1.112264644225923</v>
      </c>
    </row>
    <row r="16" spans="1:4" x14ac:dyDescent="0.45">
      <c r="A16">
        <v>0.1</v>
      </c>
      <c r="B16">
        <f t="shared" si="0"/>
        <v>0.10000001973920863</v>
      </c>
      <c r="C16">
        <f t="shared" si="1"/>
        <v>1.0610328608617574</v>
      </c>
      <c r="D16">
        <f t="shared" si="2"/>
        <v>1.0610328608617574</v>
      </c>
    </row>
    <row r="17" spans="1:4" x14ac:dyDescent="0.45">
      <c r="A17">
        <v>0.11</v>
      </c>
      <c r="B17">
        <f t="shared" si="0"/>
        <v>0.11000001924572841</v>
      </c>
      <c r="C17">
        <f t="shared" si="1"/>
        <v>1.0173227301820389</v>
      </c>
      <c r="D17">
        <f t="shared" si="2"/>
        <v>1.0173227301820389</v>
      </c>
    </row>
    <row r="18" spans="1:4" x14ac:dyDescent="0.45">
      <c r="A18">
        <v>0.12</v>
      </c>
      <c r="B18">
        <f t="shared" si="0"/>
        <v>0.12000001875224819</v>
      </c>
      <c r="C18">
        <f t="shared" si="1"/>
        <v>0.97953089599718379</v>
      </c>
      <c r="D18">
        <f t="shared" si="2"/>
        <v>0.97953089599718379</v>
      </c>
    </row>
    <row r="19" spans="1:4" x14ac:dyDescent="0.45">
      <c r="A19">
        <v>0.13</v>
      </c>
      <c r="B19">
        <f t="shared" si="0"/>
        <v>0.130000018258768</v>
      </c>
      <c r="C19">
        <f t="shared" si="1"/>
        <v>0.94649603481778655</v>
      </c>
      <c r="D19">
        <f t="shared" si="2"/>
        <v>0.94649603481778655</v>
      </c>
    </row>
    <row r="20" spans="1:4" x14ac:dyDescent="0.45">
      <c r="A20">
        <v>0.14000000000000001</v>
      </c>
      <c r="B20">
        <f t="shared" si="0"/>
        <v>0.14000001776528778</v>
      </c>
      <c r="C20">
        <f t="shared" si="1"/>
        <v>0.91735379255558225</v>
      </c>
      <c r="D20">
        <f t="shared" si="2"/>
        <v>0.91735379255558225</v>
      </c>
    </row>
    <row r="21" spans="1:4" x14ac:dyDescent="0.45">
      <c r="A21">
        <v>0.15</v>
      </c>
      <c r="B21">
        <f t="shared" si="0"/>
        <v>0.15000001727180756</v>
      </c>
      <c r="C21">
        <f t="shared" si="1"/>
        <v>0.89144594607881855</v>
      </c>
      <c r="D21">
        <f t="shared" si="2"/>
        <v>0.89144594607881855</v>
      </c>
    </row>
    <row r="22" spans="1:4" x14ac:dyDescent="0.45">
      <c r="A22">
        <v>0.16</v>
      </c>
      <c r="B22">
        <f t="shared" si="0"/>
        <v>0.16000001677832734</v>
      </c>
      <c r="C22">
        <f t="shared" si="1"/>
        <v>0.86826136070006843</v>
      </c>
      <c r="D22">
        <f t="shared" si="2"/>
        <v>0.86826136070006843</v>
      </c>
    </row>
    <row r="23" spans="1:4" x14ac:dyDescent="0.45">
      <c r="A23">
        <v>0.17</v>
      </c>
      <c r="B23">
        <f t="shared" si="0"/>
        <v>0.17000001628484712</v>
      </c>
      <c r="C23">
        <f t="shared" si="1"/>
        <v>0.84739637899593501</v>
      </c>
      <c r="D23">
        <f t="shared" si="2"/>
        <v>0.84739637899593501</v>
      </c>
    </row>
    <row r="24" spans="1:4" x14ac:dyDescent="0.45">
      <c r="A24">
        <v>0.18</v>
      </c>
      <c r="B24">
        <f t="shared" si="0"/>
        <v>0.1800000157913669</v>
      </c>
      <c r="C24">
        <f t="shared" si="1"/>
        <v>0.82852751116212231</v>
      </c>
      <c r="D24">
        <f t="shared" si="2"/>
        <v>0.82852751116212231</v>
      </c>
    </row>
    <row r="25" spans="1:4" x14ac:dyDescent="0.45">
      <c r="A25">
        <v>0.19</v>
      </c>
      <c r="B25">
        <f t="shared" si="0"/>
        <v>0.19000001529788668</v>
      </c>
      <c r="C25">
        <f t="shared" si="1"/>
        <v>0.81139215429860745</v>
      </c>
      <c r="D25">
        <f t="shared" si="2"/>
        <v>0.81139215429860745</v>
      </c>
    </row>
    <row r="26" spans="1:4" x14ac:dyDescent="0.45">
      <c r="A26">
        <v>0.2</v>
      </c>
      <c r="B26">
        <f t="shared" si="0"/>
        <v>0.20000001480440649</v>
      </c>
      <c r="C26">
        <f t="shared" si="1"/>
        <v>0.79577469337015494</v>
      </c>
      <c r="D26">
        <f t="shared" si="2"/>
        <v>0.79577469337015494</v>
      </c>
    </row>
    <row r="27" spans="1:4" x14ac:dyDescent="0.45">
      <c r="A27">
        <v>0.21</v>
      </c>
      <c r="B27">
        <f t="shared" si="0"/>
        <v>0.21000001431092624</v>
      </c>
      <c r="C27">
        <f t="shared" si="1"/>
        <v>0.78149629503293683</v>
      </c>
      <c r="D27">
        <f t="shared" si="2"/>
        <v>0.78149629503293683</v>
      </c>
    </row>
    <row r="28" spans="1:4" x14ac:dyDescent="0.45">
      <c r="A28">
        <v>0.22</v>
      </c>
      <c r="B28">
        <f t="shared" si="0"/>
        <v>0.22000001381744605</v>
      </c>
      <c r="C28">
        <f t="shared" si="1"/>
        <v>0.7684072888130431</v>
      </c>
      <c r="D28">
        <f t="shared" si="2"/>
        <v>0.7684072888130431</v>
      </c>
    </row>
    <row r="29" spans="1:4" x14ac:dyDescent="0.45">
      <c r="A29">
        <v>0.23</v>
      </c>
      <c r="B29">
        <f t="shared" si="0"/>
        <v>0.23000001332396583</v>
      </c>
      <c r="C29">
        <f t="shared" si="1"/>
        <v>0.75638139515777503</v>
      </c>
      <c r="D29">
        <f t="shared" si="2"/>
        <v>0.75638139515777503</v>
      </c>
    </row>
    <row r="30" spans="1:4" x14ac:dyDescent="0.45">
      <c r="A30">
        <v>0.24</v>
      </c>
      <c r="B30">
        <f t="shared" si="0"/>
        <v>0.24000001283048561</v>
      </c>
      <c r="C30">
        <f t="shared" si="1"/>
        <v>0.74531129408375607</v>
      </c>
      <c r="D30">
        <f t="shared" si="2"/>
        <v>0.74531129408375607</v>
      </c>
    </row>
    <row r="31" spans="1:4" x14ac:dyDescent="0.45">
      <c r="A31">
        <v>0.25</v>
      </c>
      <c r="B31">
        <f t="shared" si="0"/>
        <v>0.25000001233700536</v>
      </c>
      <c r="C31">
        <f t="shared" si="1"/>
        <v>0.73510518180372775</v>
      </c>
      <c r="D31">
        <f t="shared" si="2"/>
        <v>0.73510518180372775</v>
      </c>
    </row>
    <row r="32" spans="1:4" x14ac:dyDescent="0.45">
      <c r="A32">
        <v>0.26</v>
      </c>
      <c r="B32">
        <f t="shared" si="0"/>
        <v>0.26000001184352517</v>
      </c>
      <c r="C32">
        <f t="shared" si="1"/>
        <v>0.72568406558111187</v>
      </c>
      <c r="D32">
        <f t="shared" si="2"/>
        <v>0.72568406558111187</v>
      </c>
    </row>
    <row r="33" spans="1:4" x14ac:dyDescent="0.45">
      <c r="A33">
        <v>0.27</v>
      </c>
      <c r="B33">
        <f t="shared" si="0"/>
        <v>0.27000001135004492</v>
      </c>
      <c r="C33">
        <f t="shared" si="1"/>
        <v>0.71697961719880476</v>
      </c>
      <c r="D33">
        <f t="shared" si="2"/>
        <v>0.71697961719880476</v>
      </c>
    </row>
    <row r="34" spans="1:4" x14ac:dyDescent="0.45">
      <c r="A34">
        <v>0.28000000000000003</v>
      </c>
      <c r="B34">
        <f t="shared" si="0"/>
        <v>0.28000001085656473</v>
      </c>
      <c r="C34">
        <f t="shared" si="1"/>
        <v>0.70893245405498395</v>
      </c>
      <c r="D34">
        <f t="shared" si="2"/>
        <v>0.70893245405498395</v>
      </c>
    </row>
    <row r="35" spans="1:4" x14ac:dyDescent="0.45">
      <c r="A35">
        <v>0.28999999999999998</v>
      </c>
      <c r="B35">
        <f t="shared" si="0"/>
        <v>0.29000001036308448</v>
      </c>
      <c r="C35">
        <f t="shared" si="1"/>
        <v>0.70149075113069814</v>
      </c>
      <c r="D35">
        <f t="shared" si="2"/>
        <v>0.70149075113069814</v>
      </c>
    </row>
    <row r="36" spans="1:4" x14ac:dyDescent="0.45">
      <c r="A36">
        <v>0.3</v>
      </c>
      <c r="B36">
        <f t="shared" si="0"/>
        <v>0.30000000986960429</v>
      </c>
      <c r="C36">
        <f t="shared" si="1"/>
        <v>0.69460911151379301</v>
      </c>
      <c r="D36">
        <f t="shared" si="2"/>
        <v>0.69460911151379301</v>
      </c>
    </row>
    <row r="37" spans="1:4" x14ac:dyDescent="0.45">
      <c r="A37">
        <v>0.31</v>
      </c>
      <c r="B37">
        <f t="shared" si="0"/>
        <v>0.31000000937612404</v>
      </c>
      <c r="C37">
        <f t="shared" si="1"/>
        <v>0.68824764084025414</v>
      </c>
      <c r="D37">
        <f t="shared" si="2"/>
        <v>0.68824764084025414</v>
      </c>
    </row>
    <row r="38" spans="1:4" x14ac:dyDescent="0.45">
      <c r="A38">
        <v>0.32</v>
      </c>
      <c r="B38">
        <f t="shared" si="0"/>
        <v>0.32000000888264385</v>
      </c>
      <c r="C38">
        <f t="shared" si="1"/>
        <v>0.68237118395350405</v>
      </c>
      <c r="D38">
        <f t="shared" si="2"/>
        <v>0.68237118395350405</v>
      </c>
    </row>
    <row r="39" spans="1:4" x14ac:dyDescent="0.45">
      <c r="A39">
        <v>0.33</v>
      </c>
      <c r="B39">
        <f t="shared" ref="B39:B70" si="3">PLOT_X_MIN+PLOT_X_DELTA*A39</f>
        <v>0.33000000838916366</v>
      </c>
      <c r="C39">
        <f t="shared" ref="C39:C70" si="4">_xlfn.BETA.DIST($B39,CONTROL_PRIOR_ALPHA,CONTROL_PRIOR_BETA,FALSE)</f>
        <v>0.67694869166047411</v>
      </c>
      <c r="D39">
        <f t="shared" ref="D39:D70" si="5">_xlfn.BETA.DIST($B39,TEST_PRIOR_ALPHA,TEST_PRIOR_BETA,FALSE)</f>
        <v>0.67694869166047411</v>
      </c>
    </row>
    <row r="40" spans="1:4" x14ac:dyDescent="0.45">
      <c r="A40">
        <v>0.34</v>
      </c>
      <c r="B40">
        <f t="shared" si="3"/>
        <v>0.34000000789568341</v>
      </c>
      <c r="C40">
        <f t="shared" si="4"/>
        <v>0.67195269262780599</v>
      </c>
      <c r="D40">
        <f t="shared" si="5"/>
        <v>0.67195269262780599</v>
      </c>
    </row>
    <row r="41" spans="1:4" x14ac:dyDescent="0.45">
      <c r="A41">
        <v>0.35</v>
      </c>
      <c r="B41">
        <f t="shared" si="3"/>
        <v>0.35000000740220316</v>
      </c>
      <c r="C41">
        <f t="shared" si="4"/>
        <v>0.66735885087320101</v>
      </c>
      <c r="D41">
        <f t="shared" si="5"/>
        <v>0.66735885087320101</v>
      </c>
    </row>
    <row r="42" spans="1:4" x14ac:dyDescent="0.45">
      <c r="A42">
        <v>0.36</v>
      </c>
      <c r="B42">
        <f t="shared" si="3"/>
        <v>0.36000000690872297</v>
      </c>
      <c r="C42">
        <f t="shared" si="4"/>
        <v>0.6631455934323397</v>
      </c>
      <c r="D42">
        <f t="shared" si="5"/>
        <v>0.6631455934323397</v>
      </c>
    </row>
    <row r="43" spans="1:4" x14ac:dyDescent="0.45">
      <c r="A43">
        <v>0.37</v>
      </c>
      <c r="B43">
        <f t="shared" si="3"/>
        <v>0.37000000641524278</v>
      </c>
      <c r="C43">
        <f t="shared" si="4"/>
        <v>0.65929379595415771</v>
      </c>
      <c r="D43">
        <f t="shared" si="5"/>
        <v>0.65929379595415771</v>
      </c>
    </row>
    <row r="44" spans="1:4" x14ac:dyDescent="0.45">
      <c r="A44">
        <v>0.38</v>
      </c>
      <c r="B44">
        <f t="shared" si="3"/>
        <v>0.38000000592176253</v>
      </c>
      <c r="C44">
        <f t="shared" si="4"/>
        <v>0.65578651643704122</v>
      </c>
      <c r="D44">
        <f t="shared" si="5"/>
        <v>0.65578651643704122</v>
      </c>
    </row>
    <row r="45" spans="1:4" x14ac:dyDescent="0.45">
      <c r="A45">
        <v>0.39</v>
      </c>
      <c r="B45">
        <f t="shared" si="3"/>
        <v>0.39000000542828234</v>
      </c>
      <c r="C45">
        <f t="shared" si="4"/>
        <v>0.65260876924103095</v>
      </c>
      <c r="D45">
        <f t="shared" si="5"/>
        <v>0.65260876924103095</v>
      </c>
    </row>
    <row r="46" spans="1:4" x14ac:dyDescent="0.45">
      <c r="A46">
        <v>0.4</v>
      </c>
      <c r="B46">
        <f t="shared" si="3"/>
        <v>0.40000000493480214</v>
      </c>
      <c r="C46">
        <f t="shared" si="4"/>
        <v>0.64974733302540744</v>
      </c>
      <c r="D46">
        <f t="shared" si="5"/>
        <v>0.64974733302540744</v>
      </c>
    </row>
    <row r="47" spans="1:4" x14ac:dyDescent="0.45">
      <c r="A47">
        <v>0.41</v>
      </c>
      <c r="B47">
        <f t="shared" si="3"/>
        <v>0.4100000044413219</v>
      </c>
      <c r="C47">
        <f t="shared" si="4"/>
        <v>0.6471905874628997</v>
      </c>
      <c r="D47">
        <f t="shared" si="5"/>
        <v>0.6471905874628997</v>
      </c>
    </row>
    <row r="48" spans="1:4" x14ac:dyDescent="0.45">
      <c r="A48">
        <v>0.42</v>
      </c>
      <c r="B48">
        <f t="shared" si="3"/>
        <v>0.42000000394784165</v>
      </c>
      <c r="C48">
        <f t="shared" si="4"/>
        <v>0.64492837454301055</v>
      </c>
      <c r="D48">
        <f t="shared" si="5"/>
        <v>0.64492837454301055</v>
      </c>
    </row>
    <row r="49" spans="1:4" x14ac:dyDescent="0.45">
      <c r="A49">
        <v>0.43</v>
      </c>
      <c r="B49">
        <f t="shared" si="3"/>
        <v>0.43000000345436146</v>
      </c>
      <c r="C49">
        <f t="shared" si="4"/>
        <v>0.64295188105184065</v>
      </c>
      <c r="D49">
        <f t="shared" si="5"/>
        <v>0.64295188105184065</v>
      </c>
    </row>
    <row r="50" spans="1:4" x14ac:dyDescent="0.45">
      <c r="A50">
        <v>0.44</v>
      </c>
      <c r="B50">
        <f t="shared" si="3"/>
        <v>0.44000000296088126</v>
      </c>
      <c r="C50">
        <f t="shared" si="4"/>
        <v>0.64125353944566932</v>
      </c>
      <c r="D50">
        <f t="shared" si="5"/>
        <v>0.64125353944566932</v>
      </c>
    </row>
    <row r="51" spans="1:4" x14ac:dyDescent="0.45">
      <c r="A51">
        <v>0.45</v>
      </c>
      <c r="B51">
        <f t="shared" si="3"/>
        <v>0.45000000246740102</v>
      </c>
      <c r="C51">
        <f t="shared" si="4"/>
        <v>0.6398269448521996</v>
      </c>
      <c r="D51">
        <f t="shared" si="5"/>
        <v>0.6398269448521996</v>
      </c>
    </row>
    <row r="52" spans="1:4" x14ac:dyDescent="0.45">
      <c r="A52">
        <v>0.46</v>
      </c>
      <c r="B52">
        <f t="shared" si="3"/>
        <v>0.46000000197392082</v>
      </c>
      <c r="C52">
        <f t="shared" si="4"/>
        <v>0.63866678636148799</v>
      </c>
      <c r="D52">
        <f t="shared" si="5"/>
        <v>0.63866678636148799</v>
      </c>
    </row>
    <row r="53" spans="1:4" x14ac:dyDescent="0.45">
      <c r="A53">
        <v>0.47</v>
      </c>
      <c r="B53">
        <f t="shared" si="3"/>
        <v>0.47000000148044058</v>
      </c>
      <c r="C53">
        <f t="shared" si="4"/>
        <v>0.63776879112747531</v>
      </c>
      <c r="D53">
        <f t="shared" si="5"/>
        <v>0.63776879112747531</v>
      </c>
    </row>
    <row r="54" spans="1:4" x14ac:dyDescent="0.45">
      <c r="A54">
        <v>0.48</v>
      </c>
      <c r="B54">
        <f t="shared" si="3"/>
        <v>0.48000000098696038</v>
      </c>
      <c r="C54">
        <f t="shared" si="4"/>
        <v>0.63712968010608628</v>
      </c>
      <c r="D54">
        <f t="shared" si="5"/>
        <v>0.63712968010608628</v>
      </c>
    </row>
    <row r="55" spans="1:4" x14ac:dyDescent="0.45">
      <c r="A55">
        <v>0.49</v>
      </c>
      <c r="B55">
        <f t="shared" si="3"/>
        <v>0.49000000049348014</v>
      </c>
      <c r="C55">
        <f t="shared" si="4"/>
        <v>0.63674713451940423</v>
      </c>
      <c r="D55">
        <f t="shared" si="5"/>
        <v>0.63674713451940423</v>
      </c>
    </row>
    <row r="56" spans="1:4" x14ac:dyDescent="0.45">
      <c r="A56">
        <v>0.5</v>
      </c>
      <c r="B56">
        <f t="shared" si="3"/>
        <v>0.49999999999999994</v>
      </c>
      <c r="C56">
        <f t="shared" si="4"/>
        <v>0.63661977236758138</v>
      </c>
      <c r="D56">
        <f t="shared" si="5"/>
        <v>0.63661977236758138</v>
      </c>
    </row>
    <row r="57" spans="1:4" x14ac:dyDescent="0.45">
      <c r="A57">
        <v>0.51</v>
      </c>
      <c r="B57">
        <f t="shared" si="3"/>
        <v>0.50999999950651975</v>
      </c>
      <c r="C57">
        <f t="shared" si="4"/>
        <v>0.63674713451940412</v>
      </c>
      <c r="D57">
        <f t="shared" si="5"/>
        <v>0.63674713451940412</v>
      </c>
    </row>
    <row r="58" spans="1:4" x14ac:dyDescent="0.45">
      <c r="A58">
        <v>0.52</v>
      </c>
      <c r="B58">
        <f t="shared" si="3"/>
        <v>0.51999999901303962</v>
      </c>
      <c r="C58">
        <f t="shared" si="4"/>
        <v>0.63712968010608628</v>
      </c>
      <c r="D58">
        <f t="shared" si="5"/>
        <v>0.63712968010608628</v>
      </c>
    </row>
    <row r="59" spans="1:4" x14ac:dyDescent="0.45">
      <c r="A59">
        <v>0.53</v>
      </c>
      <c r="B59">
        <f t="shared" si="3"/>
        <v>0.52999999851955937</v>
      </c>
      <c r="C59">
        <f t="shared" si="4"/>
        <v>0.63776879112747531</v>
      </c>
      <c r="D59">
        <f t="shared" si="5"/>
        <v>0.63776879112747531</v>
      </c>
    </row>
    <row r="60" spans="1:4" x14ac:dyDescent="0.45">
      <c r="A60">
        <v>0.54</v>
      </c>
      <c r="B60">
        <f t="shared" si="3"/>
        <v>0.53999999802607912</v>
      </c>
      <c r="C60">
        <f t="shared" si="4"/>
        <v>0.63866678636148799</v>
      </c>
      <c r="D60">
        <f t="shared" si="5"/>
        <v>0.63866678636148799</v>
      </c>
    </row>
    <row r="61" spans="1:4" x14ac:dyDescent="0.45">
      <c r="A61">
        <v>0.55000000000000004</v>
      </c>
      <c r="B61">
        <f t="shared" si="3"/>
        <v>0.54999999753259898</v>
      </c>
      <c r="C61">
        <f t="shared" si="4"/>
        <v>0.6398269448521996</v>
      </c>
      <c r="D61">
        <f t="shared" si="5"/>
        <v>0.6398269448521996</v>
      </c>
    </row>
    <row r="62" spans="1:4" x14ac:dyDescent="0.45">
      <c r="A62">
        <v>0.56000000000000005</v>
      </c>
      <c r="B62">
        <f t="shared" si="3"/>
        <v>0.55999999703911874</v>
      </c>
      <c r="C62">
        <f t="shared" si="4"/>
        <v>0.64125353944566932</v>
      </c>
      <c r="D62">
        <f t="shared" si="5"/>
        <v>0.64125353944566932</v>
      </c>
    </row>
    <row r="63" spans="1:4" x14ac:dyDescent="0.45">
      <c r="A63">
        <v>0.56999999999999995</v>
      </c>
      <c r="B63">
        <f t="shared" si="3"/>
        <v>0.56999999654563849</v>
      </c>
      <c r="C63">
        <f t="shared" si="4"/>
        <v>0.64295188105184065</v>
      </c>
      <c r="D63">
        <f t="shared" si="5"/>
        <v>0.64295188105184065</v>
      </c>
    </row>
    <row r="64" spans="1:4" x14ac:dyDescent="0.45">
      <c r="A64">
        <v>0.57999999999999996</v>
      </c>
      <c r="B64">
        <f t="shared" si="3"/>
        <v>0.57999999605215824</v>
      </c>
      <c r="C64">
        <f t="shared" si="4"/>
        <v>0.64492837454301055</v>
      </c>
      <c r="D64">
        <f t="shared" si="5"/>
        <v>0.64492837454301055</v>
      </c>
    </row>
    <row r="65" spans="1:4" x14ac:dyDescent="0.45">
      <c r="A65">
        <v>0.59</v>
      </c>
      <c r="B65">
        <f t="shared" si="3"/>
        <v>0.58999999555867799</v>
      </c>
      <c r="C65">
        <f t="shared" si="4"/>
        <v>0.6471905874628997</v>
      </c>
      <c r="D65">
        <f t="shared" si="5"/>
        <v>0.6471905874628997</v>
      </c>
    </row>
    <row r="66" spans="1:4" x14ac:dyDescent="0.45">
      <c r="A66">
        <v>0.6</v>
      </c>
      <c r="B66">
        <f t="shared" si="3"/>
        <v>0.59999999506519786</v>
      </c>
      <c r="C66">
        <f t="shared" si="4"/>
        <v>0.64974733302540744</v>
      </c>
      <c r="D66">
        <f t="shared" si="5"/>
        <v>0.64974733302540744</v>
      </c>
    </row>
    <row r="67" spans="1:4" x14ac:dyDescent="0.45">
      <c r="A67">
        <v>0.61</v>
      </c>
      <c r="B67">
        <f t="shared" si="3"/>
        <v>0.60999999457171761</v>
      </c>
      <c r="C67">
        <f t="shared" si="4"/>
        <v>0.65260876924103095</v>
      </c>
      <c r="D67">
        <f t="shared" si="5"/>
        <v>0.65260876924103095</v>
      </c>
    </row>
    <row r="68" spans="1:4" x14ac:dyDescent="0.45">
      <c r="A68">
        <v>0.62</v>
      </c>
      <c r="B68">
        <f t="shared" si="3"/>
        <v>0.61999999407823736</v>
      </c>
      <c r="C68">
        <f t="shared" si="4"/>
        <v>0.65578651643704122</v>
      </c>
      <c r="D68">
        <f t="shared" si="5"/>
        <v>0.65578651643704122</v>
      </c>
    </row>
    <row r="69" spans="1:4" x14ac:dyDescent="0.45">
      <c r="A69">
        <v>0.63</v>
      </c>
      <c r="B69">
        <f t="shared" si="3"/>
        <v>0.62999999358475722</v>
      </c>
      <c r="C69">
        <f t="shared" si="4"/>
        <v>0.65929379595415771</v>
      </c>
      <c r="D69">
        <f t="shared" si="5"/>
        <v>0.65929379595415771</v>
      </c>
    </row>
    <row r="70" spans="1:4" x14ac:dyDescent="0.45">
      <c r="A70">
        <v>0.64</v>
      </c>
      <c r="B70">
        <f t="shared" si="3"/>
        <v>0.63999999309127698</v>
      </c>
      <c r="C70">
        <f t="shared" si="4"/>
        <v>0.6631455934323397</v>
      </c>
      <c r="D70">
        <f t="shared" si="5"/>
        <v>0.6631455934323397</v>
      </c>
    </row>
    <row r="71" spans="1:4" x14ac:dyDescent="0.45">
      <c r="A71">
        <v>0.65</v>
      </c>
      <c r="B71">
        <f t="shared" ref="B71:B102" si="6">PLOT_X_MIN+PLOT_X_DELTA*A71</f>
        <v>0.64999999259779673</v>
      </c>
      <c r="C71">
        <f t="shared" ref="C71:C105" si="7">_xlfn.BETA.DIST($B71,CONTROL_PRIOR_ALPHA,CONTROL_PRIOR_BETA,FALSE)</f>
        <v>0.6673588508732009</v>
      </c>
      <c r="D71">
        <f t="shared" ref="D71:D105" si="8">_xlfn.BETA.DIST($B71,TEST_PRIOR_ALPHA,TEST_PRIOR_BETA,FALSE)</f>
        <v>0.6673588508732009</v>
      </c>
    </row>
    <row r="72" spans="1:4" x14ac:dyDescent="0.45">
      <c r="A72">
        <v>0.66</v>
      </c>
      <c r="B72">
        <f t="shared" si="6"/>
        <v>0.65999999210431659</v>
      </c>
      <c r="C72">
        <f t="shared" si="7"/>
        <v>0.67195269262780599</v>
      </c>
      <c r="D72">
        <f t="shared" si="8"/>
        <v>0.67195269262780599</v>
      </c>
    </row>
    <row r="73" spans="1:4" x14ac:dyDescent="0.45">
      <c r="A73">
        <v>0.67</v>
      </c>
      <c r="B73">
        <f t="shared" si="6"/>
        <v>0.66999999161083634</v>
      </c>
      <c r="C73">
        <f t="shared" si="7"/>
        <v>0.67694869166047411</v>
      </c>
      <c r="D73">
        <f t="shared" si="8"/>
        <v>0.67694869166047411</v>
      </c>
    </row>
    <row r="74" spans="1:4" x14ac:dyDescent="0.45">
      <c r="A74">
        <v>0.68</v>
      </c>
      <c r="B74">
        <f t="shared" si="6"/>
        <v>0.6799999911173561</v>
      </c>
      <c r="C74">
        <f t="shared" si="7"/>
        <v>0.68237118395350405</v>
      </c>
      <c r="D74">
        <f t="shared" si="8"/>
        <v>0.68237118395350405</v>
      </c>
    </row>
    <row r="75" spans="1:4" x14ac:dyDescent="0.45">
      <c r="A75">
        <v>0.69</v>
      </c>
      <c r="B75">
        <f t="shared" si="6"/>
        <v>0.68999999062387585</v>
      </c>
      <c r="C75">
        <f t="shared" si="7"/>
        <v>0.68824764084025403</v>
      </c>
      <c r="D75">
        <f t="shared" si="8"/>
        <v>0.68824764084025403</v>
      </c>
    </row>
    <row r="76" spans="1:4" x14ac:dyDescent="0.45">
      <c r="A76">
        <v>0.7</v>
      </c>
      <c r="B76">
        <f t="shared" si="6"/>
        <v>0.6999999901303956</v>
      </c>
      <c r="C76">
        <f t="shared" si="7"/>
        <v>0.6946091115137929</v>
      </c>
      <c r="D76">
        <f t="shared" si="8"/>
        <v>0.6946091115137929</v>
      </c>
    </row>
    <row r="77" spans="1:4" x14ac:dyDescent="0.45">
      <c r="A77">
        <v>0.71</v>
      </c>
      <c r="B77">
        <f t="shared" si="6"/>
        <v>0.70999998963691546</v>
      </c>
      <c r="C77">
        <f t="shared" si="7"/>
        <v>0.70149075113069803</v>
      </c>
      <c r="D77">
        <f t="shared" si="8"/>
        <v>0.70149075113069803</v>
      </c>
    </row>
    <row r="78" spans="1:4" x14ac:dyDescent="0.45">
      <c r="A78">
        <v>0.72</v>
      </c>
      <c r="B78">
        <f t="shared" si="6"/>
        <v>0.71999998914343522</v>
      </c>
      <c r="C78">
        <f t="shared" si="7"/>
        <v>0.70893245405498395</v>
      </c>
      <c r="D78">
        <f t="shared" si="8"/>
        <v>0.70893245405498395</v>
      </c>
    </row>
    <row r="79" spans="1:4" x14ac:dyDescent="0.45">
      <c r="A79">
        <v>0.73</v>
      </c>
      <c r="B79">
        <f t="shared" si="6"/>
        <v>0.72999998864995497</v>
      </c>
      <c r="C79">
        <f t="shared" si="7"/>
        <v>0.71697961719880476</v>
      </c>
      <c r="D79">
        <f t="shared" si="8"/>
        <v>0.71697961719880476</v>
      </c>
    </row>
    <row r="80" spans="1:4" x14ac:dyDescent="0.45">
      <c r="A80">
        <v>0.74</v>
      </c>
      <c r="B80">
        <f t="shared" si="6"/>
        <v>0.73999998815647483</v>
      </c>
      <c r="C80">
        <f t="shared" si="7"/>
        <v>0.72568406558111187</v>
      </c>
      <c r="D80">
        <f t="shared" si="8"/>
        <v>0.72568406558111187</v>
      </c>
    </row>
    <row r="81" spans="1:4" x14ac:dyDescent="0.45">
      <c r="A81">
        <v>0.75</v>
      </c>
      <c r="B81">
        <f t="shared" si="6"/>
        <v>0.74999998766299458</v>
      </c>
      <c r="C81">
        <f t="shared" si="7"/>
        <v>0.73510518180372764</v>
      </c>
      <c r="D81">
        <f t="shared" si="8"/>
        <v>0.73510518180372764</v>
      </c>
    </row>
    <row r="82" spans="1:4" x14ac:dyDescent="0.45">
      <c r="A82">
        <v>0.76</v>
      </c>
      <c r="B82">
        <f t="shared" si="6"/>
        <v>0.75999998716951433</v>
      </c>
      <c r="C82">
        <f t="shared" si="7"/>
        <v>0.74531129408375596</v>
      </c>
      <c r="D82">
        <f t="shared" si="8"/>
        <v>0.74531129408375596</v>
      </c>
    </row>
    <row r="83" spans="1:4" x14ac:dyDescent="0.45">
      <c r="A83">
        <v>0.77</v>
      </c>
      <c r="B83">
        <f t="shared" si="6"/>
        <v>0.7699999866760342</v>
      </c>
      <c r="C83">
        <f t="shared" si="7"/>
        <v>0.75638139515777514</v>
      </c>
      <c r="D83">
        <f t="shared" si="8"/>
        <v>0.75638139515777514</v>
      </c>
    </row>
    <row r="84" spans="1:4" x14ac:dyDescent="0.45">
      <c r="A84">
        <v>0.78</v>
      </c>
      <c r="B84">
        <f t="shared" si="6"/>
        <v>0.77999998618255395</v>
      </c>
      <c r="C84">
        <f t="shared" si="7"/>
        <v>0.7684072888130431</v>
      </c>
      <c r="D84">
        <f t="shared" si="8"/>
        <v>0.7684072888130431</v>
      </c>
    </row>
    <row r="85" spans="1:4" x14ac:dyDescent="0.45">
      <c r="A85">
        <v>0.79</v>
      </c>
      <c r="B85">
        <f t="shared" si="6"/>
        <v>0.7899999856890737</v>
      </c>
      <c r="C85">
        <f t="shared" si="7"/>
        <v>0.78149629503293672</v>
      </c>
      <c r="D85">
        <f t="shared" si="8"/>
        <v>0.78149629503293672</v>
      </c>
    </row>
    <row r="86" spans="1:4" x14ac:dyDescent="0.45">
      <c r="A86">
        <v>0.8</v>
      </c>
      <c r="B86">
        <f t="shared" si="6"/>
        <v>0.79999998519559357</v>
      </c>
      <c r="C86">
        <f t="shared" si="7"/>
        <v>0.79577469337015505</v>
      </c>
      <c r="D86">
        <f t="shared" si="8"/>
        <v>0.79577469337015505</v>
      </c>
    </row>
    <row r="87" spans="1:4" x14ac:dyDescent="0.45">
      <c r="A87">
        <v>0.81</v>
      </c>
      <c r="B87">
        <f t="shared" si="6"/>
        <v>0.80999998470211332</v>
      </c>
      <c r="C87">
        <f t="shared" si="7"/>
        <v>0.81139215429860734</v>
      </c>
      <c r="D87">
        <f t="shared" si="8"/>
        <v>0.81139215429860734</v>
      </c>
    </row>
    <row r="88" spans="1:4" x14ac:dyDescent="0.45">
      <c r="A88">
        <v>0.82</v>
      </c>
      <c r="B88">
        <f t="shared" si="6"/>
        <v>0.81999998420863307</v>
      </c>
      <c r="C88">
        <f t="shared" si="7"/>
        <v>0.82852751116212231</v>
      </c>
      <c r="D88">
        <f t="shared" si="8"/>
        <v>0.82852751116212231</v>
      </c>
    </row>
    <row r="89" spans="1:4" x14ac:dyDescent="0.45">
      <c r="A89">
        <v>0.83</v>
      </c>
      <c r="B89">
        <f t="shared" si="6"/>
        <v>0.82999998371515282</v>
      </c>
      <c r="C89">
        <f t="shared" si="7"/>
        <v>0.84739637899593478</v>
      </c>
      <c r="D89">
        <f t="shared" si="8"/>
        <v>0.84739637899593478</v>
      </c>
    </row>
    <row r="90" spans="1:4" x14ac:dyDescent="0.45">
      <c r="A90">
        <v>0.84</v>
      </c>
      <c r="B90">
        <f t="shared" si="6"/>
        <v>0.83999998322167257</v>
      </c>
      <c r="C90">
        <f t="shared" si="7"/>
        <v>0.86826136070006821</v>
      </c>
      <c r="D90">
        <f t="shared" si="8"/>
        <v>0.86826136070006821</v>
      </c>
    </row>
    <row r="91" spans="1:4" x14ac:dyDescent="0.45">
      <c r="A91">
        <v>0.85</v>
      </c>
      <c r="B91">
        <f t="shared" si="6"/>
        <v>0.84999998272819244</v>
      </c>
      <c r="C91">
        <f t="shared" si="7"/>
        <v>0.89144594607881855</v>
      </c>
      <c r="D91">
        <f t="shared" si="8"/>
        <v>0.89144594607881855</v>
      </c>
    </row>
    <row r="92" spans="1:4" x14ac:dyDescent="0.45">
      <c r="A92">
        <v>0.86</v>
      </c>
      <c r="B92">
        <f t="shared" si="6"/>
        <v>0.85999998223471219</v>
      </c>
      <c r="C92">
        <f t="shared" si="7"/>
        <v>0.91735379255558214</v>
      </c>
      <c r="D92">
        <f t="shared" si="8"/>
        <v>0.91735379255558214</v>
      </c>
    </row>
    <row r="93" spans="1:4" x14ac:dyDescent="0.45">
      <c r="A93">
        <v>0.87</v>
      </c>
      <c r="B93">
        <f t="shared" si="6"/>
        <v>0.86999998174123194</v>
      </c>
      <c r="C93">
        <f t="shared" si="7"/>
        <v>0.94649603481778632</v>
      </c>
      <c r="D93">
        <f t="shared" si="8"/>
        <v>0.94649603481778632</v>
      </c>
    </row>
    <row r="94" spans="1:4" x14ac:dyDescent="0.45">
      <c r="A94">
        <v>0.88</v>
      </c>
      <c r="B94">
        <f t="shared" si="6"/>
        <v>0.87999998124775181</v>
      </c>
      <c r="C94">
        <f t="shared" si="7"/>
        <v>0.97953089599718379</v>
      </c>
      <c r="D94">
        <f t="shared" si="8"/>
        <v>0.97953089599718379</v>
      </c>
    </row>
    <row r="95" spans="1:4" x14ac:dyDescent="0.45">
      <c r="A95">
        <v>0.89</v>
      </c>
      <c r="B95">
        <f t="shared" si="6"/>
        <v>0.88999998075427156</v>
      </c>
      <c r="C95">
        <f t="shared" si="7"/>
        <v>1.0173227301820387</v>
      </c>
      <c r="D95">
        <f t="shared" si="8"/>
        <v>1.0173227301820387</v>
      </c>
    </row>
    <row r="96" spans="1:4" x14ac:dyDescent="0.45">
      <c r="A96">
        <v>0.9</v>
      </c>
      <c r="B96">
        <f t="shared" si="6"/>
        <v>0.89999998026079131</v>
      </c>
      <c r="C96">
        <f t="shared" si="7"/>
        <v>1.0610328608617572</v>
      </c>
      <c r="D96">
        <f t="shared" si="8"/>
        <v>1.0610328608617572</v>
      </c>
    </row>
    <row r="97" spans="1:4" x14ac:dyDescent="0.45">
      <c r="A97">
        <v>0.91</v>
      </c>
      <c r="B97">
        <f t="shared" si="6"/>
        <v>0.90999997976731117</v>
      </c>
      <c r="C97">
        <f t="shared" si="7"/>
        <v>1.1122646442259232</v>
      </c>
      <c r="D97">
        <f t="shared" si="8"/>
        <v>1.1122646442259232</v>
      </c>
    </row>
    <row r="98" spans="1:4" x14ac:dyDescent="0.45">
      <c r="A98">
        <v>0.92</v>
      </c>
      <c r="B98">
        <f t="shared" si="6"/>
        <v>0.91999997927383093</v>
      </c>
      <c r="C98">
        <f t="shared" si="7"/>
        <v>1.1733056682875835</v>
      </c>
      <c r="D98">
        <f t="shared" si="8"/>
        <v>1.1733056682875835</v>
      </c>
    </row>
    <row r="99" spans="1:4" x14ac:dyDescent="0.45">
      <c r="A99">
        <v>0.93</v>
      </c>
      <c r="B99">
        <f t="shared" si="6"/>
        <v>0.92999997878035068</v>
      </c>
      <c r="C99">
        <f t="shared" si="7"/>
        <v>1.2475546295085131</v>
      </c>
      <c r="D99">
        <f t="shared" si="8"/>
        <v>1.2475546295085131</v>
      </c>
    </row>
    <row r="100" spans="1:4" x14ac:dyDescent="0.45">
      <c r="A100">
        <v>0.94</v>
      </c>
      <c r="B100">
        <f t="shared" si="6"/>
        <v>0.93999997828687043</v>
      </c>
      <c r="C100">
        <f t="shared" si="7"/>
        <v>1.3403261836785925</v>
      </c>
      <c r="D100">
        <f t="shared" si="8"/>
        <v>1.3403261836785925</v>
      </c>
    </row>
    <row r="101" spans="1:4" x14ac:dyDescent="0.45">
      <c r="A101">
        <v>0.95</v>
      </c>
      <c r="B101">
        <f t="shared" si="6"/>
        <v>0.94999997779339018</v>
      </c>
      <c r="C101">
        <f t="shared" si="7"/>
        <v>1.4605056154833789</v>
      </c>
      <c r="D101">
        <f t="shared" si="8"/>
        <v>1.4605056154833789</v>
      </c>
    </row>
    <row r="102" spans="1:4" x14ac:dyDescent="0.45">
      <c r="A102">
        <v>0.96</v>
      </c>
      <c r="B102">
        <f t="shared" si="6"/>
        <v>0.95999997729991005</v>
      </c>
      <c r="C102">
        <f t="shared" si="7"/>
        <v>1.6243678941921886</v>
      </c>
      <c r="D102">
        <f t="shared" si="8"/>
        <v>1.6243678941921886</v>
      </c>
    </row>
    <row r="103" spans="1:4" x14ac:dyDescent="0.45">
      <c r="A103">
        <v>0.97</v>
      </c>
      <c r="B103">
        <f t="shared" ref="B103:B105" si="9">PLOT_X_MIN+PLOT_X_DELTA*A103</f>
        <v>0.9699999768064298</v>
      </c>
      <c r="C103">
        <f t="shared" si="7"/>
        <v>1.8659648999816991</v>
      </c>
      <c r="D103">
        <f t="shared" si="8"/>
        <v>1.8659648999816991</v>
      </c>
    </row>
    <row r="104" spans="1:4" x14ac:dyDescent="0.45">
      <c r="A104">
        <v>0.98</v>
      </c>
      <c r="B104">
        <f t="shared" si="9"/>
        <v>0.97999997631294955</v>
      </c>
      <c r="C104">
        <f t="shared" si="7"/>
        <v>2.273640725251755</v>
      </c>
      <c r="D104">
        <f t="shared" si="8"/>
        <v>2.273640725251755</v>
      </c>
    </row>
    <row r="105" spans="1:4" x14ac:dyDescent="0.45">
      <c r="A105">
        <v>0.99</v>
      </c>
      <c r="B105">
        <f t="shared" si="9"/>
        <v>0.98999997581946941</v>
      </c>
      <c r="C105">
        <f t="shared" si="7"/>
        <v>3.1991308970929473</v>
      </c>
      <c r="D105">
        <f t="shared" si="8"/>
        <v>3.1991308970929473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5"/>
  <sheetViews>
    <sheetView workbookViewId="0">
      <selection activeCell="B3" sqref="B3"/>
    </sheetView>
  </sheetViews>
  <sheetFormatPr defaultColWidth="10.85546875" defaultRowHeight="15.9" x14ac:dyDescent="0.45"/>
  <sheetData>
    <row r="1" spans="1:4" x14ac:dyDescent="0.45">
      <c r="B1" t="s">
        <v>10</v>
      </c>
      <c r="C1" t="s">
        <v>11</v>
      </c>
      <c r="D1" t="s">
        <v>13</v>
      </c>
    </row>
    <row r="2" spans="1:4" x14ac:dyDescent="0.45">
      <c r="A2" t="s">
        <v>0</v>
      </c>
      <c r="B2">
        <f>_xlfn.BETA.INV(0.0001,CONTROL_PRIOR_ALPHA+CONTROL_ALPHA,CONTROL_PRIOR_BETA+(CONTROL_N-CONTROL_ALPHA))</f>
        <v>0.26125031470112586</v>
      </c>
      <c r="C2">
        <f>_xlfn.BETA.INV(0.9999,CONTROL_PRIOR_ALPHA+CONTROL_ALPHA,CONTROL_PRIOR_BETA+(CONTROL_N-CONTROL_ALPHA))</f>
        <v>0.30551114630219045</v>
      </c>
      <c r="D2">
        <f>C2-B2</f>
        <v>4.4260831601064587E-2</v>
      </c>
    </row>
    <row r="3" spans="1:4" x14ac:dyDescent="0.45">
      <c r="A3" t="s">
        <v>1</v>
      </c>
      <c r="B3">
        <f>_xlfn.BETA.INV(0.0001,TEST_PRIOR_ALPHA+TEST_ALPHA,TEST_PRIOR_BETA+(TEST_N-TEST_ALPHA))</f>
        <v>0.24916485285403017</v>
      </c>
      <c r="C3">
        <f>_xlfn.BETA.INV(0.9999,TEST_PRIOR_ALPHA+TEST_ALPHA,TEST_PRIOR_BETA+(TEST_N-TEST_ALPHA))</f>
        <v>0.2941358564264891</v>
      </c>
      <c r="D3">
        <f>C3-B3</f>
        <v>4.4971003572458923E-2</v>
      </c>
    </row>
    <row r="4" spans="1:4" x14ac:dyDescent="0.45">
      <c r="A4" t="s">
        <v>12</v>
      </c>
      <c r="B4">
        <f>MIN(B2:B3)</f>
        <v>0.24916485285403017</v>
      </c>
      <c r="C4">
        <f>MAX(C2:C3)</f>
        <v>0.30551114630219045</v>
      </c>
      <c r="D4">
        <f>C4-B4</f>
        <v>5.6346293448160278E-2</v>
      </c>
    </row>
    <row r="6" spans="1:4" x14ac:dyDescent="0.45">
      <c r="A6" t="s">
        <v>15</v>
      </c>
      <c r="B6" t="s">
        <v>14</v>
      </c>
      <c r="C6" t="s">
        <v>0</v>
      </c>
      <c r="D6" t="s">
        <v>1</v>
      </c>
    </row>
    <row r="7" spans="1:4" x14ac:dyDescent="0.45">
      <c r="A7">
        <v>0.01</v>
      </c>
      <c r="B7" s="2">
        <f>$B$4+$D$4*A7</f>
        <v>0.24972831578851176</v>
      </c>
      <c r="C7">
        <f t="shared" ref="C7:C38" si="0">_xlfn.BETA.DIST($B7,CONTROL_PRIOR_ALPHA+CONTROL_ALPHA,CONTROL_PRIOR_BETA+(CONTROL_N-CONTROL_ALPHA),FALSE)</f>
        <v>4.938186417859141E-6</v>
      </c>
      <c r="D7">
        <f t="shared" ref="D7:D38" si="1">_xlfn.BETA.DIST($B7,TEST_PRIOR_ALPHA+TEST_ALPHA,TEST_PRIOR_BETA+(TEST_N-TEST_ALPHA),FALSE)</f>
        <v>9.6705798645944835E-2</v>
      </c>
    </row>
    <row r="8" spans="1:4" x14ac:dyDescent="0.45">
      <c r="A8">
        <v>0.02</v>
      </c>
      <c r="B8" s="2">
        <f t="shared" ref="B8:B71" si="2">$B$4+$D$4*A8</f>
        <v>0.25029177872299335</v>
      </c>
      <c r="C8">
        <f t="shared" si="0"/>
        <v>8.7061607505244903E-6</v>
      </c>
      <c r="D8">
        <f t="shared" si="1"/>
        <v>0.13639981615712982</v>
      </c>
    </row>
    <row r="9" spans="1:4" x14ac:dyDescent="0.45">
      <c r="A9">
        <v>0.03</v>
      </c>
      <c r="B9" s="2">
        <f t="shared" si="2"/>
        <v>0.25085524165747497</v>
      </c>
      <c r="C9">
        <f t="shared" si="0"/>
        <v>1.5188492612549904E-5</v>
      </c>
      <c r="D9">
        <f t="shared" si="1"/>
        <v>0.19054002434009296</v>
      </c>
    </row>
    <row r="10" spans="1:4" x14ac:dyDescent="0.45">
      <c r="A10">
        <v>0.04</v>
      </c>
      <c r="B10" s="2">
        <f t="shared" si="2"/>
        <v>0.25141870459195659</v>
      </c>
      <c r="C10">
        <f t="shared" si="0"/>
        <v>2.6220800044988889E-5</v>
      </c>
      <c r="D10">
        <f t="shared" si="1"/>
        <v>0.2636227108068116</v>
      </c>
    </row>
    <row r="11" spans="1:4" x14ac:dyDescent="0.45">
      <c r="A11">
        <v>0.05</v>
      </c>
      <c r="B11" s="2">
        <f t="shared" si="2"/>
        <v>0.25198216752643821</v>
      </c>
      <c r="C11">
        <f t="shared" si="0"/>
        <v>4.4795547020791816E-5</v>
      </c>
      <c r="D11">
        <f t="shared" si="1"/>
        <v>0.36125719998162426</v>
      </c>
    </row>
    <row r="12" spans="1:4" x14ac:dyDescent="0.45">
      <c r="A12">
        <v>0.06</v>
      </c>
      <c r="B12" s="2">
        <f t="shared" si="2"/>
        <v>0.25254563046091977</v>
      </c>
      <c r="C12">
        <f t="shared" si="0"/>
        <v>7.5734829291929578E-5</v>
      </c>
      <c r="D12">
        <f t="shared" si="1"/>
        <v>0.49034313311508348</v>
      </c>
    </row>
    <row r="13" spans="1:4" x14ac:dyDescent="0.45">
      <c r="A13">
        <v>7.0000000000000007E-2</v>
      </c>
      <c r="B13" s="2">
        <f t="shared" si="2"/>
        <v>0.25310909339540139</v>
      </c>
      <c r="C13">
        <f t="shared" si="0"/>
        <v>1.2671922518066585E-4</v>
      </c>
      <c r="D13">
        <f t="shared" si="1"/>
        <v>0.65924416258815266</v>
      </c>
    </row>
    <row r="14" spans="1:4" x14ac:dyDescent="0.45">
      <c r="A14">
        <v>0.08</v>
      </c>
      <c r="B14" s="2">
        <f t="shared" si="2"/>
        <v>0.253672556329883</v>
      </c>
      <c r="C14">
        <f t="shared" si="0"/>
        <v>2.0984057166898066E-4</v>
      </c>
      <c r="D14">
        <f t="shared" si="1"/>
        <v>0.8779458130628246</v>
      </c>
    </row>
    <row r="15" spans="1:4" x14ac:dyDescent="0.45">
      <c r="A15">
        <v>0.09</v>
      </c>
      <c r="B15" s="2">
        <f t="shared" si="2"/>
        <v>0.25423601926436462</v>
      </c>
      <c r="C15">
        <f t="shared" si="0"/>
        <v>3.4391446468109825E-4</v>
      </c>
      <c r="D15">
        <f t="shared" si="1"/>
        <v>1.1581821647089314</v>
      </c>
    </row>
    <row r="16" spans="1:4" x14ac:dyDescent="0.45">
      <c r="A16">
        <v>0.1</v>
      </c>
      <c r="B16" s="2">
        <f t="shared" si="2"/>
        <v>0.25479948219884618</v>
      </c>
      <c r="C16">
        <f t="shared" si="0"/>
        <v>5.5787806049186373E-4</v>
      </c>
      <c r="D16">
        <f t="shared" si="1"/>
        <v>1.5135131436651297</v>
      </c>
    </row>
    <row r="17" spans="1:4" x14ac:dyDescent="0.45">
      <c r="A17">
        <v>0.11</v>
      </c>
      <c r="B17" s="2">
        <f t="shared" si="2"/>
        <v>0.2553629451333278</v>
      </c>
      <c r="C17">
        <f t="shared" si="0"/>
        <v>8.9571470742727706E-4</v>
      </c>
      <c r="D17">
        <f t="shared" si="1"/>
        <v>1.9593319043770849</v>
      </c>
    </row>
    <row r="18" spans="1:4" x14ac:dyDescent="0.45">
      <c r="A18">
        <v>0.12</v>
      </c>
      <c r="B18" s="2">
        <f t="shared" si="2"/>
        <v>0.25592640806780942</v>
      </c>
      <c r="C18">
        <f t="shared" si="0"/>
        <v>1.4234929823247575E-3</v>
      </c>
      <c r="D18">
        <f t="shared" si="1"/>
        <v>2.5127804514460648</v>
      </c>
    </row>
    <row r="19" spans="1:4" x14ac:dyDescent="0.45">
      <c r="A19">
        <v>0.13</v>
      </c>
      <c r="B19" s="2">
        <f t="shared" si="2"/>
        <v>0.25648987100229104</v>
      </c>
      <c r="C19">
        <f t="shared" si="0"/>
        <v>2.2392865619923381E-3</v>
      </c>
      <c r="D19">
        <f t="shared" si="1"/>
        <v>3.1925516926242685</v>
      </c>
    </row>
    <row r="20" spans="1:4" x14ac:dyDescent="0.45">
      <c r="A20">
        <v>0.14000000000000001</v>
      </c>
      <c r="B20" s="2">
        <f t="shared" si="2"/>
        <v>0.2570533339367726</v>
      </c>
      <c r="C20">
        <f t="shared" si="0"/>
        <v>3.486953443846559E-3</v>
      </c>
      <c r="D20">
        <f t="shared" si="1"/>
        <v>4.0185579410664811</v>
      </c>
    </row>
    <row r="21" spans="1:4" x14ac:dyDescent="0.45">
      <c r="A21">
        <v>0.15</v>
      </c>
      <c r="B21" s="2">
        <f t="shared" si="2"/>
        <v>0.25761679687125422</v>
      </c>
      <c r="C21">
        <f t="shared" si="0"/>
        <v>5.3749950303814114E-3</v>
      </c>
      <c r="D21">
        <f t="shared" si="1"/>
        <v>5.0114498301111361</v>
      </c>
    </row>
    <row r="22" spans="1:4" x14ac:dyDescent="0.45">
      <c r="A22">
        <v>0.16</v>
      </c>
      <c r="B22" s="2">
        <f t="shared" si="2"/>
        <v>0.25818025980573583</v>
      </c>
      <c r="C22">
        <f t="shared" si="0"/>
        <v>8.2019787321770971E-3</v>
      </c>
      <c r="D22">
        <f t="shared" si="1"/>
        <v>6.1919758834357044</v>
      </c>
    </row>
    <row r="23" spans="1:4" x14ac:dyDescent="0.45">
      <c r="A23">
        <v>0.17</v>
      </c>
      <c r="B23" s="2">
        <f t="shared" si="2"/>
        <v>0.2587437227402174</v>
      </c>
      <c r="C23">
        <f t="shared" si="0"/>
        <v>1.2390275829875071E-2</v>
      </c>
      <c r="D23">
        <f t="shared" si="1"/>
        <v>7.5801816369676551</v>
      </c>
    </row>
    <row r="24" spans="1:4" x14ac:dyDescent="0.45">
      <c r="A24">
        <v>0.18</v>
      </c>
      <c r="B24" s="2">
        <f t="shared" si="2"/>
        <v>0.25930718567469901</v>
      </c>
      <c r="C24">
        <f t="shared" si="0"/>
        <v>1.8530113765831822E-2</v>
      </c>
      <c r="D24">
        <f t="shared" si="1"/>
        <v>9.1944580507428899</v>
      </c>
    </row>
    <row r="25" spans="1:4" x14ac:dyDescent="0.45">
      <c r="A25">
        <v>0.19</v>
      </c>
      <c r="B25" s="2">
        <f t="shared" si="2"/>
        <v>0.25987064860918063</v>
      </c>
      <c r="C25">
        <f t="shared" si="0"/>
        <v>2.7436132054732321E-2</v>
      </c>
      <c r="D25">
        <f t="shared" si="1"/>
        <v>11.050461533499321</v>
      </c>
    </row>
    <row r="26" spans="1:4" x14ac:dyDescent="0.45">
      <c r="A26">
        <v>0.2</v>
      </c>
      <c r="B26" s="2">
        <f t="shared" si="2"/>
        <v>0.26043411154366225</v>
      </c>
      <c r="C26">
        <f t="shared" si="0"/>
        <v>4.0218714584548412E-2</v>
      </c>
      <c r="D26">
        <f t="shared" si="1"/>
        <v>13.1599415128155</v>
      </c>
    </row>
    <row r="27" spans="1:4" x14ac:dyDescent="0.45">
      <c r="A27">
        <v>0.21</v>
      </c>
      <c r="B27" s="2">
        <f t="shared" si="2"/>
        <v>0.26099757447814381</v>
      </c>
      <c r="C27">
        <f t="shared" si="0"/>
        <v>5.8372286943900467E-2</v>
      </c>
      <c r="D27">
        <f t="shared" si="1"/>
        <v>15.529525146717134</v>
      </c>
    </row>
    <row r="28" spans="1:4" x14ac:dyDescent="0.45">
      <c r="A28">
        <v>0.22</v>
      </c>
      <c r="B28" s="2">
        <f t="shared" si="2"/>
        <v>0.26156103741262543</v>
      </c>
      <c r="C28">
        <f t="shared" si="0"/>
        <v>8.3882443723218E-2</v>
      </c>
      <c r="D28">
        <f t="shared" si="1"/>
        <v>18.159521311728835</v>
      </c>
    </row>
    <row r="29" spans="1:4" x14ac:dyDescent="0.45">
      <c r="A29">
        <v>0.23</v>
      </c>
      <c r="B29" s="2">
        <f t="shared" si="2"/>
        <v>0.26212450034710705</v>
      </c>
      <c r="C29">
        <f t="shared" si="0"/>
        <v>0.11935312905688861</v>
      </c>
      <c r="D29">
        <f t="shared" si="1"/>
        <v>21.042816119353656</v>
      </c>
    </row>
    <row r="30" spans="1:4" x14ac:dyDescent="0.45">
      <c r="A30">
        <v>0.24</v>
      </c>
      <c r="B30" s="2">
        <f t="shared" si="2"/>
        <v>0.26268796328158861</v>
      </c>
      <c r="C30">
        <f t="shared" si="0"/>
        <v>0.16815405564865821</v>
      </c>
      <c r="D30">
        <f t="shared" si="1"/>
        <v>24.163938602701961</v>
      </c>
    </row>
    <row r="31" spans="1:4" x14ac:dyDescent="0.45">
      <c r="A31">
        <v>0.25</v>
      </c>
      <c r="B31" s="2">
        <f t="shared" si="2"/>
        <v>0.26325142621607023</v>
      </c>
      <c r="C31">
        <f t="shared" si="0"/>
        <v>0.23458704457057944</v>
      </c>
      <c r="D31">
        <f t="shared" si="1"/>
        <v>27.49837670035523</v>
      </c>
    </row>
    <row r="32" spans="1:4" x14ac:dyDescent="0.45">
      <c r="A32">
        <v>0.26</v>
      </c>
      <c r="B32" s="2">
        <f t="shared" si="2"/>
        <v>0.26381488915055185</v>
      </c>
      <c r="C32">
        <f t="shared" si="0"/>
        <v>0.32406795404819938</v>
      </c>
      <c r="D32">
        <f t="shared" si="1"/>
        <v>31.012219339746554</v>
      </c>
    </row>
    <row r="33" spans="1:4" x14ac:dyDescent="0.45">
      <c r="A33">
        <v>0.27</v>
      </c>
      <c r="B33" s="2">
        <f t="shared" si="2"/>
        <v>0.26437835208503346</v>
      </c>
      <c r="C33">
        <f t="shared" si="0"/>
        <v>0.44331833139551974</v>
      </c>
      <c r="D33">
        <f t="shared" si="1"/>
        <v>34.662189788897855</v>
      </c>
    </row>
    <row r="34" spans="1:4" x14ac:dyDescent="0.45">
      <c r="A34">
        <v>0.28000000000000003</v>
      </c>
      <c r="B34" s="2">
        <f t="shared" si="2"/>
        <v>0.26494181501951503</v>
      </c>
      <c r="C34">
        <f t="shared" si="0"/>
        <v>0.60055791291026128</v>
      </c>
      <c r="D34">
        <f t="shared" si="1"/>
        <v>38.396118522147646</v>
      </c>
    </row>
    <row r="35" spans="1:4" x14ac:dyDescent="0.45">
      <c r="A35">
        <v>0.28999999999999998</v>
      </c>
      <c r="B35" s="2">
        <f t="shared" si="2"/>
        <v>0.26550527795399664</v>
      </c>
      <c r="C35">
        <f t="shared" si="0"/>
        <v>0.80568572560555363</v>
      </c>
      <c r="D35">
        <f t="shared" si="1"/>
        <v>42.153881236970115</v>
      </c>
    </row>
    <row r="36" spans="1:4" x14ac:dyDescent="0.45">
      <c r="A36">
        <v>0.3</v>
      </c>
      <c r="B36" s="2">
        <f t="shared" si="2"/>
        <v>0.26606874088847826</v>
      </c>
      <c r="C36">
        <f t="shared" si="0"/>
        <v>1.0704340073948244</v>
      </c>
      <c r="D36">
        <f t="shared" si="1"/>
        <v>45.868800566773174</v>
      </c>
    </row>
    <row r="37" spans="1:4" x14ac:dyDescent="0.45">
      <c r="A37">
        <v>0.31</v>
      </c>
      <c r="B37" s="2">
        <f t="shared" si="2"/>
        <v>0.26663220382295988</v>
      </c>
      <c r="C37">
        <f t="shared" si="0"/>
        <v>1.4084757420829217</v>
      </c>
      <c r="D37">
        <f t="shared" si="1"/>
        <v>49.469480205272106</v>
      </c>
    </row>
    <row r="38" spans="1:4" x14ac:dyDescent="0.45">
      <c r="A38">
        <v>0.32</v>
      </c>
      <c r="B38" s="2">
        <f t="shared" si="2"/>
        <v>0.26719566675744144</v>
      </c>
      <c r="C38">
        <f t="shared" si="0"/>
        <v>1.8354636711864341</v>
      </c>
      <c r="D38">
        <f t="shared" si="1"/>
        <v>52.882009765327496</v>
      </c>
    </row>
    <row r="39" spans="1:4" x14ac:dyDescent="0.45">
      <c r="A39">
        <v>0.33</v>
      </c>
      <c r="B39" s="2">
        <f t="shared" si="2"/>
        <v>0.26775912969192306</v>
      </c>
      <c r="C39">
        <f t="shared" ref="C39:C70" si="3">_xlfn.BETA.DIST($B39,CONTROL_PRIOR_ALPHA+CONTROL_ALPHA,CONTROL_PRIOR_BETA+(CONTROL_N-CONTROL_ALPHA),FALSE)</f>
        <v>2.368976636512818</v>
      </c>
      <c r="D39">
        <f t="shared" ref="D39:D70" si="4">_xlfn.BETA.DIST($B39,TEST_PRIOR_ALPHA+TEST_ALPHA,TEST_PRIOR_BETA+(TEST_N-TEST_ALPHA),FALSE)</f>
        <v>56.032450164019025</v>
      </c>
    </row>
    <row r="40" spans="1:4" x14ac:dyDescent="0.45">
      <c r="A40">
        <v>0.34</v>
      </c>
      <c r="B40" s="2">
        <f t="shared" si="2"/>
        <v>0.26832259262640468</v>
      </c>
      <c r="C40">
        <f t="shared" si="3"/>
        <v>3.0283485093025844</v>
      </c>
      <c r="D40">
        <f t="shared" si="4"/>
        <v>58.849485113844615</v>
      </c>
    </row>
    <row r="41" spans="1:4" x14ac:dyDescent="0.45">
      <c r="A41">
        <v>0.35</v>
      </c>
      <c r="B41" s="2">
        <f t="shared" si="2"/>
        <v>0.26888605556088629</v>
      </c>
      <c r="C41">
        <f t="shared" si="3"/>
        <v>3.8343562584126789</v>
      </c>
      <c r="D41">
        <f t="shared" si="4"/>
        <v>61.267106657922383</v>
      </c>
    </row>
    <row r="42" spans="1:4" x14ac:dyDescent="0.45">
      <c r="A42">
        <v>0.36</v>
      </c>
      <c r="B42" s="2">
        <f t="shared" si="2"/>
        <v>0.26944951849536786</v>
      </c>
      <c r="C42">
        <f t="shared" si="3"/>
        <v>4.8087473321553649</v>
      </c>
      <c r="D42">
        <f t="shared" si="4"/>
        <v>63.227193424461774</v>
      </c>
    </row>
    <row r="43" spans="1:4" x14ac:dyDescent="0.45">
      <c r="A43">
        <v>0.37</v>
      </c>
      <c r="B43" s="2">
        <f t="shared" si="2"/>
        <v>0.27001298142984947</v>
      </c>
      <c r="C43">
        <f t="shared" si="3"/>
        <v>5.973592787794316</v>
      </c>
      <c r="D43">
        <f t="shared" si="4"/>
        <v>64.681840559180642</v>
      </c>
    </row>
    <row r="44" spans="1:4" x14ac:dyDescent="0.45">
      <c r="A44">
        <v>0.38</v>
      </c>
      <c r="B44" s="2">
        <f t="shared" si="2"/>
        <v>0.27057644436433109</v>
      </c>
      <c r="C44">
        <f t="shared" si="3"/>
        <v>7.3504616242169716</v>
      </c>
      <c r="D44">
        <f t="shared" si="4"/>
        <v>65.595310503543544</v>
      </c>
    </row>
    <row r="45" spans="1:4" x14ac:dyDescent="0.45">
      <c r="A45">
        <v>0.39</v>
      </c>
      <c r="B45" s="2">
        <f t="shared" si="2"/>
        <v>0.27113990729881265</v>
      </c>
      <c r="C45">
        <f t="shared" si="3"/>
        <v>8.9594234315914889</v>
      </c>
      <c r="D45">
        <f t="shared" si="4"/>
        <v>65.945493446993297</v>
      </c>
    </row>
    <row r="46" spans="1:4" x14ac:dyDescent="0.45">
      <c r="A46">
        <v>0.4</v>
      </c>
      <c r="B46" s="2">
        <f t="shared" si="2"/>
        <v>0.27170337023329427</v>
      </c>
      <c r="C46">
        <f t="shared" si="3"/>
        <v>10.817900342429866</v>
      </c>
      <c r="D46">
        <f t="shared" si="4"/>
        <v>65.724794083096896</v>
      </c>
    </row>
    <row r="47" spans="1:4" x14ac:dyDescent="0.45">
      <c r="A47">
        <v>0.41</v>
      </c>
      <c r="B47" s="2">
        <f t="shared" si="2"/>
        <v>0.27226683316777589</v>
      </c>
      <c r="C47">
        <f t="shared" si="3"/>
        <v>12.939404603350535</v>
      </c>
      <c r="D47">
        <f t="shared" si="4"/>
        <v>64.940395204870882</v>
      </c>
    </row>
    <row r="48" spans="1:4" x14ac:dyDescent="0.45">
      <c r="A48">
        <v>0.42</v>
      </c>
      <c r="B48" s="2">
        <f t="shared" si="2"/>
        <v>0.27283029610225751</v>
      </c>
      <c r="C48">
        <f t="shared" si="3"/>
        <v>15.332213823156694</v>
      </c>
      <c r="D48">
        <f t="shared" si="4"/>
        <v>63.613886100996368</v>
      </c>
    </row>
    <row r="49" spans="1:4" x14ac:dyDescent="0.45">
      <c r="A49">
        <v>0.43</v>
      </c>
      <c r="B49" s="2">
        <f t="shared" si="2"/>
        <v>0.27339375903673907</v>
      </c>
      <c r="C49">
        <f t="shared" si="3"/>
        <v>17.998050761617524</v>
      </c>
      <c r="D49">
        <f t="shared" si="4"/>
        <v>61.780281775982125</v>
      </c>
    </row>
    <row r="50" spans="1:4" x14ac:dyDescent="0.45">
      <c r="A50">
        <v>0.44</v>
      </c>
      <c r="B50" s="2">
        <f t="shared" si="2"/>
        <v>0.27395722197122069</v>
      </c>
      <c r="C50">
        <f t="shared" si="3"/>
        <v>20.9308468998479</v>
      </c>
      <c r="D50">
        <f t="shared" si="4"/>
        <v>59.486494795191291</v>
      </c>
    </row>
    <row r="51" spans="1:4" x14ac:dyDescent="0.45">
      <c r="A51">
        <v>0.45</v>
      </c>
      <c r="B51" s="2">
        <f t="shared" si="2"/>
        <v>0.27452068490570231</v>
      </c>
      <c r="C51">
        <f t="shared" si="3"/>
        <v>24.11567742616511</v>
      </c>
      <c r="D51">
        <f t="shared" si="4"/>
        <v>56.789352371488505</v>
      </c>
    </row>
    <row r="52" spans="1:4" x14ac:dyDescent="0.45">
      <c r="A52">
        <v>0.46</v>
      </c>
      <c r="B52" s="2">
        <f t="shared" si="2"/>
        <v>0.27508414784018392</v>
      </c>
      <c r="C52">
        <f t="shared" si="3"/>
        <v>27.527958241824518</v>
      </c>
      <c r="D52">
        <f t="shared" si="4"/>
        <v>53.753274968260108</v>
      </c>
    </row>
    <row r="53" spans="1:4" x14ac:dyDescent="0.45">
      <c r="A53">
        <v>0.47</v>
      </c>
      <c r="B53" s="2">
        <f t="shared" si="2"/>
        <v>0.27564761077466549</v>
      </c>
      <c r="C53">
        <f t="shared" si="3"/>
        <v>31.132991986024098</v>
      </c>
      <c r="D53">
        <f t="shared" si="4"/>
        <v>50.447747668349969</v>
      </c>
    </row>
    <row r="54" spans="1:4" x14ac:dyDescent="0.45">
      <c r="A54">
        <v>0.48</v>
      </c>
      <c r="B54" s="2">
        <f t="shared" si="2"/>
        <v>0.2762110737091471</v>
      </c>
      <c r="C54">
        <f t="shared" si="3"/>
        <v>34.885939201092469</v>
      </c>
      <c r="D54">
        <f t="shared" si="4"/>
        <v>46.94472110934479</v>
      </c>
    </row>
    <row r="55" spans="1:4" x14ac:dyDescent="0.45">
      <c r="A55">
        <v>0.49</v>
      </c>
      <c r="B55" s="2">
        <f t="shared" si="2"/>
        <v>0.27677453664362872</v>
      </c>
      <c r="C55">
        <f t="shared" si="3"/>
        <v>38.732272506305002</v>
      </c>
      <c r="D55">
        <f t="shared" si="4"/>
        <v>43.316074987897942</v>
      </c>
    </row>
    <row r="56" spans="1:4" x14ac:dyDescent="0.45">
      <c r="A56">
        <v>0.5</v>
      </c>
      <c r="B56" s="2">
        <f t="shared" si="2"/>
        <v>0.27733799957811034</v>
      </c>
      <c r="C56">
        <f t="shared" si="3"/>
        <v>42.608746613829638</v>
      </c>
      <c r="D56">
        <f t="shared" si="4"/>
        <v>39.631264829673583</v>
      </c>
    </row>
    <row r="57" spans="1:4" x14ac:dyDescent="0.45">
      <c r="A57">
        <v>0.51</v>
      </c>
      <c r="B57" s="2">
        <f t="shared" si="2"/>
        <v>0.2779014625125919</v>
      </c>
      <c r="C57">
        <f t="shared" si="3"/>
        <v>46.444886514224166</v>
      </c>
      <c r="D57">
        <f t="shared" si="4"/>
        <v>35.955253389036983</v>
      </c>
    </row>
    <row r="58" spans="1:4" x14ac:dyDescent="0.45">
      <c r="A58">
        <v>0.52</v>
      </c>
      <c r="B58" s="2">
        <f t="shared" si="2"/>
        <v>0.27846492544707352</v>
      </c>
      <c r="C58">
        <f t="shared" si="3"/>
        <v>50.164962162286834</v>
      </c>
      <c r="D58">
        <f t="shared" si="4"/>
        <v>32.346803630089532</v>
      </c>
    </row>
    <row r="59" spans="1:4" x14ac:dyDescent="0.45">
      <c r="A59">
        <v>0.53</v>
      </c>
      <c r="B59" s="2">
        <f t="shared" si="2"/>
        <v>0.27902838838155514</v>
      </c>
      <c r="C59">
        <f t="shared" si="3"/>
        <v>53.690383025312833</v>
      </c>
      <c r="D59">
        <f t="shared" si="4"/>
        <v>28.857182948871149</v>
      </c>
    </row>
    <row r="60" spans="1:4" x14ac:dyDescent="0.45">
      <c r="A60">
        <v>0.54</v>
      </c>
      <c r="B60" s="2">
        <f t="shared" si="2"/>
        <v>0.2795918513160367</v>
      </c>
      <c r="C60">
        <f t="shared" si="3"/>
        <v>56.942412764981825</v>
      </c>
      <c r="D60">
        <f t="shared" si="4"/>
        <v>25.529300364342753</v>
      </c>
    </row>
    <row r="61" spans="1:4" x14ac:dyDescent="0.45">
      <c r="A61">
        <v>0.55000000000000004</v>
      </c>
      <c r="B61" s="2">
        <f t="shared" si="2"/>
        <v>0.28015531425051832</v>
      </c>
      <c r="C61">
        <f t="shared" si="3"/>
        <v>59.845076031616223</v>
      </c>
      <c r="D61">
        <f t="shared" si="4"/>
        <v>22.397271908735053</v>
      </c>
    </row>
    <row r="62" spans="1:4" x14ac:dyDescent="0.45">
      <c r="A62">
        <v>0.56000000000000005</v>
      </c>
      <c r="B62" s="2">
        <f t="shared" si="2"/>
        <v>0.28071877718499993</v>
      </c>
      <c r="C62">
        <f t="shared" si="3"/>
        <v>62.328108554230774</v>
      </c>
      <c r="D62">
        <f t="shared" si="4"/>
        <v>19.486386133195193</v>
      </c>
    </row>
    <row r="63" spans="1:4" x14ac:dyDescent="0.45">
      <c r="A63">
        <v>0.56999999999999995</v>
      </c>
      <c r="B63" s="2">
        <f t="shared" si="2"/>
        <v>0.28128224011948155</v>
      </c>
      <c r="C63">
        <f t="shared" si="3"/>
        <v>64.329790601182808</v>
      </c>
      <c r="D63">
        <f t="shared" si="4"/>
        <v>16.813422813714379</v>
      </c>
    </row>
    <row r="64" spans="1:4" x14ac:dyDescent="0.45">
      <c r="A64">
        <v>0.57999999999999996</v>
      </c>
      <c r="B64" s="2">
        <f t="shared" si="2"/>
        <v>0.28184570305396311</v>
      </c>
      <c r="C64">
        <f t="shared" si="3"/>
        <v>65.799503893223942</v>
      </c>
      <c r="D64">
        <f t="shared" si="4"/>
        <v>14.387264389654788</v>
      </c>
    </row>
    <row r="65" spans="1:4" x14ac:dyDescent="0.45">
      <c r="A65">
        <v>0.59</v>
      </c>
      <c r="B65" s="2">
        <f t="shared" si="2"/>
        <v>0.28240916598844473</v>
      </c>
      <c r="C65">
        <f t="shared" si="3"/>
        <v>66.699863660870108</v>
      </c>
      <c r="D65">
        <f t="shared" si="4"/>
        <v>12.209731673604765</v>
      </c>
    </row>
    <row r="66" spans="1:4" x14ac:dyDescent="0.45">
      <c r="A66">
        <v>0.6</v>
      </c>
      <c r="B66" s="2">
        <f t="shared" si="2"/>
        <v>0.28297262892292635</v>
      </c>
      <c r="C66">
        <f t="shared" si="3"/>
        <v>67.008300209447768</v>
      </c>
      <c r="D66">
        <f t="shared" si="4"/>
        <v>10.276572746892494</v>
      </c>
    </row>
    <row r="67" spans="1:4" x14ac:dyDescent="0.45">
      <c r="A67">
        <v>0.61</v>
      </c>
      <c r="B67" s="2">
        <f t="shared" si="2"/>
        <v>0.28353609185740791</v>
      </c>
      <c r="C67">
        <f t="shared" si="3"/>
        <v>66.717996537867577</v>
      </c>
      <c r="D67">
        <f t="shared" si="4"/>
        <v>8.578536119688378</v>
      </c>
    </row>
    <row r="68" spans="1:4" x14ac:dyDescent="0.45">
      <c r="A68">
        <v>0.62</v>
      </c>
      <c r="B68" s="2">
        <f t="shared" si="2"/>
        <v>0.28409955479188953</v>
      </c>
      <c r="C68">
        <f t="shared" si="3"/>
        <v>65.838127821659199</v>
      </c>
      <c r="D68">
        <f t="shared" si="4"/>
        <v>7.1024653233785751</v>
      </c>
    </row>
    <row r="69" spans="1:4" x14ac:dyDescent="0.45">
      <c r="A69">
        <v>0.63</v>
      </c>
      <c r="B69" s="2">
        <f t="shared" si="2"/>
        <v>0.28466301772637115</v>
      </c>
      <c r="C69">
        <f t="shared" si="3"/>
        <v>64.393391833599992</v>
      </c>
      <c r="D69">
        <f t="shared" si="4"/>
        <v>5.8323610824212633</v>
      </c>
    </row>
    <row r="70" spans="1:4" x14ac:dyDescent="0.45">
      <c r="A70">
        <v>0.64</v>
      </c>
      <c r="B70" s="2">
        <f t="shared" si="2"/>
        <v>0.28522648066085277</v>
      </c>
      <c r="C70">
        <f t="shared" si="3"/>
        <v>62.422863195195085</v>
      </c>
      <c r="D70">
        <f t="shared" si="4"/>
        <v>4.7503679946854893</v>
      </c>
    </row>
    <row r="71" spans="1:4" x14ac:dyDescent="0.45">
      <c r="A71">
        <v>0.65</v>
      </c>
      <c r="B71" s="2">
        <f t="shared" si="2"/>
        <v>0.28578994359533438</v>
      </c>
      <c r="C71">
        <f t="shared" ref="C71:C105" si="5">_xlfn.BETA.DIST($B71,CONTROL_PRIOR_ALPHA+CONTROL_ALPHA,CONTROL_PRIOR_BETA+(CONTROL_N-CONTROL_ALPHA),FALSE)</f>
        <v>59.978245264252322</v>
      </c>
      <c r="D71">
        <f t="shared" ref="D71:D105" si="6">_xlfn.BETA.DIST($B71,TEST_PRIOR_ALPHA+TEST_ALPHA,TEST_PRIOR_BETA+(TEST_N-TEST_ALPHA),FALSE)</f>
        <v>3.837654190029689</v>
      </c>
    </row>
    <row r="72" spans="1:4" x14ac:dyDescent="0.45">
      <c r="A72">
        <v>0.66</v>
      </c>
      <c r="B72" s="2">
        <f t="shared" ref="B72:B105" si="7">$B$4+$D$4*A72</f>
        <v>0.28635340652981595</v>
      </c>
      <c r="C72">
        <f t="shared" si="5"/>
        <v>57.121628312089904</v>
      </c>
      <c r="D72">
        <f t="shared" si="6"/>
        <v>3.0751638173624611</v>
      </c>
    </row>
    <row r="73" spans="1:4" x14ac:dyDescent="0.45">
      <c r="A73">
        <v>0.67</v>
      </c>
      <c r="B73" s="2">
        <f t="shared" si="7"/>
        <v>0.28691686946429756</v>
      </c>
      <c r="C73">
        <f t="shared" si="5"/>
        <v>53.922888876808152</v>
      </c>
      <c r="D73">
        <f t="shared" si="6"/>
        <v>2.4442326897239379</v>
      </c>
    </row>
    <row r="74" spans="1:4" x14ac:dyDescent="0.45">
      <c r="A74">
        <v>0.68</v>
      </c>
      <c r="B74" s="2">
        <f t="shared" si="7"/>
        <v>0.28748033239877918</v>
      </c>
      <c r="C74">
        <f t="shared" si="5"/>
        <v>50.456881073185578</v>
      </c>
      <c r="D74">
        <f t="shared" si="6"/>
        <v>1.9270664602998504</v>
      </c>
    </row>
    <row r="75" spans="1:4" x14ac:dyDescent="0.45">
      <c r="A75">
        <v>0.69</v>
      </c>
      <c r="B75" s="2">
        <f t="shared" si="7"/>
        <v>0.28804379533326074</v>
      </c>
      <c r="C75">
        <f t="shared" si="5"/>
        <v>46.800575430939254</v>
      </c>
      <c r="D75">
        <f t="shared" si="6"/>
        <v>1.507087985680996</v>
      </c>
    </row>
    <row r="76" spans="1:4" x14ac:dyDescent="0.45">
      <c r="A76">
        <v>0.7</v>
      </c>
      <c r="B76" s="2">
        <f t="shared" si="7"/>
        <v>0.28860725826774236</v>
      </c>
      <c r="C76">
        <f t="shared" si="5"/>
        <v>43.030294743143877</v>
      </c>
      <c r="D76">
        <f t="shared" si="6"/>
        <v>1.1691659274203576</v>
      </c>
    </row>
    <row r="77" spans="1:4" x14ac:dyDescent="0.45">
      <c r="A77">
        <v>0.71</v>
      </c>
      <c r="B77" s="2">
        <f t="shared" si="7"/>
        <v>0.28917072120222398</v>
      </c>
      <c r="C77">
        <f t="shared" si="5"/>
        <v>39.219180568141063</v>
      </c>
      <c r="D77">
        <f t="shared" si="6"/>
        <v>0.89974018618040663</v>
      </c>
    </row>
    <row r="78" spans="1:4" x14ac:dyDescent="0.45">
      <c r="A78">
        <v>0.72</v>
      </c>
      <c r="B78" s="2">
        <f t="shared" si="7"/>
        <v>0.2897341841367056</v>
      </c>
      <c r="C78">
        <f t="shared" si="5"/>
        <v>35.435000321704983</v>
      </c>
      <c r="D78">
        <f t="shared" si="6"/>
        <v>0.68686161963391834</v>
      </c>
    </row>
    <row r="79" spans="1:4" x14ac:dyDescent="0.45">
      <c r="A79">
        <v>0.73</v>
      </c>
      <c r="B79" s="2">
        <f t="shared" si="7"/>
        <v>0.29029764707118716</v>
      </c>
      <c r="C79">
        <f t="shared" si="5"/>
        <v>31.738375722521361</v>
      </c>
      <c r="D79">
        <f t="shared" si="6"/>
        <v>0.5201639177755526</v>
      </c>
    </row>
    <row r="80" spans="1:4" x14ac:dyDescent="0.45">
      <c r="A80">
        <v>0.74</v>
      </c>
      <c r="B80" s="2">
        <f t="shared" si="7"/>
        <v>0.29086111000566878</v>
      </c>
      <c r="C80">
        <f t="shared" si="5"/>
        <v>28.181481372489078</v>
      </c>
      <c r="D80">
        <f t="shared" si="6"/>
        <v>0.39078479676500605</v>
      </c>
    </row>
    <row r="81" spans="1:4" x14ac:dyDescent="0.45">
      <c r="A81">
        <v>0.75</v>
      </c>
      <c r="B81" s="2">
        <f t="shared" si="7"/>
        <v>0.29142457294015039</v>
      </c>
      <c r="C81">
        <f t="shared" si="5"/>
        <v>24.80723011600832</v>
      </c>
      <c r="D81">
        <f t="shared" si="6"/>
        <v>0.29125213688013646</v>
      </c>
    </row>
    <row r="82" spans="1:4" x14ac:dyDescent="0.45">
      <c r="A82">
        <v>0.76</v>
      </c>
      <c r="B82" s="2">
        <f t="shared" si="7"/>
        <v>0.29198803587463196</v>
      </c>
      <c r="C82">
        <f t="shared" si="5"/>
        <v>21.648931933380169</v>
      </c>
      <c r="D82">
        <f t="shared" si="6"/>
        <v>0.21534862860535664</v>
      </c>
    </row>
    <row r="83" spans="1:4" x14ac:dyDescent="0.45">
      <c r="A83">
        <v>0.77</v>
      </c>
      <c r="B83" s="2">
        <f t="shared" si="7"/>
        <v>0.29255149880911357</v>
      </c>
      <c r="C83">
        <f t="shared" si="5"/>
        <v>18.730387447371875</v>
      </c>
      <c r="D83">
        <f t="shared" si="6"/>
        <v>0.15796616554629767</v>
      </c>
    </row>
    <row r="84" spans="1:4" x14ac:dyDescent="0.45">
      <c r="A84">
        <v>0.78</v>
      </c>
      <c r="B84" s="2">
        <f t="shared" si="7"/>
        <v>0.29311496174359519</v>
      </c>
      <c r="C84">
        <f t="shared" si="5"/>
        <v>16.066357055484165</v>
      </c>
      <c r="D84">
        <f t="shared" si="6"/>
        <v>0.11495884923262401</v>
      </c>
    </row>
    <row r="85" spans="1:4" x14ac:dyDescent="0.45">
      <c r="A85">
        <v>0.79</v>
      </c>
      <c r="B85" s="2">
        <f t="shared" si="7"/>
        <v>0.29367842467807681</v>
      </c>
      <c r="C85">
        <f t="shared" si="5"/>
        <v>13.663333014937614</v>
      </c>
      <c r="D85">
        <f t="shared" si="6"/>
        <v>8.3001212757811846E-2</v>
      </c>
    </row>
    <row r="86" spans="1:4" x14ac:dyDescent="0.45">
      <c r="A86">
        <v>0.8</v>
      </c>
      <c r="B86" s="2">
        <f t="shared" si="7"/>
        <v>0.29424188761255843</v>
      </c>
      <c r="C86">
        <f t="shared" si="5"/>
        <v>11.520534658652657</v>
      </c>
      <c r="D86">
        <f t="shared" si="6"/>
        <v>5.9456240409140534E-2</v>
      </c>
    </row>
    <row r="87" spans="1:4" x14ac:dyDescent="0.45">
      <c r="A87">
        <v>0.81</v>
      </c>
      <c r="B87" s="2">
        <f t="shared" si="7"/>
        <v>0.29480535054703999</v>
      </c>
      <c r="C87">
        <f t="shared" si="5"/>
        <v>9.6310459173656842</v>
      </c>
      <c r="D87">
        <f t="shared" si="6"/>
        <v>4.2256025580192313E-2</v>
      </c>
    </row>
    <row r="88" spans="1:4" x14ac:dyDescent="0.45">
      <c r="A88">
        <v>0.82</v>
      </c>
      <c r="B88" s="2">
        <f t="shared" si="7"/>
        <v>0.29536881348152161</v>
      </c>
      <c r="C88">
        <f t="shared" si="5"/>
        <v>7.9830186385306128</v>
      </c>
      <c r="D88">
        <f t="shared" si="6"/>
        <v>2.9796497149492514E-2</v>
      </c>
    </row>
    <row r="89" spans="1:4" x14ac:dyDescent="0.45">
      <c r="A89">
        <v>0.83</v>
      </c>
      <c r="B89" s="2">
        <f t="shared" si="7"/>
        <v>0.29593227641600317</v>
      </c>
      <c r="C89">
        <f t="shared" si="5"/>
        <v>6.5608737011806175</v>
      </c>
      <c r="D89">
        <f t="shared" si="6"/>
        <v>2.0846552777547253E-2</v>
      </c>
    </row>
    <row r="90" spans="1:4" x14ac:dyDescent="0.45">
      <c r="A90">
        <v>0.84</v>
      </c>
      <c r="B90" s="2">
        <f t="shared" si="7"/>
        <v>0.29649573935048479</v>
      </c>
      <c r="C90">
        <f t="shared" si="5"/>
        <v>5.3464433475049589</v>
      </c>
      <c r="D90">
        <f t="shared" si="6"/>
        <v>1.4471142354576229E-2</v>
      </c>
    </row>
    <row r="91" spans="1:4" x14ac:dyDescent="0.45">
      <c r="A91">
        <v>0.85</v>
      </c>
      <c r="B91" s="2">
        <f t="shared" si="7"/>
        <v>0.29705920228496641</v>
      </c>
      <c r="C91">
        <f t="shared" si="5"/>
        <v>4.3200111883739041</v>
      </c>
      <c r="D91">
        <f t="shared" si="6"/>
        <v>9.96730876071239E-3</v>
      </c>
    </row>
    <row r="92" spans="1:4" x14ac:dyDescent="0.45">
      <c r="A92">
        <v>0.86</v>
      </c>
      <c r="B92" s="2">
        <f t="shared" si="7"/>
        <v>0.29762266521944802</v>
      </c>
      <c r="C92">
        <f t="shared" si="5"/>
        <v>3.4612197900711501</v>
      </c>
      <c r="D92">
        <f t="shared" si="6"/>
        <v>6.8118720979628766E-3</v>
      </c>
    </row>
    <row r="93" spans="1:4" x14ac:dyDescent="0.45">
      <c r="A93">
        <v>0.87</v>
      </c>
      <c r="B93" s="2">
        <f t="shared" si="7"/>
        <v>0.29818612815392964</v>
      </c>
      <c r="C93">
        <f t="shared" si="5"/>
        <v>2.7498285945533438</v>
      </c>
      <c r="D93">
        <f t="shared" si="6"/>
        <v>4.6192921349242294E-3</v>
      </c>
    </row>
    <row r="94" spans="1:4" x14ac:dyDescent="0.45">
      <c r="A94">
        <v>0.88</v>
      </c>
      <c r="B94" s="2">
        <f t="shared" si="7"/>
        <v>0.2987495910884112</v>
      </c>
      <c r="C94">
        <f t="shared" si="5"/>
        <v>2.1663163834591366</v>
      </c>
      <c r="D94">
        <f t="shared" si="6"/>
        <v>3.1082188094152139E-3</v>
      </c>
    </row>
    <row r="95" spans="1:4" x14ac:dyDescent="0.45">
      <c r="A95">
        <v>0.89</v>
      </c>
      <c r="B95" s="2">
        <f t="shared" si="7"/>
        <v>0.29931305402289282</v>
      </c>
      <c r="C95">
        <f t="shared" si="5"/>
        <v>1.6923320424088446</v>
      </c>
      <c r="D95">
        <f t="shared" si="6"/>
        <v>2.0753040730219661E-3</v>
      </c>
    </row>
    <row r="96" spans="1:4" x14ac:dyDescent="0.45">
      <c r="A96">
        <v>0.9</v>
      </c>
      <c r="B96" s="2">
        <f t="shared" si="7"/>
        <v>0.29987651695737444</v>
      </c>
      <c r="C96">
        <f t="shared" si="5"/>
        <v>1.3110047438772776</v>
      </c>
      <c r="D96">
        <f t="shared" si="6"/>
        <v>1.3749681126331442E-3</v>
      </c>
    </row>
    <row r="97" spans="1:4" x14ac:dyDescent="0.45">
      <c r="A97">
        <v>0.91</v>
      </c>
      <c r="B97" s="2">
        <f t="shared" si="7"/>
        <v>0.300439979891856</v>
      </c>
      <c r="C97">
        <f t="shared" si="5"/>
        <v>1.0071297941960473</v>
      </c>
      <c r="D97">
        <f t="shared" si="6"/>
        <v>9.0396357481093543E-4</v>
      </c>
    </row>
    <row r="98" spans="1:4" x14ac:dyDescent="0.45">
      <c r="A98">
        <v>0.92</v>
      </c>
      <c r="B98" s="2">
        <f t="shared" si="7"/>
        <v>0.30100344282633762</v>
      </c>
      <c r="C98">
        <f t="shared" si="5"/>
        <v>0.76724941364389598</v>
      </c>
      <c r="D98">
        <f t="shared" si="6"/>
        <v>5.8974366295995483E-4</v>
      </c>
    </row>
    <row r="99" spans="1:4" x14ac:dyDescent="0.45">
      <c r="A99">
        <v>0.93</v>
      </c>
      <c r="B99" s="2">
        <f t="shared" si="7"/>
        <v>0.30156690576081924</v>
      </c>
      <c r="C99">
        <f t="shared" si="5"/>
        <v>0.57964889913990758</v>
      </c>
      <c r="D99">
        <f t="shared" si="6"/>
        <v>3.8180029678820036E-4</v>
      </c>
    </row>
    <row r="100" spans="1:4" x14ac:dyDescent="0.45">
      <c r="A100">
        <v>0.94</v>
      </c>
      <c r="B100" s="2">
        <f t="shared" si="7"/>
        <v>0.30213036869530085</v>
      </c>
      <c r="C100">
        <f t="shared" si="5"/>
        <v>0.43428829753228093</v>
      </c>
      <c r="D100">
        <f t="shared" si="6"/>
        <v>2.4528805263566538E-4</v>
      </c>
    </row>
    <row r="101" spans="1:4" x14ac:dyDescent="0.45">
      <c r="A101">
        <v>0.95</v>
      </c>
      <c r="B101" s="2">
        <f t="shared" si="7"/>
        <v>0.30269383162978242</v>
      </c>
      <c r="C101">
        <f t="shared" si="5"/>
        <v>0.32268826798938527</v>
      </c>
      <c r="D101">
        <f t="shared" si="6"/>
        <v>1.5638322361536731E-4</v>
      </c>
    </row>
    <row r="102" spans="1:4" x14ac:dyDescent="0.45">
      <c r="A102">
        <v>0.96</v>
      </c>
      <c r="B102" s="2">
        <f t="shared" si="7"/>
        <v>0.30325729456426403</v>
      </c>
      <c r="C102">
        <f t="shared" si="5"/>
        <v>0.23778660346395514</v>
      </c>
      <c r="D102">
        <f t="shared" si="6"/>
        <v>9.8942752109253921E-5</v>
      </c>
    </row>
    <row r="103" spans="1:4" x14ac:dyDescent="0.45">
      <c r="A103">
        <v>0.97</v>
      </c>
      <c r="B103" s="2">
        <f t="shared" si="7"/>
        <v>0.30382075749874565</v>
      </c>
      <c r="C103">
        <f t="shared" si="5"/>
        <v>0.1737792485085207</v>
      </c>
      <c r="D103">
        <f t="shared" si="6"/>
        <v>6.2124691725522419E-5</v>
      </c>
    </row>
    <row r="104" spans="1:4" x14ac:dyDescent="0.45">
      <c r="A104">
        <v>0.98</v>
      </c>
      <c r="B104" s="2">
        <f t="shared" si="7"/>
        <v>0.30438422043322721</v>
      </c>
      <c r="C104">
        <f t="shared" si="5"/>
        <v>0.12595687600266112</v>
      </c>
      <c r="D104">
        <f t="shared" si="6"/>
        <v>3.8711256637488288E-5</v>
      </c>
    </row>
    <row r="105" spans="1:4" x14ac:dyDescent="0.45">
      <c r="A105">
        <v>0.99</v>
      </c>
      <c r="B105" s="2">
        <f t="shared" si="7"/>
        <v>0.30494768336770883</v>
      </c>
      <c r="C105">
        <f t="shared" si="5"/>
        <v>9.0545388638407012E-2</v>
      </c>
      <c r="D105">
        <f t="shared" si="6"/>
        <v>2.393918339657062E-5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1"/>
  <sheetViews>
    <sheetView workbookViewId="0">
      <selection activeCell="E2" sqref="E2"/>
    </sheetView>
  </sheetViews>
  <sheetFormatPr defaultColWidth="10.85546875" defaultRowHeight="15.9" x14ac:dyDescent="0.45"/>
  <sheetData>
    <row r="1" spans="1:4" x14ac:dyDescent="0.45">
      <c r="A1" t="s">
        <v>19</v>
      </c>
      <c r="B1" t="s">
        <v>0</v>
      </c>
      <c r="C1" t="s">
        <v>1</v>
      </c>
      <c r="D1" t="s">
        <v>20</v>
      </c>
    </row>
    <row r="2" spans="1:4" x14ac:dyDescent="0.45">
      <c r="A2">
        <v>1</v>
      </c>
      <c r="B2" s="1">
        <f t="shared" ref="B2:B65" ca="1" si="0">_xlfn.BETA.INV(RAND(),CONTROL_PRIOR_ALPHA+CONTROL_ALPHA,CONTROL_PRIOR_BETA+(CONTROL_N-CONTROL_ALPHA))</f>
        <v>0.27839080866562121</v>
      </c>
      <c r="C2" s="1">
        <f t="shared" ref="C2:C65" ca="1" si="1">_xlfn.BETA.INV(RAND(),TEST_PRIOR_ALPHA+TEST_ALPHA,TEST_PRIOR_BETA+(TEST_N-TEST_ALPHA))</f>
        <v>0.26536712415931635</v>
      </c>
      <c r="D2" s="1">
        <f ca="1">(C2-B2)/B2</f>
        <v>-4.6782020457966277E-2</v>
      </c>
    </row>
    <row r="3" spans="1:4" x14ac:dyDescent="0.45">
      <c r="A3">
        <v>2</v>
      </c>
      <c r="B3" s="1">
        <f t="shared" ca="1" si="0"/>
        <v>0.27446386735638628</v>
      </c>
      <c r="C3" s="1">
        <f t="shared" ca="1" si="1"/>
        <v>0.27027742493458412</v>
      </c>
      <c r="D3" s="1">
        <f t="shared" ref="D3:D66" ca="1" si="2">(C3-B3)/B3</f>
        <v>-1.5253164149167012E-2</v>
      </c>
    </row>
    <row r="4" spans="1:4" x14ac:dyDescent="0.45">
      <c r="A4">
        <v>3</v>
      </c>
      <c r="B4" s="1">
        <f t="shared" ca="1" si="0"/>
        <v>0.29027791635296041</v>
      </c>
      <c r="C4" s="1">
        <f t="shared" ca="1" si="1"/>
        <v>0.27423996554156649</v>
      </c>
      <c r="D4" s="1">
        <f t="shared" ca="1" si="2"/>
        <v>-5.5250330486363075E-2</v>
      </c>
    </row>
    <row r="5" spans="1:4" x14ac:dyDescent="0.45">
      <c r="A5">
        <v>4</v>
      </c>
      <c r="B5" s="1">
        <f t="shared" ca="1" si="0"/>
        <v>0.29324725211007041</v>
      </c>
      <c r="C5" s="1">
        <f t="shared" ca="1" si="1"/>
        <v>0.26438403759159174</v>
      </c>
      <c r="D5" s="1">
        <f t="shared" ca="1" si="2"/>
        <v>-9.8426206250160742E-2</v>
      </c>
    </row>
    <row r="6" spans="1:4" x14ac:dyDescent="0.45">
      <c r="A6">
        <v>5</v>
      </c>
      <c r="B6" s="1">
        <f t="shared" ca="1" si="0"/>
        <v>0.28896983714136726</v>
      </c>
      <c r="C6" s="1">
        <f t="shared" ca="1" si="1"/>
        <v>0.26753095888889866</v>
      </c>
      <c r="D6" s="1">
        <f t="shared" ca="1" si="2"/>
        <v>-7.4190712998119801E-2</v>
      </c>
    </row>
    <row r="7" spans="1:4" x14ac:dyDescent="0.45">
      <c r="A7">
        <v>6</v>
      </c>
      <c r="B7" s="1">
        <f t="shared" ca="1" si="0"/>
        <v>0.28362519368298433</v>
      </c>
      <c r="C7" s="1">
        <f t="shared" ca="1" si="1"/>
        <v>0.27455309495390345</v>
      </c>
      <c r="D7" s="1">
        <f t="shared" ca="1" si="2"/>
        <v>-3.1986223125231299E-2</v>
      </c>
    </row>
    <row r="8" spans="1:4" x14ac:dyDescent="0.45">
      <c r="A8">
        <v>7</v>
      </c>
      <c r="B8" s="1">
        <f t="shared" ca="1" si="0"/>
        <v>0.29101957536551792</v>
      </c>
      <c r="C8" s="1">
        <f t="shared" ca="1" si="1"/>
        <v>0.2673207533788276</v>
      </c>
      <c r="D8" s="1">
        <f t="shared" ca="1" si="2"/>
        <v>-8.1433772820693653E-2</v>
      </c>
    </row>
    <row r="9" spans="1:4" x14ac:dyDescent="0.45">
      <c r="A9">
        <v>8</v>
      </c>
      <c r="B9" s="1">
        <f t="shared" ca="1" si="0"/>
        <v>0.27988334560437172</v>
      </c>
      <c r="C9" s="1">
        <f t="shared" ca="1" si="1"/>
        <v>0.27650638901496516</v>
      </c>
      <c r="D9" s="1">
        <f t="shared" ca="1" si="2"/>
        <v>-1.2065586046624055E-2</v>
      </c>
    </row>
    <row r="10" spans="1:4" x14ac:dyDescent="0.45">
      <c r="A10">
        <v>9</v>
      </c>
      <c r="B10" s="1">
        <f t="shared" ca="1" si="0"/>
        <v>0.28169695347963852</v>
      </c>
      <c r="C10" s="1">
        <f t="shared" ca="1" si="1"/>
        <v>0.26279483600062509</v>
      </c>
      <c r="D10" s="1">
        <f t="shared" ca="1" si="2"/>
        <v>-6.7100894225253699E-2</v>
      </c>
    </row>
    <row r="11" spans="1:4" x14ac:dyDescent="0.45">
      <c r="A11">
        <v>10</v>
      </c>
      <c r="B11" s="1">
        <f t="shared" ca="1" si="0"/>
        <v>0.28942681031304995</v>
      </c>
      <c r="C11" s="1">
        <f t="shared" ca="1" si="1"/>
        <v>0.27378787223847412</v>
      </c>
      <c r="D11" s="1">
        <f t="shared" ca="1" si="2"/>
        <v>-5.403417208537261E-2</v>
      </c>
    </row>
    <row r="12" spans="1:4" x14ac:dyDescent="0.45">
      <c r="A12">
        <v>11</v>
      </c>
      <c r="B12" s="1">
        <f t="shared" ca="1" si="0"/>
        <v>0.27885687604519072</v>
      </c>
      <c r="C12" s="1">
        <f t="shared" ca="1" si="1"/>
        <v>0.26510893319408807</v>
      </c>
      <c r="D12" s="1">
        <f t="shared" ca="1" si="2"/>
        <v>-4.9301071740022989E-2</v>
      </c>
    </row>
    <row r="13" spans="1:4" x14ac:dyDescent="0.45">
      <c r="A13">
        <v>12</v>
      </c>
      <c r="B13" s="1">
        <f t="shared" ca="1" si="0"/>
        <v>0.29396476568569796</v>
      </c>
      <c r="C13" s="1">
        <f t="shared" ca="1" si="1"/>
        <v>0.26092432377160207</v>
      </c>
      <c r="D13" s="1">
        <f t="shared" ca="1" si="2"/>
        <v>-0.11239592553558665</v>
      </c>
    </row>
    <row r="14" spans="1:4" x14ac:dyDescent="0.45">
      <c r="A14">
        <v>13</v>
      </c>
      <c r="B14" s="1">
        <f t="shared" ca="1" si="0"/>
        <v>0.2875380609871423</v>
      </c>
      <c r="C14" s="1">
        <f t="shared" ca="1" si="1"/>
        <v>0.27365619546326125</v>
      </c>
      <c r="D14" s="1">
        <f t="shared" ca="1" si="2"/>
        <v>-4.8278358267505296E-2</v>
      </c>
    </row>
    <row r="15" spans="1:4" x14ac:dyDescent="0.45">
      <c r="A15">
        <v>14</v>
      </c>
      <c r="B15" s="1">
        <f t="shared" ca="1" si="0"/>
        <v>0.2906953106328295</v>
      </c>
      <c r="C15" s="1">
        <f t="shared" ca="1" si="1"/>
        <v>0.27355568259886553</v>
      </c>
      <c r="D15" s="1">
        <f t="shared" ca="1" si="2"/>
        <v>-5.8960799872044126E-2</v>
      </c>
    </row>
    <row r="16" spans="1:4" x14ac:dyDescent="0.45">
      <c r="A16">
        <v>15</v>
      </c>
      <c r="B16" s="1">
        <f t="shared" ca="1" si="0"/>
        <v>0.28429915686326213</v>
      </c>
      <c r="C16" s="1">
        <f t="shared" ca="1" si="1"/>
        <v>0.26683360968579639</v>
      </c>
      <c r="D16" s="1">
        <f t="shared" ca="1" si="2"/>
        <v>-6.1433693191943042E-2</v>
      </c>
    </row>
    <row r="17" spans="1:4" x14ac:dyDescent="0.45">
      <c r="A17">
        <v>16</v>
      </c>
      <c r="B17" s="1">
        <f t="shared" ca="1" si="0"/>
        <v>0.29617148206892152</v>
      </c>
      <c r="C17" s="1">
        <f t="shared" ca="1" si="1"/>
        <v>0.26547936108125514</v>
      </c>
      <c r="D17" s="1">
        <f t="shared" ca="1" si="2"/>
        <v>-0.10362956208094362</v>
      </c>
    </row>
    <row r="18" spans="1:4" x14ac:dyDescent="0.45">
      <c r="A18">
        <v>17</v>
      </c>
      <c r="B18" s="1">
        <f t="shared" ca="1" si="0"/>
        <v>0.28211078660593431</v>
      </c>
      <c r="C18" s="1">
        <f t="shared" ca="1" si="1"/>
        <v>0.27485527122135256</v>
      </c>
      <c r="D18" s="1">
        <f t="shared" ca="1" si="2"/>
        <v>-2.5718674113360269E-2</v>
      </c>
    </row>
    <row r="19" spans="1:4" x14ac:dyDescent="0.45">
      <c r="A19">
        <v>18</v>
      </c>
      <c r="B19" s="1">
        <f t="shared" ca="1" si="0"/>
        <v>0.28323205158350262</v>
      </c>
      <c r="C19" s="1">
        <f t="shared" ca="1" si="1"/>
        <v>0.26589665869612567</v>
      </c>
      <c r="D19" s="1">
        <f t="shared" ca="1" si="2"/>
        <v>-6.1205618468876309E-2</v>
      </c>
    </row>
    <row r="20" spans="1:4" x14ac:dyDescent="0.45">
      <c r="A20">
        <v>19</v>
      </c>
      <c r="B20" s="1">
        <f t="shared" ca="1" si="0"/>
        <v>0.29115028785782615</v>
      </c>
      <c r="C20" s="1">
        <f t="shared" ca="1" si="1"/>
        <v>0.27632145461631774</v>
      </c>
      <c r="D20" s="1">
        <f t="shared" ca="1" si="2"/>
        <v>-5.0931885901997091E-2</v>
      </c>
    </row>
    <row r="21" spans="1:4" x14ac:dyDescent="0.45">
      <c r="A21">
        <v>20</v>
      </c>
      <c r="B21" s="1">
        <f t="shared" ca="1" si="0"/>
        <v>0.28063341384482371</v>
      </c>
      <c r="C21" s="1">
        <f t="shared" ca="1" si="1"/>
        <v>0.27147562432463179</v>
      </c>
      <c r="D21" s="1">
        <f t="shared" ca="1" si="2"/>
        <v>-3.2632569994874946E-2</v>
      </c>
    </row>
    <row r="22" spans="1:4" x14ac:dyDescent="0.45">
      <c r="A22">
        <v>21</v>
      </c>
      <c r="B22" s="1">
        <f t="shared" ca="1" si="0"/>
        <v>0.2889032100342348</v>
      </c>
      <c r="C22" s="1">
        <f t="shared" ca="1" si="1"/>
        <v>0.26475182080782605</v>
      </c>
      <c r="D22" s="1">
        <f t="shared" ca="1" si="2"/>
        <v>-8.3596818545376594E-2</v>
      </c>
    </row>
    <row r="23" spans="1:4" x14ac:dyDescent="0.45">
      <c r="A23">
        <v>22</v>
      </c>
      <c r="B23" s="1">
        <f t="shared" ca="1" si="0"/>
        <v>0.28960350279442493</v>
      </c>
      <c r="C23" s="1">
        <f t="shared" ca="1" si="1"/>
        <v>0.27602339658121311</v>
      </c>
      <c r="D23" s="1">
        <f t="shared" ca="1" si="2"/>
        <v>-4.6892064778828513E-2</v>
      </c>
    </row>
    <row r="24" spans="1:4" x14ac:dyDescent="0.45">
      <c r="A24">
        <v>23</v>
      </c>
      <c r="B24" s="1">
        <f t="shared" ca="1" si="0"/>
        <v>0.28573228987411736</v>
      </c>
      <c r="C24" s="1">
        <f t="shared" ca="1" si="1"/>
        <v>0.26816273747852343</v>
      </c>
      <c r="D24" s="1">
        <f t="shared" ca="1" si="2"/>
        <v>-6.1489558647132257E-2</v>
      </c>
    </row>
    <row r="25" spans="1:4" x14ac:dyDescent="0.45">
      <c r="A25">
        <v>24</v>
      </c>
      <c r="B25" s="1">
        <f t="shared" ca="1" si="0"/>
        <v>0.28152801551092266</v>
      </c>
      <c r="C25" s="1">
        <f t="shared" ca="1" si="1"/>
        <v>0.27504719139453415</v>
      </c>
      <c r="D25" s="1">
        <f t="shared" ca="1" si="2"/>
        <v>-2.3020174758192277E-2</v>
      </c>
    </row>
    <row r="26" spans="1:4" x14ac:dyDescent="0.45">
      <c r="A26">
        <v>25</v>
      </c>
      <c r="B26" s="1">
        <f t="shared" ca="1" si="0"/>
        <v>0.29058553544775512</v>
      </c>
      <c r="C26" s="1">
        <f t="shared" ca="1" si="1"/>
        <v>0.26618425340730723</v>
      </c>
      <c r="D26" s="1">
        <f t="shared" ca="1" si="2"/>
        <v>-8.3972803404851651E-2</v>
      </c>
    </row>
    <row r="27" spans="1:4" x14ac:dyDescent="0.45">
      <c r="A27">
        <v>26</v>
      </c>
      <c r="B27" s="1">
        <f t="shared" ca="1" si="0"/>
        <v>0.29373657683365328</v>
      </c>
      <c r="C27" s="1">
        <f t="shared" ca="1" si="1"/>
        <v>0.27242700714831625</v>
      </c>
      <c r="D27" s="1">
        <f t="shared" ca="1" si="2"/>
        <v>-7.254653102805414E-2</v>
      </c>
    </row>
    <row r="28" spans="1:4" x14ac:dyDescent="0.45">
      <c r="A28">
        <v>27</v>
      </c>
      <c r="B28" s="1">
        <f t="shared" ca="1" si="0"/>
        <v>0.27753538212273554</v>
      </c>
      <c r="C28" s="1">
        <f t="shared" ca="1" si="1"/>
        <v>0.26766043850415883</v>
      </c>
      <c r="D28" s="1">
        <f t="shared" ca="1" si="2"/>
        <v>-3.5580845739552155E-2</v>
      </c>
    </row>
    <row r="29" spans="1:4" x14ac:dyDescent="0.45">
      <c r="A29">
        <v>28</v>
      </c>
      <c r="B29" s="1">
        <f t="shared" ca="1" si="0"/>
        <v>0.28154769000481678</v>
      </c>
      <c r="C29" s="1">
        <f t="shared" ca="1" si="1"/>
        <v>0.26080858035656596</v>
      </c>
      <c r="D29" s="1">
        <f t="shared" ca="1" si="2"/>
        <v>-7.3661089699922633E-2</v>
      </c>
    </row>
    <row r="30" spans="1:4" x14ac:dyDescent="0.45">
      <c r="A30">
        <v>29</v>
      </c>
      <c r="B30" s="1">
        <f t="shared" ca="1" si="0"/>
        <v>0.27923244262569702</v>
      </c>
      <c r="C30" s="1">
        <f t="shared" ca="1" si="1"/>
        <v>0.26587560903057639</v>
      </c>
      <c r="D30" s="1">
        <f t="shared" ca="1" si="2"/>
        <v>-4.7834103621781081E-2</v>
      </c>
    </row>
    <row r="31" spans="1:4" x14ac:dyDescent="0.45">
      <c r="A31">
        <v>30</v>
      </c>
      <c r="B31" s="1">
        <f t="shared" ca="1" si="0"/>
        <v>0.28216819800266529</v>
      </c>
      <c r="C31" s="1">
        <f t="shared" ca="1" si="1"/>
        <v>0.28031124975021193</v>
      </c>
      <c r="D31" s="1">
        <f t="shared" ca="1" si="2"/>
        <v>-6.5809976659234317E-3</v>
      </c>
    </row>
    <row r="32" spans="1:4" x14ac:dyDescent="0.45">
      <c r="A32">
        <v>31</v>
      </c>
      <c r="B32" s="1">
        <f t="shared" ca="1" si="0"/>
        <v>0.28683304257721309</v>
      </c>
      <c r="C32" s="1">
        <f t="shared" ca="1" si="1"/>
        <v>0.2689939755314808</v>
      </c>
      <c r="D32" s="1">
        <f t="shared" ca="1" si="2"/>
        <v>-6.2193207886536164E-2</v>
      </c>
    </row>
    <row r="33" spans="1:4" x14ac:dyDescent="0.45">
      <c r="A33">
        <v>32</v>
      </c>
      <c r="B33" s="1">
        <f t="shared" ca="1" si="0"/>
        <v>0.28408465331135591</v>
      </c>
      <c r="C33" s="1">
        <f t="shared" ca="1" si="1"/>
        <v>0.28465369476592883</v>
      </c>
      <c r="D33" s="1">
        <f t="shared" ca="1" si="2"/>
        <v>2.0030700283878394E-3</v>
      </c>
    </row>
    <row r="34" spans="1:4" x14ac:dyDescent="0.45">
      <c r="A34">
        <v>33</v>
      </c>
      <c r="B34" s="1">
        <f t="shared" ca="1" si="0"/>
        <v>0.29112925324363415</v>
      </c>
      <c r="C34" s="1">
        <f t="shared" ca="1" si="1"/>
        <v>0.27318313245598291</v>
      </c>
      <c r="D34" s="1">
        <f t="shared" ca="1" si="2"/>
        <v>-6.164313818588632E-2</v>
      </c>
    </row>
    <row r="35" spans="1:4" x14ac:dyDescent="0.45">
      <c r="A35">
        <v>34</v>
      </c>
      <c r="B35" s="1">
        <f t="shared" ca="1" si="0"/>
        <v>0.28572380115390672</v>
      </c>
      <c r="C35" s="1">
        <f t="shared" ca="1" si="1"/>
        <v>0.27272754227014728</v>
      </c>
      <c r="D35" s="1">
        <f t="shared" ca="1" si="2"/>
        <v>-4.5485391245928895E-2</v>
      </c>
    </row>
    <row r="36" spans="1:4" x14ac:dyDescent="0.45">
      <c r="A36">
        <v>35</v>
      </c>
      <c r="B36" s="1">
        <f t="shared" ca="1" si="0"/>
        <v>0.2839017126628095</v>
      </c>
      <c r="C36" s="1">
        <f t="shared" ca="1" si="1"/>
        <v>0.26883086694783764</v>
      </c>
      <c r="D36" s="1">
        <f t="shared" ca="1" si="2"/>
        <v>-5.3084729829972969E-2</v>
      </c>
    </row>
    <row r="37" spans="1:4" x14ac:dyDescent="0.45">
      <c r="A37">
        <v>36</v>
      </c>
      <c r="B37" s="1">
        <f t="shared" ca="1" si="0"/>
        <v>0.27329806886004937</v>
      </c>
      <c r="C37" s="1">
        <f t="shared" ca="1" si="1"/>
        <v>0.26793456968154078</v>
      </c>
      <c r="D37" s="1">
        <f t="shared" ca="1" si="2"/>
        <v>-1.9625089927931889E-2</v>
      </c>
    </row>
    <row r="38" spans="1:4" x14ac:dyDescent="0.45">
      <c r="A38">
        <v>37</v>
      </c>
      <c r="B38" s="1">
        <f t="shared" ca="1" si="0"/>
        <v>0.29383063563794076</v>
      </c>
      <c r="C38" s="1">
        <f t="shared" ca="1" si="1"/>
        <v>0.27008793368377931</v>
      </c>
      <c r="D38" s="1">
        <f t="shared" ca="1" si="2"/>
        <v>-8.0804038362484773E-2</v>
      </c>
    </row>
    <row r="39" spans="1:4" x14ac:dyDescent="0.45">
      <c r="A39">
        <v>38</v>
      </c>
      <c r="B39" s="1">
        <f t="shared" ca="1" si="0"/>
        <v>0.2820450884000768</v>
      </c>
      <c r="C39" s="1">
        <f t="shared" ca="1" si="1"/>
        <v>0.27236619004220808</v>
      </c>
      <c r="D39" s="1">
        <f t="shared" ca="1" si="2"/>
        <v>-3.4316847752155683E-2</v>
      </c>
    </row>
    <row r="40" spans="1:4" x14ac:dyDescent="0.45">
      <c r="A40">
        <v>39</v>
      </c>
      <c r="B40" s="1">
        <f t="shared" ca="1" si="0"/>
        <v>0.280570801548225</v>
      </c>
      <c r="C40" s="1">
        <f t="shared" ca="1" si="1"/>
        <v>0.27257483917557479</v>
      </c>
      <c r="D40" s="1">
        <f t="shared" ca="1" si="2"/>
        <v>-2.8498911249950049E-2</v>
      </c>
    </row>
    <row r="41" spans="1:4" x14ac:dyDescent="0.45">
      <c r="A41">
        <v>40</v>
      </c>
      <c r="B41" s="1">
        <f t="shared" ca="1" si="0"/>
        <v>0.2936890473273206</v>
      </c>
      <c r="C41" s="1">
        <f t="shared" ca="1" si="1"/>
        <v>0.27195921258421152</v>
      </c>
      <c r="D41" s="1">
        <f t="shared" ca="1" si="2"/>
        <v>-7.3989258165596039E-2</v>
      </c>
    </row>
    <row r="42" spans="1:4" x14ac:dyDescent="0.45">
      <c r="A42">
        <v>41</v>
      </c>
      <c r="B42" s="1">
        <f t="shared" ca="1" si="0"/>
        <v>0.27794623711883032</v>
      </c>
      <c r="C42" s="1">
        <f t="shared" ca="1" si="1"/>
        <v>0.25556488187223603</v>
      </c>
      <c r="D42" s="1">
        <f t="shared" ca="1" si="2"/>
        <v>-8.0524044788653118E-2</v>
      </c>
    </row>
    <row r="43" spans="1:4" x14ac:dyDescent="0.45">
      <c r="A43">
        <v>42</v>
      </c>
      <c r="B43" s="1">
        <f t="shared" ca="1" si="0"/>
        <v>0.29288400720836993</v>
      </c>
      <c r="C43" s="1">
        <f t="shared" ca="1" si="1"/>
        <v>0.26939060135354492</v>
      </c>
      <c r="D43" s="1">
        <f t="shared" ca="1" si="2"/>
        <v>-8.0214027658092033E-2</v>
      </c>
    </row>
    <row r="44" spans="1:4" x14ac:dyDescent="0.45">
      <c r="A44">
        <v>43</v>
      </c>
      <c r="B44" s="1">
        <f t="shared" ca="1" si="0"/>
        <v>0.28735585169886035</v>
      </c>
      <c r="C44" s="1">
        <f t="shared" ca="1" si="1"/>
        <v>0.27272914045833374</v>
      </c>
      <c r="D44" s="1">
        <f t="shared" ca="1" si="2"/>
        <v>-5.0901038395608986E-2</v>
      </c>
    </row>
    <row r="45" spans="1:4" x14ac:dyDescent="0.45">
      <c r="A45">
        <v>44</v>
      </c>
      <c r="B45" s="1">
        <f t="shared" ca="1" si="0"/>
        <v>0.28076057158532691</v>
      </c>
      <c r="C45" s="1">
        <f t="shared" ca="1" si="1"/>
        <v>0.27409329598829779</v>
      </c>
      <c r="D45" s="1">
        <f t="shared" ca="1" si="2"/>
        <v>-2.3747193416020121E-2</v>
      </c>
    </row>
    <row r="46" spans="1:4" x14ac:dyDescent="0.45">
      <c r="A46">
        <v>45</v>
      </c>
      <c r="B46" s="1">
        <f t="shared" ca="1" si="0"/>
        <v>0.286333413983061</v>
      </c>
      <c r="C46" s="1">
        <f t="shared" ca="1" si="1"/>
        <v>0.2750042923509336</v>
      </c>
      <c r="D46" s="1">
        <f t="shared" ca="1" si="2"/>
        <v>-3.9566187803696619E-2</v>
      </c>
    </row>
    <row r="47" spans="1:4" x14ac:dyDescent="0.45">
      <c r="A47">
        <v>46</v>
      </c>
      <c r="B47" s="1">
        <f t="shared" ca="1" si="0"/>
        <v>0.2918636448610421</v>
      </c>
      <c r="C47" s="1">
        <f t="shared" ca="1" si="1"/>
        <v>0.27097635014042437</v>
      </c>
      <c r="D47" s="1">
        <f t="shared" ca="1" si="2"/>
        <v>-7.156525003503704E-2</v>
      </c>
    </row>
    <row r="48" spans="1:4" x14ac:dyDescent="0.45">
      <c r="A48">
        <v>47</v>
      </c>
      <c r="B48" s="1">
        <f t="shared" ca="1" si="0"/>
        <v>0.28630430352302816</v>
      </c>
      <c r="C48" s="1">
        <f t="shared" ca="1" si="1"/>
        <v>0.27253492835926041</v>
      </c>
      <c r="D48" s="1">
        <f t="shared" ca="1" si="2"/>
        <v>-4.8093497004177047E-2</v>
      </c>
    </row>
    <row r="49" spans="1:4" x14ac:dyDescent="0.45">
      <c r="A49">
        <v>48</v>
      </c>
      <c r="B49" s="1">
        <f t="shared" ca="1" si="0"/>
        <v>0.28145711532711615</v>
      </c>
      <c r="C49" s="1">
        <f t="shared" ca="1" si="1"/>
        <v>0.26976127255217042</v>
      </c>
      <c r="D49" s="1">
        <f t="shared" ca="1" si="2"/>
        <v>-4.1554617517317136E-2</v>
      </c>
    </row>
    <row r="50" spans="1:4" x14ac:dyDescent="0.45">
      <c r="A50">
        <v>49</v>
      </c>
      <c r="B50" s="1">
        <f t="shared" ca="1" si="0"/>
        <v>0.28965607569290008</v>
      </c>
      <c r="C50" s="1">
        <f t="shared" ca="1" si="1"/>
        <v>0.26547048852569588</v>
      </c>
      <c r="D50" s="1">
        <f t="shared" ca="1" si="2"/>
        <v>-8.3497600073979841E-2</v>
      </c>
    </row>
    <row r="51" spans="1:4" x14ac:dyDescent="0.45">
      <c r="A51">
        <v>50</v>
      </c>
      <c r="B51" s="1">
        <f t="shared" ca="1" si="0"/>
        <v>0.29186217940135628</v>
      </c>
      <c r="C51" s="1">
        <f t="shared" ca="1" si="1"/>
        <v>0.27426952574178043</v>
      </c>
      <c r="D51" s="1">
        <f t="shared" ca="1" si="2"/>
        <v>-6.0277264069159141E-2</v>
      </c>
    </row>
    <row r="52" spans="1:4" x14ac:dyDescent="0.45">
      <c r="A52">
        <v>51</v>
      </c>
      <c r="B52" s="1">
        <f t="shared" ca="1" si="0"/>
        <v>0.28295157099825202</v>
      </c>
      <c r="C52" s="1">
        <f t="shared" ca="1" si="1"/>
        <v>0.26522805387390513</v>
      </c>
      <c r="D52" s="1">
        <f t="shared" ca="1" si="2"/>
        <v>-6.2637988055052635E-2</v>
      </c>
    </row>
    <row r="53" spans="1:4" x14ac:dyDescent="0.45">
      <c r="A53">
        <v>52</v>
      </c>
      <c r="B53" s="1">
        <f t="shared" ca="1" si="0"/>
        <v>0.28729582467083048</v>
      </c>
      <c r="C53" s="1">
        <f t="shared" ca="1" si="1"/>
        <v>0.2786869733148466</v>
      </c>
      <c r="D53" s="1">
        <f t="shared" ca="1" si="2"/>
        <v>-2.99651112780615E-2</v>
      </c>
    </row>
    <row r="54" spans="1:4" x14ac:dyDescent="0.45">
      <c r="A54">
        <v>53</v>
      </c>
      <c r="B54" s="1">
        <f t="shared" ca="1" si="0"/>
        <v>0.28059546544407138</v>
      </c>
      <c r="C54" s="1">
        <f t="shared" ca="1" si="1"/>
        <v>0.26594392255753091</v>
      </c>
      <c r="D54" s="1">
        <f t="shared" ca="1" si="2"/>
        <v>-5.2215893308727869E-2</v>
      </c>
    </row>
    <row r="55" spans="1:4" x14ac:dyDescent="0.45">
      <c r="A55">
        <v>54</v>
      </c>
      <c r="B55" s="1">
        <f t="shared" ca="1" si="0"/>
        <v>0.28412876374975493</v>
      </c>
      <c r="C55" s="1">
        <f t="shared" ca="1" si="1"/>
        <v>0.26720245777832435</v>
      </c>
      <c r="D55" s="1">
        <f t="shared" ca="1" si="2"/>
        <v>-5.9572659057983798E-2</v>
      </c>
    </row>
    <row r="56" spans="1:4" x14ac:dyDescent="0.45">
      <c r="A56">
        <v>55</v>
      </c>
      <c r="B56" s="1">
        <f t="shared" ca="1" si="0"/>
        <v>0.2709803656233743</v>
      </c>
      <c r="C56" s="1">
        <f t="shared" ca="1" si="1"/>
        <v>0.27196719210378628</v>
      </c>
      <c r="D56" s="1">
        <f t="shared" ca="1" si="2"/>
        <v>3.64168997315303E-3</v>
      </c>
    </row>
    <row r="57" spans="1:4" x14ac:dyDescent="0.45">
      <c r="A57">
        <v>56</v>
      </c>
      <c r="B57" s="1">
        <f t="shared" ca="1" si="0"/>
        <v>0.27780968962353481</v>
      </c>
      <c r="C57" s="1">
        <f t="shared" ca="1" si="1"/>
        <v>0.27977140189385041</v>
      </c>
      <c r="D57" s="1">
        <f t="shared" ca="1" si="2"/>
        <v>7.061352946234385E-3</v>
      </c>
    </row>
    <row r="58" spans="1:4" x14ac:dyDescent="0.45">
      <c r="A58">
        <v>57</v>
      </c>
      <c r="B58" s="1">
        <f t="shared" ca="1" si="0"/>
        <v>0.27615279407916948</v>
      </c>
      <c r="C58" s="1">
        <f t="shared" ca="1" si="1"/>
        <v>0.2607164669784886</v>
      </c>
      <c r="D58" s="1">
        <f t="shared" ca="1" si="2"/>
        <v>-5.589777627328834E-2</v>
      </c>
    </row>
    <row r="59" spans="1:4" x14ac:dyDescent="0.45">
      <c r="A59">
        <v>58</v>
      </c>
      <c r="B59" s="1">
        <f t="shared" ca="1" si="0"/>
        <v>0.27883389771907185</v>
      </c>
      <c r="C59" s="1">
        <f t="shared" ca="1" si="1"/>
        <v>0.27441707354283085</v>
      </c>
      <c r="D59" s="1">
        <f t="shared" ca="1" si="2"/>
        <v>-1.5840341552342412E-2</v>
      </c>
    </row>
    <row r="60" spans="1:4" x14ac:dyDescent="0.45">
      <c r="A60">
        <v>59</v>
      </c>
      <c r="B60" s="1">
        <f t="shared" ca="1" si="0"/>
        <v>0.28594779481543253</v>
      </c>
      <c r="C60" s="1">
        <f t="shared" ca="1" si="1"/>
        <v>0.25637423259513686</v>
      </c>
      <c r="D60" s="1">
        <f t="shared" ca="1" si="2"/>
        <v>-0.10342294207718643</v>
      </c>
    </row>
    <row r="61" spans="1:4" x14ac:dyDescent="0.45">
      <c r="A61">
        <v>60</v>
      </c>
      <c r="B61" s="1">
        <f t="shared" ca="1" si="0"/>
        <v>0.26941702165559822</v>
      </c>
      <c r="C61" s="1">
        <f t="shared" ca="1" si="1"/>
        <v>0.2661958886893554</v>
      </c>
      <c r="D61" s="1">
        <f t="shared" ca="1" si="2"/>
        <v>-1.1955937106158309E-2</v>
      </c>
    </row>
    <row r="62" spans="1:4" x14ac:dyDescent="0.45">
      <c r="A62">
        <v>61</v>
      </c>
      <c r="B62" s="1">
        <f t="shared" ca="1" si="0"/>
        <v>0.28579524080236984</v>
      </c>
      <c r="C62" s="1">
        <f t="shared" ca="1" si="1"/>
        <v>0.27034804155259468</v>
      </c>
      <c r="D62" s="1">
        <f t="shared" ca="1" si="2"/>
        <v>-5.4049882728652764E-2</v>
      </c>
    </row>
    <row r="63" spans="1:4" x14ac:dyDescent="0.45">
      <c r="A63">
        <v>62</v>
      </c>
      <c r="B63" s="1">
        <f t="shared" ca="1" si="0"/>
        <v>0.28445632189469361</v>
      </c>
      <c r="C63" s="1">
        <f t="shared" ca="1" si="1"/>
        <v>0.26523981436571242</v>
      </c>
      <c r="D63" s="1">
        <f t="shared" ca="1" si="2"/>
        <v>-6.7555213401427519E-2</v>
      </c>
    </row>
    <row r="64" spans="1:4" x14ac:dyDescent="0.45">
      <c r="A64">
        <v>63</v>
      </c>
      <c r="B64" s="1">
        <f t="shared" ca="1" si="0"/>
        <v>0.28396563818730136</v>
      </c>
      <c r="C64" s="1">
        <f t="shared" ca="1" si="1"/>
        <v>0.27902115932540716</v>
      </c>
      <c r="D64" s="1">
        <f t="shared" ca="1" si="2"/>
        <v>-1.7412243585024398E-2</v>
      </c>
    </row>
    <row r="65" spans="1:4" x14ac:dyDescent="0.45">
      <c r="A65">
        <v>64</v>
      </c>
      <c r="B65" s="1">
        <f t="shared" ca="1" si="0"/>
        <v>0.27554237199766651</v>
      </c>
      <c r="C65" s="1">
        <f t="shared" ca="1" si="1"/>
        <v>0.27160485538154766</v>
      </c>
      <c r="D65" s="1">
        <f t="shared" ca="1" si="2"/>
        <v>-1.4290058503786845E-2</v>
      </c>
    </row>
    <row r="66" spans="1:4" x14ac:dyDescent="0.45">
      <c r="A66">
        <v>65</v>
      </c>
      <c r="B66" s="1">
        <f t="shared" ref="B66:B129" ca="1" si="3">_xlfn.BETA.INV(RAND(),CONTROL_PRIOR_ALPHA+CONTROL_ALPHA,CONTROL_PRIOR_BETA+(CONTROL_N-CONTROL_ALPHA))</f>
        <v>0.27853838145539728</v>
      </c>
      <c r="C66" s="1">
        <f t="shared" ref="C66:C129" ca="1" si="4">_xlfn.BETA.INV(RAND(),TEST_PRIOR_ALPHA+TEST_ALPHA,TEST_PRIOR_BETA+(TEST_N-TEST_ALPHA))</f>
        <v>0.27469320479015036</v>
      </c>
      <c r="D66" s="1">
        <f t="shared" ca="1" si="2"/>
        <v>-1.3804835962481717E-2</v>
      </c>
    </row>
    <row r="67" spans="1:4" x14ac:dyDescent="0.45">
      <c r="A67">
        <v>66</v>
      </c>
      <c r="B67" s="1">
        <f t="shared" ca="1" si="3"/>
        <v>0.28381940096820413</v>
      </c>
      <c r="C67" s="1">
        <f t="shared" ca="1" si="4"/>
        <v>0.27553862723482769</v>
      </c>
      <c r="D67" s="1">
        <f t="shared" ref="D67:D130" ca="1" si="5">(C67-B67)/B67</f>
        <v>-2.917620749366643E-2</v>
      </c>
    </row>
    <row r="68" spans="1:4" x14ac:dyDescent="0.45">
      <c r="A68">
        <v>67</v>
      </c>
      <c r="B68" s="1">
        <f t="shared" ca="1" si="3"/>
        <v>0.27940818449880889</v>
      </c>
      <c r="C68" s="1">
        <f t="shared" ca="1" si="4"/>
        <v>0.27263746528718258</v>
      </c>
      <c r="D68" s="1">
        <f t="shared" ca="1" si="5"/>
        <v>-2.4232358203004508E-2</v>
      </c>
    </row>
    <row r="69" spans="1:4" x14ac:dyDescent="0.45">
      <c r="A69">
        <v>68</v>
      </c>
      <c r="B69" s="1">
        <f t="shared" ca="1" si="3"/>
        <v>0.28730576265797725</v>
      </c>
      <c r="C69" s="1">
        <f t="shared" ca="1" si="4"/>
        <v>0.27018928872634312</v>
      </c>
      <c r="D69" s="1">
        <f t="shared" ca="1" si="5"/>
        <v>-5.9575811404835644E-2</v>
      </c>
    </row>
    <row r="70" spans="1:4" x14ac:dyDescent="0.45">
      <c r="A70">
        <v>69</v>
      </c>
      <c r="B70" s="1">
        <f t="shared" ca="1" si="3"/>
        <v>0.28622399773796714</v>
      </c>
      <c r="C70" s="1">
        <f t="shared" ca="1" si="4"/>
        <v>0.27679718137426579</v>
      </c>
      <c r="D70" s="1">
        <f t="shared" ca="1" si="5"/>
        <v>-3.2935101312963386E-2</v>
      </c>
    </row>
    <row r="71" spans="1:4" x14ac:dyDescent="0.45">
      <c r="A71">
        <v>70</v>
      </c>
      <c r="B71" s="1">
        <f t="shared" ca="1" si="3"/>
        <v>0.27863558836918495</v>
      </c>
      <c r="C71" s="1">
        <f t="shared" ca="1" si="4"/>
        <v>0.27841355697996828</v>
      </c>
      <c r="D71" s="1">
        <f t="shared" ca="1" si="5"/>
        <v>-7.968522273704839E-4</v>
      </c>
    </row>
    <row r="72" spans="1:4" x14ac:dyDescent="0.45">
      <c r="A72">
        <v>71</v>
      </c>
      <c r="B72" s="1">
        <f t="shared" ca="1" si="3"/>
        <v>0.28324163863459118</v>
      </c>
      <c r="C72" s="1">
        <f t="shared" ca="1" si="4"/>
        <v>0.26628989832335348</v>
      </c>
      <c r="D72" s="1">
        <f t="shared" ca="1" si="5"/>
        <v>-5.9849040532868346E-2</v>
      </c>
    </row>
    <row r="73" spans="1:4" x14ac:dyDescent="0.45">
      <c r="A73">
        <v>72</v>
      </c>
      <c r="B73" s="1">
        <f t="shared" ca="1" si="3"/>
        <v>0.27739803626307019</v>
      </c>
      <c r="C73" s="1">
        <f t="shared" ca="1" si="4"/>
        <v>0.25942916009929695</v>
      </c>
      <c r="D73" s="1">
        <f t="shared" ca="1" si="5"/>
        <v>-6.4776508175178535E-2</v>
      </c>
    </row>
    <row r="74" spans="1:4" x14ac:dyDescent="0.45">
      <c r="A74">
        <v>73</v>
      </c>
      <c r="B74" s="1">
        <f t="shared" ca="1" si="3"/>
        <v>0.29175938005707447</v>
      </c>
      <c r="C74" s="1">
        <f t="shared" ca="1" si="4"/>
        <v>0.26396844480290849</v>
      </c>
      <c r="D74" s="1">
        <f t="shared" ca="1" si="5"/>
        <v>-9.5252928110587123E-2</v>
      </c>
    </row>
    <row r="75" spans="1:4" x14ac:dyDescent="0.45">
      <c r="A75">
        <v>74</v>
      </c>
      <c r="B75" s="1">
        <f t="shared" ca="1" si="3"/>
        <v>0.2845577175301528</v>
      </c>
      <c r="C75" s="1">
        <f t="shared" ca="1" si="4"/>
        <v>0.26910440254515283</v>
      </c>
      <c r="D75" s="1">
        <f t="shared" ca="1" si="5"/>
        <v>-5.430643427677366E-2</v>
      </c>
    </row>
    <row r="76" spans="1:4" x14ac:dyDescent="0.45">
      <c r="A76">
        <v>75</v>
      </c>
      <c r="B76" s="1">
        <f t="shared" ca="1" si="3"/>
        <v>0.27501845640385492</v>
      </c>
      <c r="C76" s="1">
        <f t="shared" ca="1" si="4"/>
        <v>0.27193465194566058</v>
      </c>
      <c r="D76" s="1">
        <f t="shared" ca="1" si="5"/>
        <v>-1.1213081836463662E-2</v>
      </c>
    </row>
    <row r="77" spans="1:4" x14ac:dyDescent="0.45">
      <c r="A77">
        <v>76</v>
      </c>
      <c r="B77" s="1">
        <f t="shared" ca="1" si="3"/>
        <v>0.27884000573230344</v>
      </c>
      <c r="C77" s="1">
        <f t="shared" ca="1" si="4"/>
        <v>0.27495575804714789</v>
      </c>
      <c r="D77" s="1">
        <f t="shared" ca="1" si="5"/>
        <v>-1.3930022971253881E-2</v>
      </c>
    </row>
    <row r="78" spans="1:4" x14ac:dyDescent="0.45">
      <c r="A78">
        <v>77</v>
      </c>
      <c r="B78" s="1">
        <f t="shared" ca="1" si="3"/>
        <v>0.29481635139333384</v>
      </c>
      <c r="C78" s="1">
        <f t="shared" ca="1" si="4"/>
        <v>0.27639455619720943</v>
      </c>
      <c r="D78" s="1">
        <f t="shared" ca="1" si="5"/>
        <v>-6.2485663054511816E-2</v>
      </c>
    </row>
    <row r="79" spans="1:4" x14ac:dyDescent="0.45">
      <c r="A79">
        <v>78</v>
      </c>
      <c r="B79" s="1">
        <f t="shared" ca="1" si="3"/>
        <v>0.27225446516980067</v>
      </c>
      <c r="C79" s="1">
        <f t="shared" ca="1" si="4"/>
        <v>0.27695430159528622</v>
      </c>
      <c r="D79" s="1">
        <f t="shared" ca="1" si="5"/>
        <v>1.7262660586868015E-2</v>
      </c>
    </row>
    <row r="80" spans="1:4" x14ac:dyDescent="0.45">
      <c r="A80">
        <v>79</v>
      </c>
      <c r="B80" s="1">
        <f t="shared" ca="1" si="3"/>
        <v>0.27128121273346145</v>
      </c>
      <c r="C80" s="1">
        <f t="shared" ca="1" si="4"/>
        <v>0.27556636744014784</v>
      </c>
      <c r="D80" s="1">
        <f t="shared" ca="1" si="5"/>
        <v>1.5795987726199931E-2</v>
      </c>
    </row>
    <row r="81" spans="1:4" x14ac:dyDescent="0.45">
      <c r="A81">
        <v>80</v>
      </c>
      <c r="B81" s="1">
        <f t="shared" ca="1" si="3"/>
        <v>0.28230112759714882</v>
      </c>
      <c r="C81" s="1">
        <f t="shared" ca="1" si="4"/>
        <v>0.27056623989969925</v>
      </c>
      <c r="D81" s="1">
        <f t="shared" ca="1" si="5"/>
        <v>-4.1568688716665581E-2</v>
      </c>
    </row>
    <row r="82" spans="1:4" x14ac:dyDescent="0.45">
      <c r="A82">
        <v>81</v>
      </c>
      <c r="B82" s="1">
        <f t="shared" ca="1" si="3"/>
        <v>0.2842530678941021</v>
      </c>
      <c r="C82" s="1">
        <f t="shared" ca="1" si="4"/>
        <v>0.27573585578537829</v>
      </c>
      <c r="D82" s="1">
        <f t="shared" ca="1" si="5"/>
        <v>-2.9963483496673726E-2</v>
      </c>
    </row>
    <row r="83" spans="1:4" x14ac:dyDescent="0.45">
      <c r="A83">
        <v>82</v>
      </c>
      <c r="B83" s="1">
        <f t="shared" ca="1" si="3"/>
        <v>0.27958004898506228</v>
      </c>
      <c r="C83" s="1">
        <f t="shared" ca="1" si="4"/>
        <v>0.27483064624009357</v>
      </c>
      <c r="D83" s="1">
        <f t="shared" ca="1" si="5"/>
        <v>-1.6987631135376432E-2</v>
      </c>
    </row>
    <row r="84" spans="1:4" x14ac:dyDescent="0.45">
      <c r="A84">
        <v>83</v>
      </c>
      <c r="B84" s="1">
        <f t="shared" ca="1" si="3"/>
        <v>0.28536404261501847</v>
      </c>
      <c r="C84" s="1">
        <f t="shared" ca="1" si="4"/>
        <v>0.27029287476816621</v>
      </c>
      <c r="D84" s="1">
        <f t="shared" ca="1" si="5"/>
        <v>-5.2813829341437385E-2</v>
      </c>
    </row>
    <row r="85" spans="1:4" x14ac:dyDescent="0.45">
      <c r="A85">
        <v>84</v>
      </c>
      <c r="B85" s="1">
        <f t="shared" ca="1" si="3"/>
        <v>0.2703755001861371</v>
      </c>
      <c r="C85" s="1">
        <f t="shared" ca="1" si="4"/>
        <v>0.27248802221026047</v>
      </c>
      <c r="D85" s="1">
        <f t="shared" ca="1" si="5"/>
        <v>7.8132893796554522E-3</v>
      </c>
    </row>
    <row r="86" spans="1:4" x14ac:dyDescent="0.45">
      <c r="A86">
        <v>85</v>
      </c>
      <c r="B86" s="1">
        <f t="shared" ca="1" si="3"/>
        <v>0.2853981266642297</v>
      </c>
      <c r="C86" s="1">
        <f t="shared" ca="1" si="4"/>
        <v>0.28113691031233878</v>
      </c>
      <c r="D86" s="1">
        <f t="shared" ca="1" si="5"/>
        <v>-1.4930778984769685E-2</v>
      </c>
    </row>
    <row r="87" spans="1:4" x14ac:dyDescent="0.45">
      <c r="A87">
        <v>86</v>
      </c>
      <c r="B87" s="1">
        <f t="shared" ca="1" si="3"/>
        <v>0.28949791712563278</v>
      </c>
      <c r="C87" s="1">
        <f t="shared" ca="1" si="4"/>
        <v>0.28049565364909101</v>
      </c>
      <c r="D87" s="1">
        <f t="shared" ca="1" si="5"/>
        <v>-3.1096125201602293E-2</v>
      </c>
    </row>
    <row r="88" spans="1:4" x14ac:dyDescent="0.45">
      <c r="A88">
        <v>87</v>
      </c>
      <c r="B88" s="1">
        <f t="shared" ca="1" si="3"/>
        <v>0.28402261903596349</v>
      </c>
      <c r="C88" s="1">
        <f t="shared" ca="1" si="4"/>
        <v>0.26777668226008045</v>
      </c>
      <c r="D88" s="1">
        <f t="shared" ca="1" si="5"/>
        <v>-5.7199447111027271E-2</v>
      </c>
    </row>
    <row r="89" spans="1:4" x14ac:dyDescent="0.45">
      <c r="A89">
        <v>88</v>
      </c>
      <c r="B89" s="1">
        <f t="shared" ca="1" si="3"/>
        <v>0.28905644819915477</v>
      </c>
      <c r="C89" s="1">
        <f t="shared" ca="1" si="4"/>
        <v>0.27183110437004609</v>
      </c>
      <c r="D89" s="1">
        <f t="shared" ca="1" si="5"/>
        <v>-5.9591626259936324E-2</v>
      </c>
    </row>
    <row r="90" spans="1:4" x14ac:dyDescent="0.45">
      <c r="A90">
        <v>89</v>
      </c>
      <c r="B90" s="1">
        <f t="shared" ca="1" si="3"/>
        <v>0.28674519601470494</v>
      </c>
      <c r="C90" s="1">
        <f t="shared" ca="1" si="4"/>
        <v>0.26919372545018716</v>
      </c>
      <c r="D90" s="1">
        <f t="shared" ca="1" si="5"/>
        <v>-6.1209292460535941E-2</v>
      </c>
    </row>
    <row r="91" spans="1:4" x14ac:dyDescent="0.45">
      <c r="A91">
        <v>90</v>
      </c>
      <c r="B91" s="1">
        <f t="shared" ca="1" si="3"/>
        <v>0.27945970205321258</v>
      </c>
      <c r="C91" s="1">
        <f t="shared" ca="1" si="4"/>
        <v>0.27353021955710011</v>
      </c>
      <c r="D91" s="1">
        <f t="shared" ca="1" si="5"/>
        <v>-2.1217665561610824E-2</v>
      </c>
    </row>
    <row r="92" spans="1:4" x14ac:dyDescent="0.45">
      <c r="A92">
        <v>91</v>
      </c>
      <c r="B92" s="1">
        <f t="shared" ca="1" si="3"/>
        <v>0.27446452565198409</v>
      </c>
      <c r="C92" s="1">
        <f t="shared" ca="1" si="4"/>
        <v>0.26074856610451952</v>
      </c>
      <c r="D92" s="1">
        <f t="shared" ca="1" si="5"/>
        <v>-4.9973523954990655E-2</v>
      </c>
    </row>
    <row r="93" spans="1:4" x14ac:dyDescent="0.45">
      <c r="A93">
        <v>92</v>
      </c>
      <c r="B93" s="1">
        <f t="shared" ca="1" si="3"/>
        <v>0.28471737243153883</v>
      </c>
      <c r="C93" s="1">
        <f t="shared" ca="1" si="4"/>
        <v>0.27359755729903135</v>
      </c>
      <c r="D93" s="1">
        <f t="shared" ca="1" si="5"/>
        <v>-3.9055625715923872E-2</v>
      </c>
    </row>
    <row r="94" spans="1:4" x14ac:dyDescent="0.45">
      <c r="A94">
        <v>93</v>
      </c>
      <c r="B94" s="1">
        <f t="shared" ca="1" si="3"/>
        <v>0.28510682715664326</v>
      </c>
      <c r="C94" s="1">
        <f t="shared" ca="1" si="4"/>
        <v>0.27250115163999578</v>
      </c>
      <c r="D94" s="1">
        <f t="shared" ca="1" si="5"/>
        <v>-4.4213867631172792E-2</v>
      </c>
    </row>
    <row r="95" spans="1:4" x14ac:dyDescent="0.45">
      <c r="A95">
        <v>94</v>
      </c>
      <c r="B95" s="1">
        <f t="shared" ca="1" si="3"/>
        <v>0.28598635840870057</v>
      </c>
      <c r="C95" s="1">
        <f t="shared" ca="1" si="4"/>
        <v>0.27212488074985852</v>
      </c>
      <c r="D95" s="1">
        <f t="shared" ca="1" si="5"/>
        <v>-4.8469016969798023E-2</v>
      </c>
    </row>
    <row r="96" spans="1:4" x14ac:dyDescent="0.45">
      <c r="A96">
        <v>95</v>
      </c>
      <c r="B96" s="1">
        <f t="shared" ca="1" si="3"/>
        <v>0.28742347146564207</v>
      </c>
      <c r="C96" s="1">
        <f t="shared" ca="1" si="4"/>
        <v>0.28155814238035426</v>
      </c>
      <c r="D96" s="1">
        <f t="shared" ca="1" si="5"/>
        <v>-2.0406576593689687E-2</v>
      </c>
    </row>
    <row r="97" spans="1:4" x14ac:dyDescent="0.45">
      <c r="A97">
        <v>96</v>
      </c>
      <c r="B97" s="1">
        <f t="shared" ca="1" si="3"/>
        <v>0.28400057926062472</v>
      </c>
      <c r="C97" s="1">
        <f t="shared" ca="1" si="4"/>
        <v>0.26530066175777772</v>
      </c>
      <c r="D97" s="1">
        <f t="shared" ca="1" si="5"/>
        <v>-6.5844645639564894E-2</v>
      </c>
    </row>
    <row r="98" spans="1:4" x14ac:dyDescent="0.45">
      <c r="A98">
        <v>97</v>
      </c>
      <c r="B98" s="1">
        <f t="shared" ca="1" si="3"/>
        <v>0.28218723862359796</v>
      </c>
      <c r="C98" s="1">
        <f t="shared" ca="1" si="4"/>
        <v>0.27530177336523454</v>
      </c>
      <c r="D98" s="1">
        <f t="shared" ca="1" si="5"/>
        <v>-2.4400342453287763E-2</v>
      </c>
    </row>
    <row r="99" spans="1:4" x14ac:dyDescent="0.45">
      <c r="A99">
        <v>98</v>
      </c>
      <c r="B99" s="1">
        <f t="shared" ca="1" si="3"/>
        <v>0.27488299060442378</v>
      </c>
      <c r="C99" s="1">
        <f t="shared" ca="1" si="4"/>
        <v>0.27468745605736467</v>
      </c>
      <c r="D99" s="1">
        <f t="shared" ca="1" si="5"/>
        <v>-7.1133738260475195E-4</v>
      </c>
    </row>
    <row r="100" spans="1:4" x14ac:dyDescent="0.45">
      <c r="A100">
        <v>99</v>
      </c>
      <c r="B100" s="1">
        <f t="shared" ca="1" si="3"/>
        <v>0.27963242423209872</v>
      </c>
      <c r="C100" s="1">
        <f t="shared" ca="1" si="4"/>
        <v>0.25517165930879848</v>
      </c>
      <c r="D100" s="1">
        <f t="shared" ca="1" si="5"/>
        <v>-8.7474708952197444E-2</v>
      </c>
    </row>
    <row r="101" spans="1:4" x14ac:dyDescent="0.45">
      <c r="A101">
        <v>100</v>
      </c>
      <c r="B101" s="1">
        <f t="shared" ca="1" si="3"/>
        <v>0.28673254063592835</v>
      </c>
      <c r="C101" s="1">
        <f t="shared" ca="1" si="4"/>
        <v>0.26821863323125938</v>
      </c>
      <c r="D101" s="1">
        <f t="shared" ca="1" si="5"/>
        <v>-6.456856052545687E-2</v>
      </c>
    </row>
    <row r="102" spans="1:4" x14ac:dyDescent="0.45">
      <c r="A102">
        <v>101</v>
      </c>
      <c r="B102" s="1">
        <f t="shared" ca="1" si="3"/>
        <v>0.28855368837459061</v>
      </c>
      <c r="C102" s="1">
        <f t="shared" ca="1" si="4"/>
        <v>0.28761251386048015</v>
      </c>
      <c r="D102" s="1">
        <f t="shared" ca="1" si="5"/>
        <v>-3.2616963567925865E-3</v>
      </c>
    </row>
    <row r="103" spans="1:4" x14ac:dyDescent="0.45">
      <c r="A103">
        <v>102</v>
      </c>
      <c r="B103" s="1">
        <f t="shared" ca="1" si="3"/>
        <v>0.29045602603757747</v>
      </c>
      <c r="C103" s="1">
        <f t="shared" ca="1" si="4"/>
        <v>0.26021711334586395</v>
      </c>
      <c r="D103" s="1">
        <f t="shared" ca="1" si="5"/>
        <v>-0.10410840189558125</v>
      </c>
    </row>
    <row r="104" spans="1:4" x14ac:dyDescent="0.45">
      <c r="A104">
        <v>103</v>
      </c>
      <c r="B104" s="1">
        <f t="shared" ca="1" si="3"/>
        <v>0.29067445358438315</v>
      </c>
      <c r="C104" s="1">
        <f t="shared" ca="1" si="4"/>
        <v>0.26565745649309264</v>
      </c>
      <c r="D104" s="1">
        <f t="shared" ca="1" si="5"/>
        <v>-8.6065344865361729E-2</v>
      </c>
    </row>
    <row r="105" spans="1:4" x14ac:dyDescent="0.45">
      <c r="A105">
        <v>104</v>
      </c>
      <c r="B105" s="1">
        <f t="shared" ca="1" si="3"/>
        <v>0.28664494183097255</v>
      </c>
      <c r="C105" s="1">
        <f t="shared" ca="1" si="4"/>
        <v>0.27866849812946293</v>
      </c>
      <c r="D105" s="1">
        <f t="shared" ca="1" si="5"/>
        <v>-2.7826912453292618E-2</v>
      </c>
    </row>
    <row r="106" spans="1:4" x14ac:dyDescent="0.45">
      <c r="A106">
        <v>105</v>
      </c>
      <c r="B106" s="1">
        <f t="shared" ca="1" si="3"/>
        <v>0.28289586492816293</v>
      </c>
      <c r="C106" s="1">
        <f t="shared" ca="1" si="4"/>
        <v>0.27238990754706027</v>
      </c>
      <c r="D106" s="1">
        <f t="shared" ca="1" si="5"/>
        <v>-3.7137189629019449E-2</v>
      </c>
    </row>
    <row r="107" spans="1:4" x14ac:dyDescent="0.45">
      <c r="A107">
        <v>106</v>
      </c>
      <c r="B107" s="1">
        <f t="shared" ca="1" si="3"/>
        <v>0.27953507774373593</v>
      </c>
      <c r="C107" s="1">
        <f t="shared" ca="1" si="4"/>
        <v>0.27616982320678252</v>
      </c>
      <c r="D107" s="1">
        <f t="shared" ca="1" si="5"/>
        <v>-1.2038755794500006E-2</v>
      </c>
    </row>
    <row r="108" spans="1:4" x14ac:dyDescent="0.45">
      <c r="A108">
        <v>107</v>
      </c>
      <c r="B108" s="1">
        <f t="shared" ca="1" si="3"/>
        <v>0.30308236813882761</v>
      </c>
      <c r="C108" s="1">
        <f t="shared" ca="1" si="4"/>
        <v>0.27033639930407671</v>
      </c>
      <c r="D108" s="1">
        <f t="shared" ca="1" si="5"/>
        <v>-0.10804313373898254</v>
      </c>
    </row>
    <row r="109" spans="1:4" x14ac:dyDescent="0.45">
      <c r="A109">
        <v>108</v>
      </c>
      <c r="B109" s="1">
        <f t="shared" ca="1" si="3"/>
        <v>0.28270291511653517</v>
      </c>
      <c r="C109" s="1">
        <f t="shared" ca="1" si="4"/>
        <v>0.26988210803812607</v>
      </c>
      <c r="D109" s="1">
        <f t="shared" ca="1" si="5"/>
        <v>-4.5350813142921206E-2</v>
      </c>
    </row>
    <row r="110" spans="1:4" x14ac:dyDescent="0.45">
      <c r="A110">
        <v>109</v>
      </c>
      <c r="B110" s="1">
        <f t="shared" ca="1" si="3"/>
        <v>0.28158191605333521</v>
      </c>
      <c r="C110" s="1">
        <f t="shared" ca="1" si="4"/>
        <v>0.2694152462389573</v>
      </c>
      <c r="D110" s="1">
        <f t="shared" ca="1" si="5"/>
        <v>-4.3208278375637572E-2</v>
      </c>
    </row>
    <row r="111" spans="1:4" x14ac:dyDescent="0.45">
      <c r="A111">
        <v>110</v>
      </c>
      <c r="B111" s="1">
        <f t="shared" ca="1" si="3"/>
        <v>0.28252639512943245</v>
      </c>
      <c r="C111" s="1">
        <f t="shared" ca="1" si="4"/>
        <v>0.27017583358943209</v>
      </c>
      <c r="D111" s="1">
        <f t="shared" ca="1" si="5"/>
        <v>-4.3714717466813172E-2</v>
      </c>
    </row>
    <row r="112" spans="1:4" x14ac:dyDescent="0.45">
      <c r="A112">
        <v>111</v>
      </c>
      <c r="B112" s="1">
        <f t="shared" ca="1" si="3"/>
        <v>0.28083268531887196</v>
      </c>
      <c r="C112" s="1">
        <f t="shared" ca="1" si="4"/>
        <v>0.27534506916940327</v>
      </c>
      <c r="D112" s="1">
        <f t="shared" ca="1" si="5"/>
        <v>-1.9540518024950569E-2</v>
      </c>
    </row>
    <row r="113" spans="1:4" x14ac:dyDescent="0.45">
      <c r="A113">
        <v>112</v>
      </c>
      <c r="B113" s="1">
        <f t="shared" ca="1" si="3"/>
        <v>0.28147332440205441</v>
      </c>
      <c r="C113" s="1">
        <f t="shared" ca="1" si="4"/>
        <v>0.27586090623038229</v>
      </c>
      <c r="D113" s="1">
        <f t="shared" ca="1" si="5"/>
        <v>-1.9939431857689621E-2</v>
      </c>
    </row>
    <row r="114" spans="1:4" x14ac:dyDescent="0.45">
      <c r="A114">
        <v>113</v>
      </c>
      <c r="B114" s="1">
        <f t="shared" ca="1" si="3"/>
        <v>0.28044016332480937</v>
      </c>
      <c r="C114" s="1">
        <f t="shared" ca="1" si="4"/>
        <v>0.26616875841295806</v>
      </c>
      <c r="D114" s="1">
        <f t="shared" ca="1" si="5"/>
        <v>-5.0889304665401945E-2</v>
      </c>
    </row>
    <row r="115" spans="1:4" x14ac:dyDescent="0.45">
      <c r="A115">
        <v>114</v>
      </c>
      <c r="B115" s="1">
        <f t="shared" ca="1" si="3"/>
        <v>0.28230355152736708</v>
      </c>
      <c r="C115" s="1">
        <f t="shared" ca="1" si="4"/>
        <v>0.27635010832007123</v>
      </c>
      <c r="D115" s="1">
        <f t="shared" ca="1" si="5"/>
        <v>-2.1088800247412796E-2</v>
      </c>
    </row>
    <row r="116" spans="1:4" x14ac:dyDescent="0.45">
      <c r="A116">
        <v>115</v>
      </c>
      <c r="B116" s="1">
        <f t="shared" ca="1" si="3"/>
        <v>0.28039441638012125</v>
      </c>
      <c r="C116" s="1">
        <f t="shared" ca="1" si="4"/>
        <v>0.27584334729065307</v>
      </c>
      <c r="D116" s="1">
        <f t="shared" ca="1" si="5"/>
        <v>-1.6230954768009512E-2</v>
      </c>
    </row>
    <row r="117" spans="1:4" x14ac:dyDescent="0.45">
      <c r="A117">
        <v>116</v>
      </c>
      <c r="B117" s="1">
        <f t="shared" ca="1" si="3"/>
        <v>0.29439204344053682</v>
      </c>
      <c r="C117" s="1">
        <f t="shared" ca="1" si="4"/>
        <v>0.27942553974079476</v>
      </c>
      <c r="D117" s="1">
        <f t="shared" ca="1" si="5"/>
        <v>-5.0838682747093647E-2</v>
      </c>
    </row>
    <row r="118" spans="1:4" x14ac:dyDescent="0.45">
      <c r="A118">
        <v>117</v>
      </c>
      <c r="B118" s="1">
        <f t="shared" ca="1" si="3"/>
        <v>0.28471959776282563</v>
      </c>
      <c r="C118" s="1">
        <f t="shared" ca="1" si="4"/>
        <v>0.27655785220188789</v>
      </c>
      <c r="D118" s="1">
        <f t="shared" ca="1" si="5"/>
        <v>-2.8665907176985257E-2</v>
      </c>
    </row>
    <row r="119" spans="1:4" x14ac:dyDescent="0.45">
      <c r="A119">
        <v>118</v>
      </c>
      <c r="B119" s="1">
        <f t="shared" ca="1" si="3"/>
        <v>0.27581875486361246</v>
      </c>
      <c r="C119" s="1">
        <f t="shared" ca="1" si="4"/>
        <v>0.2638356338322389</v>
      </c>
      <c r="D119" s="1">
        <f t="shared" ca="1" si="5"/>
        <v>-4.344563529517418E-2</v>
      </c>
    </row>
    <row r="120" spans="1:4" x14ac:dyDescent="0.45">
      <c r="A120">
        <v>119</v>
      </c>
      <c r="B120" s="1">
        <f t="shared" ca="1" si="3"/>
        <v>0.28487476099349296</v>
      </c>
      <c r="C120" s="1">
        <f t="shared" ca="1" si="4"/>
        <v>0.27554443749787083</v>
      </c>
      <c r="D120" s="1">
        <f t="shared" ca="1" si="5"/>
        <v>-3.2752369718829707E-2</v>
      </c>
    </row>
    <row r="121" spans="1:4" x14ac:dyDescent="0.45">
      <c r="A121">
        <v>120</v>
      </c>
      <c r="B121" s="1">
        <f t="shared" ca="1" si="3"/>
        <v>0.27979835539906256</v>
      </c>
      <c r="C121" s="1">
        <f t="shared" ca="1" si="4"/>
        <v>0.26566686491804326</v>
      </c>
      <c r="D121" s="1">
        <f t="shared" ca="1" si="5"/>
        <v>-5.0505981212306476E-2</v>
      </c>
    </row>
    <row r="122" spans="1:4" x14ac:dyDescent="0.45">
      <c r="A122">
        <v>121</v>
      </c>
      <c r="B122" s="1">
        <f t="shared" ca="1" si="3"/>
        <v>0.27932890626848111</v>
      </c>
      <c r="C122" s="1">
        <f t="shared" ca="1" si="4"/>
        <v>0.26979112421361945</v>
      </c>
      <c r="D122" s="1">
        <f t="shared" ca="1" si="5"/>
        <v>-3.4145345651030778E-2</v>
      </c>
    </row>
    <row r="123" spans="1:4" x14ac:dyDescent="0.45">
      <c r="A123">
        <v>122</v>
      </c>
      <c r="B123" s="1">
        <f t="shared" ca="1" si="3"/>
        <v>0.28646849859265622</v>
      </c>
      <c r="C123" s="1">
        <f t="shared" ca="1" si="4"/>
        <v>0.26132086719786435</v>
      </c>
      <c r="D123" s="1">
        <f t="shared" ca="1" si="5"/>
        <v>-8.7784979913447775E-2</v>
      </c>
    </row>
    <row r="124" spans="1:4" x14ac:dyDescent="0.45">
      <c r="A124">
        <v>123</v>
      </c>
      <c r="B124" s="1">
        <f t="shared" ca="1" si="3"/>
        <v>0.2778520190695829</v>
      </c>
      <c r="C124" s="1">
        <f t="shared" ca="1" si="4"/>
        <v>0.2658030622391267</v>
      </c>
      <c r="D124" s="1">
        <f t="shared" ca="1" si="5"/>
        <v>-4.3364654576934225E-2</v>
      </c>
    </row>
    <row r="125" spans="1:4" x14ac:dyDescent="0.45">
      <c r="A125">
        <v>124</v>
      </c>
      <c r="B125" s="1">
        <f t="shared" ca="1" si="3"/>
        <v>0.27768497011826032</v>
      </c>
      <c r="C125" s="1">
        <f t="shared" ca="1" si="4"/>
        <v>0.2757385123582109</v>
      </c>
      <c r="D125" s="1">
        <f t="shared" ca="1" si="5"/>
        <v>-7.0095898932537419E-3</v>
      </c>
    </row>
    <row r="126" spans="1:4" x14ac:dyDescent="0.45">
      <c r="A126">
        <v>125</v>
      </c>
      <c r="B126" s="1">
        <f t="shared" ca="1" si="3"/>
        <v>0.28473854664495335</v>
      </c>
      <c r="C126" s="1">
        <f t="shared" ca="1" si="4"/>
        <v>0.26744464232099191</v>
      </c>
      <c r="D126" s="1">
        <f t="shared" ca="1" si="5"/>
        <v>-6.0736084129577241E-2</v>
      </c>
    </row>
    <row r="127" spans="1:4" x14ac:dyDescent="0.45">
      <c r="A127">
        <v>126</v>
      </c>
      <c r="B127" s="1">
        <f t="shared" ca="1" si="3"/>
        <v>0.28031841760394449</v>
      </c>
      <c r="C127" s="1">
        <f t="shared" ca="1" si="4"/>
        <v>0.2683505136922949</v>
      </c>
      <c r="D127" s="1">
        <f t="shared" ca="1" si="5"/>
        <v>-4.2693962151851075E-2</v>
      </c>
    </row>
    <row r="128" spans="1:4" x14ac:dyDescent="0.45">
      <c r="A128">
        <v>127</v>
      </c>
      <c r="B128" s="1">
        <f t="shared" ca="1" si="3"/>
        <v>0.29289067519160361</v>
      </c>
      <c r="C128" s="1">
        <f t="shared" ca="1" si="4"/>
        <v>0.2684999728151885</v>
      </c>
      <c r="D128" s="1">
        <f t="shared" ca="1" si="5"/>
        <v>-8.3275790055313867E-2</v>
      </c>
    </row>
    <row r="129" spans="1:4" x14ac:dyDescent="0.45">
      <c r="A129">
        <v>128</v>
      </c>
      <c r="B129" s="1">
        <f t="shared" ca="1" si="3"/>
        <v>0.28517203124097923</v>
      </c>
      <c r="C129" s="1">
        <f t="shared" ca="1" si="4"/>
        <v>0.26764391998505066</v>
      </c>
      <c r="D129" s="1">
        <f t="shared" ca="1" si="5"/>
        <v>-6.1465043327186497E-2</v>
      </c>
    </row>
    <row r="130" spans="1:4" x14ac:dyDescent="0.45">
      <c r="A130">
        <v>129</v>
      </c>
      <c r="B130" s="1">
        <f t="shared" ref="B130:B193" ca="1" si="6">_xlfn.BETA.INV(RAND(),CONTROL_PRIOR_ALPHA+CONTROL_ALPHA,CONTROL_PRIOR_BETA+(CONTROL_N-CONTROL_ALPHA))</f>
        <v>0.28373563109356892</v>
      </c>
      <c r="C130" s="1">
        <f t="shared" ref="C130:C193" ca="1" si="7">_xlfn.BETA.INV(RAND(),TEST_PRIOR_ALPHA+TEST_ALPHA,TEST_PRIOR_BETA+(TEST_N-TEST_ALPHA))</f>
        <v>0.26933629986056973</v>
      </c>
      <c r="D130" s="1">
        <f t="shared" ca="1" si="5"/>
        <v>-5.0749111690701447E-2</v>
      </c>
    </row>
    <row r="131" spans="1:4" x14ac:dyDescent="0.45">
      <c r="A131">
        <v>130</v>
      </c>
      <c r="B131" s="1">
        <f t="shared" ca="1" si="6"/>
        <v>0.28224000861975385</v>
      </c>
      <c r="C131" s="1">
        <f t="shared" ca="1" si="7"/>
        <v>0.28775385107046425</v>
      </c>
      <c r="D131" s="1">
        <f t="shared" ref="D131:D194" ca="1" si="8">(C131-B131)/B131</f>
        <v>1.9536005818859281E-2</v>
      </c>
    </row>
    <row r="132" spans="1:4" x14ac:dyDescent="0.45">
      <c r="A132">
        <v>131</v>
      </c>
      <c r="B132" s="1">
        <f t="shared" ca="1" si="6"/>
        <v>0.28158776961969723</v>
      </c>
      <c r="C132" s="1">
        <f t="shared" ca="1" si="7"/>
        <v>0.26808188590154824</v>
      </c>
      <c r="D132" s="1">
        <f t="shared" ca="1" si="8"/>
        <v>-4.7963317925311756E-2</v>
      </c>
    </row>
    <row r="133" spans="1:4" x14ac:dyDescent="0.45">
      <c r="A133">
        <v>132</v>
      </c>
      <c r="B133" s="1">
        <f t="shared" ca="1" si="6"/>
        <v>0.27986099370238626</v>
      </c>
      <c r="C133" s="1">
        <f t="shared" ca="1" si="7"/>
        <v>0.27724003657112328</v>
      </c>
      <c r="D133" s="1">
        <f t="shared" ca="1" si="8"/>
        <v>-9.36521055181486E-3</v>
      </c>
    </row>
    <row r="134" spans="1:4" x14ac:dyDescent="0.45">
      <c r="A134">
        <v>133</v>
      </c>
      <c r="B134" s="1">
        <f t="shared" ca="1" si="6"/>
        <v>0.28683199416187932</v>
      </c>
      <c r="C134" s="1">
        <f t="shared" ca="1" si="7"/>
        <v>0.27053570260667142</v>
      </c>
      <c r="D134" s="1">
        <f t="shared" ca="1" si="8"/>
        <v>-5.6814762254209214E-2</v>
      </c>
    </row>
    <row r="135" spans="1:4" x14ac:dyDescent="0.45">
      <c r="A135">
        <v>134</v>
      </c>
      <c r="B135" s="1">
        <f t="shared" ca="1" si="6"/>
        <v>0.27923137658576108</v>
      </c>
      <c r="C135" s="1">
        <f t="shared" ca="1" si="7"/>
        <v>0.27568534823726087</v>
      </c>
      <c r="D135" s="1">
        <f t="shared" ca="1" si="8"/>
        <v>-1.2699247455133705E-2</v>
      </c>
    </row>
    <row r="136" spans="1:4" x14ac:dyDescent="0.45">
      <c r="A136">
        <v>135</v>
      </c>
      <c r="B136" s="1">
        <f t="shared" ca="1" si="6"/>
        <v>0.28525362731348469</v>
      </c>
      <c r="C136" s="1">
        <f t="shared" ca="1" si="7"/>
        <v>0.26872058132512489</v>
      </c>
      <c r="D136" s="1">
        <f t="shared" ca="1" si="8"/>
        <v>-5.7959108685375328E-2</v>
      </c>
    </row>
    <row r="137" spans="1:4" x14ac:dyDescent="0.45">
      <c r="A137">
        <v>136</v>
      </c>
      <c r="B137" s="1">
        <f t="shared" ca="1" si="6"/>
        <v>0.27814015378034274</v>
      </c>
      <c r="C137" s="1">
        <f t="shared" ca="1" si="7"/>
        <v>0.27998564050181107</v>
      </c>
      <c r="D137" s="1">
        <f t="shared" ca="1" si="8"/>
        <v>6.6350963583840681E-3</v>
      </c>
    </row>
    <row r="138" spans="1:4" x14ac:dyDescent="0.45">
      <c r="A138">
        <v>137</v>
      </c>
      <c r="B138" s="1">
        <f t="shared" ca="1" si="6"/>
        <v>0.27336169866292548</v>
      </c>
      <c r="C138" s="1">
        <f t="shared" ca="1" si="7"/>
        <v>0.25928126758700293</v>
      </c>
      <c r="D138" s="1">
        <f t="shared" ca="1" si="8"/>
        <v>-5.1508426911279652E-2</v>
      </c>
    </row>
    <row r="139" spans="1:4" x14ac:dyDescent="0.45">
      <c r="A139">
        <v>138</v>
      </c>
      <c r="B139" s="1">
        <f t="shared" ca="1" si="6"/>
        <v>0.27648049551987758</v>
      </c>
      <c r="C139" s="1">
        <f t="shared" ca="1" si="7"/>
        <v>0.26797270438793996</v>
      </c>
      <c r="D139" s="1">
        <f t="shared" ca="1" si="8"/>
        <v>-3.0771758839407703E-2</v>
      </c>
    </row>
    <row r="140" spans="1:4" x14ac:dyDescent="0.45">
      <c r="A140">
        <v>139</v>
      </c>
      <c r="B140" s="1">
        <f t="shared" ca="1" si="6"/>
        <v>0.27883073761966942</v>
      </c>
      <c r="C140" s="1">
        <f t="shared" ca="1" si="7"/>
        <v>0.28160731310137177</v>
      </c>
      <c r="D140" s="1">
        <f t="shared" ca="1" si="8"/>
        <v>9.9579246728875755E-3</v>
      </c>
    </row>
    <row r="141" spans="1:4" x14ac:dyDescent="0.45">
      <c r="A141">
        <v>140</v>
      </c>
      <c r="B141" s="1">
        <f t="shared" ca="1" si="6"/>
        <v>0.29166756377144398</v>
      </c>
      <c r="C141" s="1">
        <f t="shared" ca="1" si="7"/>
        <v>0.26500060844219814</v>
      </c>
      <c r="D141" s="1">
        <f t="shared" ca="1" si="8"/>
        <v>-9.142927991177846E-2</v>
      </c>
    </row>
    <row r="142" spans="1:4" x14ac:dyDescent="0.45">
      <c r="A142">
        <v>141</v>
      </c>
      <c r="B142" s="1">
        <f t="shared" ca="1" si="6"/>
        <v>0.27766153746377148</v>
      </c>
      <c r="C142" s="1">
        <f t="shared" ca="1" si="7"/>
        <v>0.2672414192843951</v>
      </c>
      <c r="D142" s="1">
        <f t="shared" ca="1" si="8"/>
        <v>-3.7528129659427423E-2</v>
      </c>
    </row>
    <row r="143" spans="1:4" x14ac:dyDescent="0.45">
      <c r="A143">
        <v>142</v>
      </c>
      <c r="B143" s="1">
        <f t="shared" ca="1" si="6"/>
        <v>0.27730676942747756</v>
      </c>
      <c r="C143" s="1">
        <f t="shared" ca="1" si="7"/>
        <v>0.27053217777760619</v>
      </c>
      <c r="D143" s="1">
        <f t="shared" ca="1" si="8"/>
        <v>-2.4429954104106699E-2</v>
      </c>
    </row>
    <row r="144" spans="1:4" x14ac:dyDescent="0.45">
      <c r="A144">
        <v>143</v>
      </c>
      <c r="B144" s="1">
        <f t="shared" ca="1" si="6"/>
        <v>0.28884045508195211</v>
      </c>
      <c r="C144" s="1">
        <f t="shared" ca="1" si="7"/>
        <v>0.2710244227124069</v>
      </c>
      <c r="D144" s="1">
        <f t="shared" ca="1" si="8"/>
        <v>-6.1681222474498261E-2</v>
      </c>
    </row>
    <row r="145" spans="1:4" x14ac:dyDescent="0.45">
      <c r="A145">
        <v>144</v>
      </c>
      <c r="B145" s="1">
        <f t="shared" ca="1" si="6"/>
        <v>0.27684025068486462</v>
      </c>
      <c r="C145" s="1">
        <f t="shared" ca="1" si="7"/>
        <v>0.2806225713369026</v>
      </c>
      <c r="D145" s="1">
        <f t="shared" ca="1" si="8"/>
        <v>1.3662466504350596E-2</v>
      </c>
    </row>
    <row r="146" spans="1:4" x14ac:dyDescent="0.45">
      <c r="A146">
        <v>145</v>
      </c>
      <c r="B146" s="1">
        <f t="shared" ca="1" si="6"/>
        <v>0.28362174374447824</v>
      </c>
      <c r="C146" s="1">
        <f t="shared" ca="1" si="7"/>
        <v>0.27575371022452289</v>
      </c>
      <c r="D146" s="1">
        <f t="shared" ca="1" si="8"/>
        <v>-2.7741291679822182E-2</v>
      </c>
    </row>
    <row r="147" spans="1:4" x14ac:dyDescent="0.45">
      <c r="A147">
        <v>146</v>
      </c>
      <c r="B147" s="1">
        <f t="shared" ca="1" si="6"/>
        <v>0.27847890878588133</v>
      </c>
      <c r="C147" s="1">
        <f t="shared" ca="1" si="7"/>
        <v>0.26320091924027711</v>
      </c>
      <c r="D147" s="1">
        <f t="shared" ca="1" si="8"/>
        <v>-5.4862286024509169E-2</v>
      </c>
    </row>
    <row r="148" spans="1:4" x14ac:dyDescent="0.45">
      <c r="A148">
        <v>147</v>
      </c>
      <c r="B148" s="1">
        <f t="shared" ca="1" si="6"/>
        <v>0.28686260242429906</v>
      </c>
      <c r="C148" s="1">
        <f t="shared" ca="1" si="7"/>
        <v>0.27672270758638018</v>
      </c>
      <c r="D148" s="1">
        <f t="shared" ca="1" si="8"/>
        <v>-3.5347566229357932E-2</v>
      </c>
    </row>
    <row r="149" spans="1:4" x14ac:dyDescent="0.45">
      <c r="A149">
        <v>148</v>
      </c>
      <c r="B149" s="1">
        <f t="shared" ca="1" si="6"/>
        <v>0.27713212981664576</v>
      </c>
      <c r="C149" s="1">
        <f t="shared" ca="1" si="7"/>
        <v>0.27786416943606129</v>
      </c>
      <c r="D149" s="1">
        <f t="shared" ca="1" si="8"/>
        <v>2.6414823135082299E-3</v>
      </c>
    </row>
    <row r="150" spans="1:4" x14ac:dyDescent="0.45">
      <c r="A150">
        <v>149</v>
      </c>
      <c r="B150" s="1">
        <f t="shared" ca="1" si="6"/>
        <v>0.28194484899866784</v>
      </c>
      <c r="C150" s="1">
        <f t="shared" ca="1" si="7"/>
        <v>0.27179066681916197</v>
      </c>
      <c r="D150" s="1">
        <f t="shared" ca="1" si="8"/>
        <v>-3.6014781669424449E-2</v>
      </c>
    </row>
    <row r="151" spans="1:4" x14ac:dyDescent="0.45">
      <c r="A151">
        <v>150</v>
      </c>
      <c r="B151" s="1">
        <f t="shared" ca="1" si="6"/>
        <v>0.28088834150201186</v>
      </c>
      <c r="C151" s="1">
        <f t="shared" ca="1" si="7"/>
        <v>0.26830712438105592</v>
      </c>
      <c r="D151" s="1">
        <f t="shared" ca="1" si="8"/>
        <v>-4.47908127965711E-2</v>
      </c>
    </row>
    <row r="152" spans="1:4" x14ac:dyDescent="0.45">
      <c r="A152">
        <v>151</v>
      </c>
      <c r="B152" s="1">
        <f t="shared" ca="1" si="6"/>
        <v>0.28175231508870729</v>
      </c>
      <c r="C152" s="1">
        <f t="shared" ca="1" si="7"/>
        <v>0.2738572757142862</v>
      </c>
      <c r="D152" s="1">
        <f t="shared" ca="1" si="8"/>
        <v>-2.802120497904485E-2</v>
      </c>
    </row>
    <row r="153" spans="1:4" x14ac:dyDescent="0.45">
      <c r="A153">
        <v>152</v>
      </c>
      <c r="B153" s="1">
        <f t="shared" ca="1" si="6"/>
        <v>0.28825607339382431</v>
      </c>
      <c r="C153" s="1">
        <f t="shared" ca="1" si="7"/>
        <v>0.26634710912113735</v>
      </c>
      <c r="D153" s="1">
        <f t="shared" ca="1" si="8"/>
        <v>-7.6005213054970946E-2</v>
      </c>
    </row>
    <row r="154" spans="1:4" x14ac:dyDescent="0.45">
      <c r="A154">
        <v>153</v>
      </c>
      <c r="B154" s="1">
        <f t="shared" ca="1" si="6"/>
        <v>0.28911362148555864</v>
      </c>
      <c r="C154" s="1">
        <f t="shared" ca="1" si="7"/>
        <v>0.279808565217322</v>
      </c>
      <c r="D154" s="1">
        <f t="shared" ca="1" si="8"/>
        <v>-3.2184772963737458E-2</v>
      </c>
    </row>
    <row r="155" spans="1:4" x14ac:dyDescent="0.45">
      <c r="A155">
        <v>154</v>
      </c>
      <c r="B155" s="1">
        <f t="shared" ca="1" si="6"/>
        <v>0.28408694905996057</v>
      </c>
      <c r="C155" s="1">
        <f t="shared" ca="1" si="7"/>
        <v>0.27355573517219045</v>
      </c>
      <c r="D155" s="1">
        <f t="shared" ca="1" si="8"/>
        <v>-3.707038962056422E-2</v>
      </c>
    </row>
    <row r="156" spans="1:4" x14ac:dyDescent="0.45">
      <c r="A156">
        <v>155</v>
      </c>
      <c r="B156" s="1">
        <f t="shared" ca="1" si="6"/>
        <v>0.28516602849231765</v>
      </c>
      <c r="C156" s="1">
        <f t="shared" ca="1" si="7"/>
        <v>0.26577828227431849</v>
      </c>
      <c r="D156" s="1">
        <f t="shared" ca="1" si="8"/>
        <v>-6.7987573135912513E-2</v>
      </c>
    </row>
    <row r="157" spans="1:4" x14ac:dyDescent="0.45">
      <c r="A157">
        <v>156</v>
      </c>
      <c r="B157" s="1">
        <f t="shared" ca="1" si="6"/>
        <v>0.27859280640699219</v>
      </c>
      <c r="C157" s="1">
        <f t="shared" ca="1" si="7"/>
        <v>0.27559379104790482</v>
      </c>
      <c r="D157" s="1">
        <f t="shared" ca="1" si="8"/>
        <v>-1.0764870054491452E-2</v>
      </c>
    </row>
    <row r="158" spans="1:4" x14ac:dyDescent="0.45">
      <c r="A158">
        <v>157</v>
      </c>
      <c r="B158" s="1">
        <f t="shared" ca="1" si="6"/>
        <v>0.2838313770048031</v>
      </c>
      <c r="C158" s="1">
        <f t="shared" ca="1" si="7"/>
        <v>0.26108271507670916</v>
      </c>
      <c r="D158" s="1">
        <f t="shared" ca="1" si="8"/>
        <v>-8.0148509893988848E-2</v>
      </c>
    </row>
    <row r="159" spans="1:4" x14ac:dyDescent="0.45">
      <c r="A159">
        <v>158</v>
      </c>
      <c r="B159" s="1">
        <f t="shared" ca="1" si="6"/>
        <v>0.28465547813772896</v>
      </c>
      <c r="C159" s="1">
        <f t="shared" ca="1" si="7"/>
        <v>0.26942613183339365</v>
      </c>
      <c r="D159" s="1">
        <f t="shared" ca="1" si="8"/>
        <v>-5.3500977405980844E-2</v>
      </c>
    </row>
    <row r="160" spans="1:4" x14ac:dyDescent="0.45">
      <c r="A160">
        <v>159</v>
      </c>
      <c r="B160" s="1">
        <f t="shared" ca="1" si="6"/>
        <v>0.28582111125762666</v>
      </c>
      <c r="C160" s="1">
        <f t="shared" ca="1" si="7"/>
        <v>0.26256831440704648</v>
      </c>
      <c r="D160" s="1">
        <f t="shared" ca="1" si="8"/>
        <v>-8.1354371439767884E-2</v>
      </c>
    </row>
    <row r="161" spans="1:4" x14ac:dyDescent="0.45">
      <c r="A161">
        <v>160</v>
      </c>
      <c r="B161" s="1">
        <f t="shared" ca="1" si="6"/>
        <v>0.28596771702701262</v>
      </c>
      <c r="C161" s="1">
        <f t="shared" ca="1" si="7"/>
        <v>0.26954917608641693</v>
      </c>
      <c r="D161" s="1">
        <f t="shared" ca="1" si="8"/>
        <v>-5.7413966552891674E-2</v>
      </c>
    </row>
    <row r="162" spans="1:4" x14ac:dyDescent="0.45">
      <c r="A162">
        <v>161</v>
      </c>
      <c r="B162" s="1">
        <f t="shared" ca="1" si="6"/>
        <v>0.2853399574653217</v>
      </c>
      <c r="C162" s="1">
        <f t="shared" ca="1" si="7"/>
        <v>0.26873321349344548</v>
      </c>
      <c r="D162" s="1">
        <f t="shared" ca="1" si="8"/>
        <v>-5.8199854375090447E-2</v>
      </c>
    </row>
    <row r="163" spans="1:4" x14ac:dyDescent="0.45">
      <c r="A163">
        <v>162</v>
      </c>
      <c r="B163" s="1">
        <f t="shared" ca="1" si="6"/>
        <v>0.27997765876037295</v>
      </c>
      <c r="C163" s="1">
        <f t="shared" ca="1" si="7"/>
        <v>0.26243756643593258</v>
      </c>
      <c r="D163" s="1">
        <f t="shared" ca="1" si="8"/>
        <v>-6.2648185580595095E-2</v>
      </c>
    </row>
    <row r="164" spans="1:4" x14ac:dyDescent="0.45">
      <c r="A164">
        <v>163</v>
      </c>
      <c r="B164" s="1">
        <f t="shared" ca="1" si="6"/>
        <v>0.29088949303676992</v>
      </c>
      <c r="C164" s="1">
        <f t="shared" ca="1" si="7"/>
        <v>0.26069686336446751</v>
      </c>
      <c r="D164" s="1">
        <f t="shared" ca="1" si="8"/>
        <v>-0.10379415687071895</v>
      </c>
    </row>
    <row r="165" spans="1:4" x14ac:dyDescent="0.45">
      <c r="A165">
        <v>164</v>
      </c>
      <c r="B165" s="1">
        <f t="shared" ca="1" si="6"/>
        <v>0.28426521226177226</v>
      </c>
      <c r="C165" s="1">
        <f t="shared" ca="1" si="7"/>
        <v>0.27944408361584472</v>
      </c>
      <c r="D165" s="1">
        <f t="shared" ca="1" si="8"/>
        <v>-1.6959967093996338E-2</v>
      </c>
    </row>
    <row r="166" spans="1:4" x14ac:dyDescent="0.45">
      <c r="A166">
        <v>165</v>
      </c>
      <c r="B166" s="1">
        <f t="shared" ca="1" si="6"/>
        <v>0.28686360052434756</v>
      </c>
      <c r="C166" s="1">
        <f t="shared" ca="1" si="7"/>
        <v>0.27180178932124566</v>
      </c>
      <c r="D166" s="1">
        <f t="shared" ca="1" si="8"/>
        <v>-5.2505131970633313E-2</v>
      </c>
    </row>
    <row r="167" spans="1:4" x14ac:dyDescent="0.45">
      <c r="A167">
        <v>166</v>
      </c>
      <c r="B167" s="1">
        <f t="shared" ca="1" si="6"/>
        <v>0.29142998446738477</v>
      </c>
      <c r="C167" s="1">
        <f t="shared" ca="1" si="7"/>
        <v>0.27183201815940583</v>
      </c>
      <c r="D167" s="1">
        <f t="shared" ca="1" si="8"/>
        <v>-6.7247597544899285E-2</v>
      </c>
    </row>
    <row r="168" spans="1:4" x14ac:dyDescent="0.45">
      <c r="A168">
        <v>167</v>
      </c>
      <c r="B168" s="1">
        <f t="shared" ca="1" si="6"/>
        <v>0.2798446231091879</v>
      </c>
      <c r="C168" s="1">
        <f t="shared" ca="1" si="7"/>
        <v>0.26015781200188531</v>
      </c>
      <c r="D168" s="1">
        <f t="shared" ca="1" si="8"/>
        <v>-7.0349077600898965E-2</v>
      </c>
    </row>
    <row r="169" spans="1:4" x14ac:dyDescent="0.45">
      <c r="A169">
        <v>168</v>
      </c>
      <c r="B169" s="1">
        <f t="shared" ca="1" si="6"/>
        <v>0.28293370887844865</v>
      </c>
      <c r="C169" s="1">
        <f t="shared" ca="1" si="7"/>
        <v>0.27009001724619697</v>
      </c>
      <c r="D169" s="1">
        <f t="shared" ca="1" si="8"/>
        <v>-4.5394702819837818E-2</v>
      </c>
    </row>
    <row r="170" spans="1:4" x14ac:dyDescent="0.45">
      <c r="A170">
        <v>169</v>
      </c>
      <c r="B170" s="1">
        <f t="shared" ca="1" si="6"/>
        <v>0.27732302312053586</v>
      </c>
      <c r="C170" s="1">
        <f t="shared" ca="1" si="7"/>
        <v>0.2717302227631514</v>
      </c>
      <c r="D170" s="1">
        <f t="shared" ca="1" si="8"/>
        <v>-2.0167097179499612E-2</v>
      </c>
    </row>
    <row r="171" spans="1:4" x14ac:dyDescent="0.45">
      <c r="A171">
        <v>170</v>
      </c>
      <c r="B171" s="1">
        <f t="shared" ca="1" si="6"/>
        <v>0.27932762886634005</v>
      </c>
      <c r="C171" s="1">
        <f t="shared" ca="1" si="7"/>
        <v>0.26104565474021602</v>
      </c>
      <c r="D171" s="1">
        <f t="shared" ca="1" si="8"/>
        <v>-6.5449931323736221E-2</v>
      </c>
    </row>
    <row r="172" spans="1:4" x14ac:dyDescent="0.45">
      <c r="A172">
        <v>171</v>
      </c>
      <c r="B172" s="1">
        <f t="shared" ca="1" si="6"/>
        <v>0.2779391054541055</v>
      </c>
      <c r="C172" s="1">
        <f t="shared" ca="1" si="7"/>
        <v>0.26383230273419356</v>
      </c>
      <c r="D172" s="1">
        <f t="shared" ca="1" si="8"/>
        <v>-5.0755012314167909E-2</v>
      </c>
    </row>
    <row r="173" spans="1:4" x14ac:dyDescent="0.45">
      <c r="A173">
        <v>172</v>
      </c>
      <c r="B173" s="1">
        <f t="shared" ca="1" si="6"/>
        <v>0.28099991074408942</v>
      </c>
      <c r="C173" s="1">
        <f t="shared" ca="1" si="7"/>
        <v>0.26956761975340116</v>
      </c>
      <c r="D173" s="1">
        <f t="shared" ca="1" si="8"/>
        <v>-4.0684322498236711E-2</v>
      </c>
    </row>
    <row r="174" spans="1:4" x14ac:dyDescent="0.45">
      <c r="A174">
        <v>173</v>
      </c>
      <c r="B174" s="1">
        <f t="shared" ca="1" si="6"/>
        <v>0.29311374628650555</v>
      </c>
      <c r="C174" s="1">
        <f t="shared" ca="1" si="7"/>
        <v>0.27407266934532093</v>
      </c>
      <c r="D174" s="1">
        <f t="shared" ca="1" si="8"/>
        <v>-6.4961391891094802E-2</v>
      </c>
    </row>
    <row r="175" spans="1:4" x14ac:dyDescent="0.45">
      <c r="A175">
        <v>174</v>
      </c>
      <c r="B175" s="1">
        <f t="shared" ca="1" si="6"/>
        <v>0.29271899056784445</v>
      </c>
      <c r="C175" s="1">
        <f t="shared" ca="1" si="7"/>
        <v>0.26602991190531117</v>
      </c>
      <c r="D175" s="1">
        <f t="shared" ca="1" si="8"/>
        <v>-9.1176450871052958E-2</v>
      </c>
    </row>
    <row r="176" spans="1:4" x14ac:dyDescent="0.45">
      <c r="A176">
        <v>175</v>
      </c>
      <c r="B176" s="1">
        <f t="shared" ca="1" si="6"/>
        <v>0.28287656668754807</v>
      </c>
      <c r="C176" s="1">
        <f t="shared" ca="1" si="7"/>
        <v>0.27078979541690262</v>
      </c>
      <c r="D176" s="1">
        <f t="shared" ca="1" si="8"/>
        <v>-4.2728075401155148E-2</v>
      </c>
    </row>
    <row r="177" spans="1:4" x14ac:dyDescent="0.45">
      <c r="A177">
        <v>176</v>
      </c>
      <c r="B177" s="1">
        <f t="shared" ca="1" si="6"/>
        <v>0.28463757590921368</v>
      </c>
      <c r="C177" s="1">
        <f t="shared" ca="1" si="7"/>
        <v>0.26934644211485442</v>
      </c>
      <c r="D177" s="1">
        <f t="shared" ca="1" si="8"/>
        <v>-5.3721416596227714E-2</v>
      </c>
    </row>
    <row r="178" spans="1:4" x14ac:dyDescent="0.45">
      <c r="A178">
        <v>177</v>
      </c>
      <c r="B178" s="1">
        <f t="shared" ca="1" si="6"/>
        <v>0.28978246674878816</v>
      </c>
      <c r="C178" s="1">
        <f t="shared" ca="1" si="7"/>
        <v>0.278871123171892</v>
      </c>
      <c r="D178" s="1">
        <f t="shared" ca="1" si="8"/>
        <v>-3.7653567171664605E-2</v>
      </c>
    </row>
    <row r="179" spans="1:4" x14ac:dyDescent="0.45">
      <c r="A179">
        <v>178</v>
      </c>
      <c r="B179" s="1">
        <f t="shared" ca="1" si="6"/>
        <v>0.27480455778440399</v>
      </c>
      <c r="C179" s="1">
        <f t="shared" ca="1" si="7"/>
        <v>0.27097645957270944</v>
      </c>
      <c r="D179" s="1">
        <f t="shared" ca="1" si="8"/>
        <v>-1.3930257352928842E-2</v>
      </c>
    </row>
    <row r="180" spans="1:4" x14ac:dyDescent="0.45">
      <c r="A180">
        <v>179</v>
      </c>
      <c r="B180" s="1">
        <f t="shared" ca="1" si="6"/>
        <v>0.28024167523863486</v>
      </c>
      <c r="C180" s="1">
        <f t="shared" ca="1" si="7"/>
        <v>0.27517949877102454</v>
      </c>
      <c r="D180" s="1">
        <f t="shared" ca="1" si="8"/>
        <v>-1.8063610500828279E-2</v>
      </c>
    </row>
    <row r="181" spans="1:4" x14ac:dyDescent="0.45">
      <c r="A181">
        <v>180</v>
      </c>
      <c r="B181" s="1">
        <f t="shared" ca="1" si="6"/>
        <v>0.28125567262116968</v>
      </c>
      <c r="C181" s="1">
        <f t="shared" ca="1" si="7"/>
        <v>0.27317205199190442</v>
      </c>
      <c r="D181" s="1">
        <f t="shared" ca="1" si="8"/>
        <v>-2.8741182547287841E-2</v>
      </c>
    </row>
    <row r="182" spans="1:4" x14ac:dyDescent="0.45">
      <c r="A182">
        <v>181</v>
      </c>
      <c r="B182" s="1">
        <f t="shared" ca="1" si="6"/>
        <v>0.28272011502895406</v>
      </c>
      <c r="C182" s="1">
        <f t="shared" ca="1" si="7"/>
        <v>0.26990294626180317</v>
      </c>
      <c r="D182" s="1">
        <f t="shared" ca="1" si="8"/>
        <v>-4.5335185173641608E-2</v>
      </c>
    </row>
    <row r="183" spans="1:4" x14ac:dyDescent="0.45">
      <c r="A183">
        <v>182</v>
      </c>
      <c r="B183" s="1">
        <f t="shared" ca="1" si="6"/>
        <v>0.28586684560727726</v>
      </c>
      <c r="C183" s="1">
        <f t="shared" ca="1" si="7"/>
        <v>0.2751347378726875</v>
      </c>
      <c r="D183" s="1">
        <f t="shared" ca="1" si="8"/>
        <v>-3.7542330982073713E-2</v>
      </c>
    </row>
    <row r="184" spans="1:4" x14ac:dyDescent="0.45">
      <c r="A184">
        <v>183</v>
      </c>
      <c r="B184" s="1">
        <f t="shared" ca="1" si="6"/>
        <v>0.27046322740327317</v>
      </c>
      <c r="C184" s="1">
        <f t="shared" ca="1" si="7"/>
        <v>0.27152516068223431</v>
      </c>
      <c r="D184" s="1">
        <f t="shared" ca="1" si="8"/>
        <v>3.9263499484081628E-3</v>
      </c>
    </row>
    <row r="185" spans="1:4" x14ac:dyDescent="0.45">
      <c r="A185">
        <v>184</v>
      </c>
      <c r="B185" s="1">
        <f t="shared" ca="1" si="6"/>
        <v>0.29228855433877776</v>
      </c>
      <c r="C185" s="1">
        <f t="shared" ca="1" si="7"/>
        <v>0.26984434842925886</v>
      </c>
      <c r="D185" s="1">
        <f t="shared" ca="1" si="8"/>
        <v>-7.6787837143649798E-2</v>
      </c>
    </row>
    <row r="186" spans="1:4" x14ac:dyDescent="0.45">
      <c r="A186">
        <v>185</v>
      </c>
      <c r="B186" s="1">
        <f t="shared" ca="1" si="6"/>
        <v>0.28619480947589471</v>
      </c>
      <c r="C186" s="1">
        <f t="shared" ca="1" si="7"/>
        <v>0.26267573357493895</v>
      </c>
      <c r="D186" s="1">
        <f t="shared" ca="1" si="8"/>
        <v>-8.2178555033985315E-2</v>
      </c>
    </row>
    <row r="187" spans="1:4" x14ac:dyDescent="0.45">
      <c r="A187">
        <v>186</v>
      </c>
      <c r="B187" s="1">
        <f t="shared" ca="1" si="6"/>
        <v>0.28231994183055781</v>
      </c>
      <c r="C187" s="1">
        <f t="shared" ca="1" si="7"/>
        <v>0.27821487504047593</v>
      </c>
      <c r="D187" s="1">
        <f t="shared" ca="1" si="8"/>
        <v>-1.4540477599508892E-2</v>
      </c>
    </row>
    <row r="188" spans="1:4" x14ac:dyDescent="0.45">
      <c r="A188">
        <v>187</v>
      </c>
      <c r="B188" s="1">
        <f t="shared" ca="1" si="6"/>
        <v>0.28469996703109424</v>
      </c>
      <c r="C188" s="1">
        <f t="shared" ca="1" si="7"/>
        <v>0.26628301800555659</v>
      </c>
      <c r="D188" s="1">
        <f t="shared" ca="1" si="8"/>
        <v>-6.468897491486604E-2</v>
      </c>
    </row>
    <row r="189" spans="1:4" x14ac:dyDescent="0.45">
      <c r="A189">
        <v>188</v>
      </c>
      <c r="B189" s="1">
        <f t="shared" ca="1" si="6"/>
        <v>0.27990733594311079</v>
      </c>
      <c r="C189" s="1">
        <f t="shared" ca="1" si="7"/>
        <v>0.26294576509124995</v>
      </c>
      <c r="D189" s="1">
        <f t="shared" ca="1" si="8"/>
        <v>-6.0597092944031171E-2</v>
      </c>
    </row>
    <row r="190" spans="1:4" x14ac:dyDescent="0.45">
      <c r="A190">
        <v>189</v>
      </c>
      <c r="B190" s="1">
        <f t="shared" ca="1" si="6"/>
        <v>0.27438685200174595</v>
      </c>
      <c r="C190" s="1">
        <f t="shared" ca="1" si="7"/>
        <v>0.27375067924563035</v>
      </c>
      <c r="D190" s="1">
        <f t="shared" ca="1" si="8"/>
        <v>-2.3185249273954167E-3</v>
      </c>
    </row>
    <row r="191" spans="1:4" x14ac:dyDescent="0.45">
      <c r="A191">
        <v>190</v>
      </c>
      <c r="B191" s="1">
        <f t="shared" ca="1" si="6"/>
        <v>0.28406006325440003</v>
      </c>
      <c r="C191" s="1">
        <f t="shared" ca="1" si="7"/>
        <v>0.27280473877677025</v>
      </c>
      <c r="D191" s="1">
        <f t="shared" ca="1" si="8"/>
        <v>-3.9623044326191244E-2</v>
      </c>
    </row>
    <row r="192" spans="1:4" x14ac:dyDescent="0.45">
      <c r="A192">
        <v>191</v>
      </c>
      <c r="B192" s="1">
        <f t="shared" ca="1" si="6"/>
        <v>0.29115124785027113</v>
      </c>
      <c r="C192" s="1">
        <f t="shared" ca="1" si="7"/>
        <v>0.28138721395169763</v>
      </c>
      <c r="D192" s="1">
        <f t="shared" ca="1" si="8"/>
        <v>-3.3535950715192532E-2</v>
      </c>
    </row>
    <row r="193" spans="1:4" x14ac:dyDescent="0.45">
      <c r="A193">
        <v>192</v>
      </c>
      <c r="B193" s="1">
        <f t="shared" ca="1" si="6"/>
        <v>0.27238310494275353</v>
      </c>
      <c r="C193" s="1">
        <f t="shared" ca="1" si="7"/>
        <v>0.27437417764235805</v>
      </c>
      <c r="D193" s="1">
        <f t="shared" ca="1" si="8"/>
        <v>7.3098245209554579E-3</v>
      </c>
    </row>
    <row r="194" spans="1:4" x14ac:dyDescent="0.45">
      <c r="A194">
        <v>193</v>
      </c>
      <c r="B194" s="1">
        <f t="shared" ref="B194:B257" ca="1" si="9">_xlfn.BETA.INV(RAND(),CONTROL_PRIOR_ALPHA+CONTROL_ALPHA,CONTROL_PRIOR_BETA+(CONTROL_N-CONTROL_ALPHA))</f>
        <v>0.28533372713445937</v>
      </c>
      <c r="C194" s="1">
        <f t="shared" ref="C194:C257" ca="1" si="10">_xlfn.BETA.INV(RAND(),TEST_PRIOR_ALPHA+TEST_ALPHA,TEST_PRIOR_BETA+(TEST_N-TEST_ALPHA))</f>
        <v>0.2675543830727074</v>
      </c>
      <c r="D194" s="1">
        <f t="shared" ca="1" si="8"/>
        <v>-6.2310699265403384E-2</v>
      </c>
    </row>
    <row r="195" spans="1:4" x14ac:dyDescent="0.45">
      <c r="A195">
        <v>194</v>
      </c>
      <c r="B195" s="1">
        <f t="shared" ca="1" si="9"/>
        <v>0.27702220770204178</v>
      </c>
      <c r="C195" s="1">
        <f t="shared" ca="1" si="10"/>
        <v>0.27453026992842533</v>
      </c>
      <c r="D195" s="1">
        <f t="shared" ref="D195:D258" ca="1" si="11">(C195-B195)/B195</f>
        <v>-8.9954440630865048E-3</v>
      </c>
    </row>
    <row r="196" spans="1:4" x14ac:dyDescent="0.45">
      <c r="A196">
        <v>195</v>
      </c>
      <c r="B196" s="1">
        <f t="shared" ca="1" si="9"/>
        <v>0.29105751038192273</v>
      </c>
      <c r="C196" s="1">
        <f t="shared" ca="1" si="10"/>
        <v>0.26810263503436282</v>
      </c>
      <c r="D196" s="1">
        <f t="shared" ca="1" si="11"/>
        <v>-7.8867146624867213E-2</v>
      </c>
    </row>
    <row r="197" spans="1:4" x14ac:dyDescent="0.45">
      <c r="A197">
        <v>196</v>
      </c>
      <c r="B197" s="1">
        <f t="shared" ca="1" si="9"/>
        <v>0.27807398308402986</v>
      </c>
      <c r="C197" s="1">
        <f t="shared" ca="1" si="10"/>
        <v>0.27490945518524523</v>
      </c>
      <c r="D197" s="1">
        <f t="shared" ca="1" si="11"/>
        <v>-1.1380165320350579E-2</v>
      </c>
    </row>
    <row r="198" spans="1:4" x14ac:dyDescent="0.45">
      <c r="A198">
        <v>197</v>
      </c>
      <c r="B198" s="1">
        <f t="shared" ca="1" si="9"/>
        <v>0.28979751001467102</v>
      </c>
      <c r="C198" s="1">
        <f t="shared" ca="1" si="10"/>
        <v>0.27502871838174203</v>
      </c>
      <c r="D198" s="1">
        <f t="shared" ca="1" si="11"/>
        <v>-5.0962451789807711E-2</v>
      </c>
    </row>
    <row r="199" spans="1:4" x14ac:dyDescent="0.45">
      <c r="A199">
        <v>198</v>
      </c>
      <c r="B199" s="1">
        <f t="shared" ca="1" si="9"/>
        <v>0.295003156478154</v>
      </c>
      <c r="C199" s="1">
        <f t="shared" ca="1" si="10"/>
        <v>0.28065512774801504</v>
      </c>
      <c r="D199" s="1">
        <f t="shared" ca="1" si="11"/>
        <v>-4.8636865115039819E-2</v>
      </c>
    </row>
    <row r="200" spans="1:4" x14ac:dyDescent="0.45">
      <c r="A200">
        <v>199</v>
      </c>
      <c r="B200" s="1">
        <f t="shared" ca="1" si="9"/>
        <v>0.28310014715995668</v>
      </c>
      <c r="C200" s="1">
        <f t="shared" ca="1" si="10"/>
        <v>0.28191584316394269</v>
      </c>
      <c r="D200" s="1">
        <f t="shared" ca="1" si="11"/>
        <v>-4.183339386767744E-3</v>
      </c>
    </row>
    <row r="201" spans="1:4" x14ac:dyDescent="0.45">
      <c r="A201">
        <v>200</v>
      </c>
      <c r="B201" s="1">
        <f t="shared" ca="1" si="9"/>
        <v>0.28014836876345645</v>
      </c>
      <c r="C201" s="1">
        <f t="shared" ca="1" si="10"/>
        <v>0.26617236088780216</v>
      </c>
      <c r="D201" s="1">
        <f t="shared" ca="1" si="11"/>
        <v>-4.9887878831287931E-2</v>
      </c>
    </row>
    <row r="202" spans="1:4" x14ac:dyDescent="0.45">
      <c r="A202">
        <v>201</v>
      </c>
      <c r="B202" s="1">
        <f t="shared" ca="1" si="9"/>
        <v>0.28174719079544164</v>
      </c>
      <c r="C202" s="1">
        <f t="shared" ca="1" si="10"/>
        <v>0.25936540283827247</v>
      </c>
      <c r="D202" s="1">
        <f t="shared" ca="1" si="11"/>
        <v>-7.9439258627494638E-2</v>
      </c>
    </row>
    <row r="203" spans="1:4" x14ac:dyDescent="0.45">
      <c r="A203">
        <v>202</v>
      </c>
      <c r="B203" s="1">
        <f t="shared" ca="1" si="9"/>
        <v>0.29118972813255883</v>
      </c>
      <c r="C203" s="1">
        <f t="shared" ca="1" si="10"/>
        <v>0.26588777354303728</v>
      </c>
      <c r="D203" s="1">
        <f t="shared" ca="1" si="11"/>
        <v>-8.6891645360523503E-2</v>
      </c>
    </row>
    <row r="204" spans="1:4" x14ac:dyDescent="0.45">
      <c r="A204">
        <v>203</v>
      </c>
      <c r="B204" s="1">
        <f t="shared" ca="1" si="9"/>
        <v>0.28525641932369561</v>
      </c>
      <c r="C204" s="1">
        <f t="shared" ca="1" si="10"/>
        <v>0.27440237442908166</v>
      </c>
      <c r="D204" s="1">
        <f t="shared" ca="1" si="11"/>
        <v>-3.8050133701977393E-2</v>
      </c>
    </row>
    <row r="205" spans="1:4" x14ac:dyDescent="0.45">
      <c r="A205">
        <v>204</v>
      </c>
      <c r="B205" s="1">
        <f t="shared" ca="1" si="9"/>
        <v>0.27908779121809751</v>
      </c>
      <c r="C205" s="1">
        <f t="shared" ca="1" si="10"/>
        <v>0.26736869654684542</v>
      </c>
      <c r="D205" s="1">
        <f t="shared" ca="1" si="11"/>
        <v>-4.1990710593621153E-2</v>
      </c>
    </row>
    <row r="206" spans="1:4" x14ac:dyDescent="0.45">
      <c r="A206">
        <v>205</v>
      </c>
      <c r="B206" s="1">
        <f t="shared" ca="1" si="9"/>
        <v>0.28671747399055014</v>
      </c>
      <c r="C206" s="1">
        <f t="shared" ca="1" si="10"/>
        <v>0.26710632490948116</v>
      </c>
      <c r="D206" s="1">
        <f t="shared" ca="1" si="11"/>
        <v>-6.8398862504331845E-2</v>
      </c>
    </row>
    <row r="207" spans="1:4" x14ac:dyDescent="0.45">
      <c r="A207">
        <v>206</v>
      </c>
      <c r="B207" s="1">
        <f t="shared" ca="1" si="9"/>
        <v>0.28732519633790643</v>
      </c>
      <c r="C207" s="1">
        <f t="shared" ca="1" si="10"/>
        <v>0.26927713457612834</v>
      </c>
      <c r="D207" s="1">
        <f t="shared" ca="1" si="11"/>
        <v>-6.2814058745313844E-2</v>
      </c>
    </row>
    <row r="208" spans="1:4" x14ac:dyDescent="0.45">
      <c r="A208">
        <v>207</v>
      </c>
      <c r="B208" s="1">
        <f t="shared" ca="1" si="9"/>
        <v>0.27437496522605331</v>
      </c>
      <c r="C208" s="1">
        <f t="shared" ca="1" si="10"/>
        <v>0.26846616952945529</v>
      </c>
      <c r="D208" s="1">
        <f t="shared" ca="1" si="11"/>
        <v>-2.1535476794429322E-2</v>
      </c>
    </row>
    <row r="209" spans="1:4" x14ac:dyDescent="0.45">
      <c r="A209">
        <v>208</v>
      </c>
      <c r="B209" s="1">
        <f t="shared" ca="1" si="9"/>
        <v>0.28876142632746227</v>
      </c>
      <c r="C209" s="1">
        <f t="shared" ca="1" si="10"/>
        <v>0.26920348335699223</v>
      </c>
      <c r="D209" s="1">
        <f t="shared" ca="1" si="11"/>
        <v>-6.7730455619411101E-2</v>
      </c>
    </row>
    <row r="210" spans="1:4" x14ac:dyDescent="0.45">
      <c r="A210">
        <v>209</v>
      </c>
      <c r="B210" s="1">
        <f t="shared" ca="1" si="9"/>
        <v>0.27885682565019543</v>
      </c>
      <c r="C210" s="1">
        <f t="shared" ca="1" si="10"/>
        <v>0.2699799869563414</v>
      </c>
      <c r="D210" s="1">
        <f t="shared" ca="1" si="11"/>
        <v>-3.1832961854730939E-2</v>
      </c>
    </row>
    <row r="211" spans="1:4" x14ac:dyDescent="0.45">
      <c r="A211">
        <v>210</v>
      </c>
      <c r="B211" s="1">
        <f t="shared" ca="1" si="9"/>
        <v>0.27645546322872755</v>
      </c>
      <c r="C211" s="1">
        <f t="shared" ca="1" si="10"/>
        <v>0.27804958157587034</v>
      </c>
      <c r="D211" s="1">
        <f t="shared" ca="1" si="11"/>
        <v>5.7662754373708509E-3</v>
      </c>
    </row>
    <row r="212" spans="1:4" x14ac:dyDescent="0.45">
      <c r="A212">
        <v>211</v>
      </c>
      <c r="B212" s="1">
        <f t="shared" ca="1" si="9"/>
        <v>0.27289800903969064</v>
      </c>
      <c r="C212" s="1">
        <f t="shared" ca="1" si="10"/>
        <v>0.27826798563380395</v>
      </c>
      <c r="D212" s="1">
        <f t="shared" ca="1" si="11"/>
        <v>1.9677595351501067E-2</v>
      </c>
    </row>
    <row r="213" spans="1:4" x14ac:dyDescent="0.45">
      <c r="A213">
        <v>212</v>
      </c>
      <c r="B213" s="1">
        <f t="shared" ca="1" si="9"/>
        <v>0.2840018223532168</v>
      </c>
      <c r="C213" s="1">
        <f t="shared" ca="1" si="10"/>
        <v>0.27263058950245267</v>
      </c>
      <c r="D213" s="1">
        <f t="shared" ca="1" si="11"/>
        <v>-4.0039295369807812E-2</v>
      </c>
    </row>
    <row r="214" spans="1:4" x14ac:dyDescent="0.45">
      <c r="A214">
        <v>213</v>
      </c>
      <c r="B214" s="1">
        <f t="shared" ca="1" si="9"/>
        <v>0.28075254309877928</v>
      </c>
      <c r="C214" s="1">
        <f t="shared" ca="1" si="10"/>
        <v>0.27408073447800985</v>
      </c>
      <c r="D214" s="1">
        <f t="shared" ca="1" si="11"/>
        <v>-2.3764018473813233E-2</v>
      </c>
    </row>
    <row r="215" spans="1:4" x14ac:dyDescent="0.45">
      <c r="A215">
        <v>214</v>
      </c>
      <c r="B215" s="1">
        <f t="shared" ca="1" si="9"/>
        <v>0.27752546105347453</v>
      </c>
      <c r="C215" s="1">
        <f t="shared" ca="1" si="10"/>
        <v>0.27589900824658542</v>
      </c>
      <c r="D215" s="1">
        <f t="shared" ca="1" si="11"/>
        <v>-5.8605534811658998E-3</v>
      </c>
    </row>
    <row r="216" spans="1:4" x14ac:dyDescent="0.45">
      <c r="A216">
        <v>215</v>
      </c>
      <c r="B216" s="1">
        <f t="shared" ca="1" si="9"/>
        <v>0.2852915882903474</v>
      </c>
      <c r="C216" s="1">
        <f t="shared" ca="1" si="10"/>
        <v>0.26769911804379831</v>
      </c>
      <c r="D216" s="1">
        <f t="shared" ca="1" si="11"/>
        <v>-6.1664875406858645E-2</v>
      </c>
    </row>
    <row r="217" spans="1:4" x14ac:dyDescent="0.45">
      <c r="A217">
        <v>216</v>
      </c>
      <c r="B217" s="1">
        <f t="shared" ca="1" si="9"/>
        <v>0.28282611940546176</v>
      </c>
      <c r="C217" s="1">
        <f t="shared" ca="1" si="10"/>
        <v>0.27395058717053</v>
      </c>
      <c r="D217" s="1">
        <f t="shared" ca="1" si="11"/>
        <v>-3.1381586161806106E-2</v>
      </c>
    </row>
    <row r="218" spans="1:4" x14ac:dyDescent="0.45">
      <c r="A218">
        <v>217</v>
      </c>
      <c r="B218" s="1">
        <f t="shared" ca="1" si="9"/>
        <v>0.28417794616623349</v>
      </c>
      <c r="C218" s="1">
        <f t="shared" ca="1" si="10"/>
        <v>0.27567937321768443</v>
      </c>
      <c r="D218" s="1">
        <f t="shared" ca="1" si="11"/>
        <v>-2.9905814519391689E-2</v>
      </c>
    </row>
    <row r="219" spans="1:4" x14ac:dyDescent="0.45">
      <c r="A219">
        <v>218</v>
      </c>
      <c r="B219" s="1">
        <f t="shared" ca="1" si="9"/>
        <v>0.2676001477406314</v>
      </c>
      <c r="C219" s="1">
        <f t="shared" ca="1" si="10"/>
        <v>0.26752704423614221</v>
      </c>
      <c r="D219" s="1">
        <f t="shared" ca="1" si="11"/>
        <v>-2.7318185399526106E-4</v>
      </c>
    </row>
    <row r="220" spans="1:4" x14ac:dyDescent="0.45">
      <c r="A220">
        <v>219</v>
      </c>
      <c r="B220" s="1">
        <f t="shared" ca="1" si="9"/>
        <v>0.28733364409494644</v>
      </c>
      <c r="C220" s="1">
        <f t="shared" ca="1" si="10"/>
        <v>0.27973125842835167</v>
      </c>
      <c r="D220" s="1">
        <f t="shared" ca="1" si="11"/>
        <v>-2.6458390177526995E-2</v>
      </c>
    </row>
    <row r="221" spans="1:4" x14ac:dyDescent="0.45">
      <c r="A221">
        <v>220</v>
      </c>
      <c r="B221" s="1">
        <f t="shared" ca="1" si="9"/>
        <v>0.27810309347491446</v>
      </c>
      <c r="C221" s="1">
        <f t="shared" ca="1" si="10"/>
        <v>0.27334580257334029</v>
      </c>
      <c r="D221" s="1">
        <f t="shared" ca="1" si="11"/>
        <v>-1.7106213534454236E-2</v>
      </c>
    </row>
    <row r="222" spans="1:4" x14ac:dyDescent="0.45">
      <c r="A222">
        <v>221</v>
      </c>
      <c r="B222" s="1">
        <f t="shared" ca="1" si="9"/>
        <v>0.29217582762289396</v>
      </c>
      <c r="C222" s="1">
        <f t="shared" ca="1" si="10"/>
        <v>0.26827880761605366</v>
      </c>
      <c r="D222" s="1">
        <f t="shared" ca="1" si="11"/>
        <v>-8.1789859897937037E-2</v>
      </c>
    </row>
    <row r="223" spans="1:4" x14ac:dyDescent="0.45">
      <c r="A223">
        <v>222</v>
      </c>
      <c r="B223" s="1">
        <f t="shared" ca="1" si="9"/>
        <v>0.27897690065176944</v>
      </c>
      <c r="C223" s="1">
        <f t="shared" ca="1" si="10"/>
        <v>0.26963569514352409</v>
      </c>
      <c r="D223" s="1">
        <f t="shared" ca="1" si="11"/>
        <v>-3.3483795563079378E-2</v>
      </c>
    </row>
    <row r="224" spans="1:4" x14ac:dyDescent="0.45">
      <c r="A224">
        <v>223</v>
      </c>
      <c r="B224" s="1">
        <f t="shared" ca="1" si="9"/>
        <v>0.2876196361802037</v>
      </c>
      <c r="C224" s="1">
        <f t="shared" ca="1" si="10"/>
        <v>0.27410796377765312</v>
      </c>
      <c r="D224" s="1">
        <f t="shared" ca="1" si="11"/>
        <v>-4.6977572818029174E-2</v>
      </c>
    </row>
    <row r="225" spans="1:4" x14ac:dyDescent="0.45">
      <c r="A225">
        <v>224</v>
      </c>
      <c r="B225" s="1">
        <f t="shared" ca="1" si="9"/>
        <v>0.27952981768943852</v>
      </c>
      <c r="C225" s="1">
        <f t="shared" ca="1" si="10"/>
        <v>0.27000779158968441</v>
      </c>
      <c r="D225" s="1">
        <f t="shared" ca="1" si="11"/>
        <v>-3.4064437842309947E-2</v>
      </c>
    </row>
    <row r="226" spans="1:4" x14ac:dyDescent="0.45">
      <c r="A226">
        <v>225</v>
      </c>
      <c r="B226" s="1">
        <f t="shared" ca="1" si="9"/>
        <v>0.28371533110889235</v>
      </c>
      <c r="C226" s="1">
        <f t="shared" ca="1" si="10"/>
        <v>0.28472468975254894</v>
      </c>
      <c r="D226" s="1">
        <f t="shared" ca="1" si="11"/>
        <v>3.557645756087773E-3</v>
      </c>
    </row>
    <row r="227" spans="1:4" x14ac:dyDescent="0.45">
      <c r="A227">
        <v>226</v>
      </c>
      <c r="B227" s="1">
        <f t="shared" ca="1" si="9"/>
        <v>0.28189566357360796</v>
      </c>
      <c r="C227" s="1">
        <f t="shared" ca="1" si="10"/>
        <v>0.27485215695707799</v>
      </c>
      <c r="D227" s="1">
        <f t="shared" ca="1" si="11"/>
        <v>-2.4986218401656209E-2</v>
      </c>
    </row>
    <row r="228" spans="1:4" x14ac:dyDescent="0.45">
      <c r="A228">
        <v>227</v>
      </c>
      <c r="B228" s="1">
        <f t="shared" ca="1" si="9"/>
        <v>0.28707051113340321</v>
      </c>
      <c r="C228" s="1">
        <f t="shared" ca="1" si="10"/>
        <v>0.27086735091866398</v>
      </c>
      <c r="D228" s="1">
        <f t="shared" ca="1" si="11"/>
        <v>-5.6443137091184981E-2</v>
      </c>
    </row>
    <row r="229" spans="1:4" x14ac:dyDescent="0.45">
      <c r="A229">
        <v>228</v>
      </c>
      <c r="B229" s="1">
        <f t="shared" ca="1" si="9"/>
        <v>0.27496899926167101</v>
      </c>
      <c r="C229" s="1">
        <f t="shared" ca="1" si="10"/>
        <v>0.27708704453572219</v>
      </c>
      <c r="D229" s="1">
        <f t="shared" ca="1" si="11"/>
        <v>7.7028511568155746E-3</v>
      </c>
    </row>
    <row r="230" spans="1:4" x14ac:dyDescent="0.45">
      <c r="A230">
        <v>229</v>
      </c>
      <c r="B230" s="1">
        <f t="shared" ca="1" si="9"/>
        <v>0.28176573679035355</v>
      </c>
      <c r="C230" s="1">
        <f t="shared" ca="1" si="10"/>
        <v>0.27056332533230315</v>
      </c>
      <c r="D230" s="1">
        <f t="shared" ca="1" si="11"/>
        <v>-3.9757891025570292E-2</v>
      </c>
    </row>
    <row r="231" spans="1:4" x14ac:dyDescent="0.45">
      <c r="A231">
        <v>230</v>
      </c>
      <c r="B231" s="1">
        <f t="shared" ca="1" si="9"/>
        <v>0.27568190135017168</v>
      </c>
      <c r="C231" s="1">
        <f t="shared" ca="1" si="10"/>
        <v>0.27858121832751404</v>
      </c>
      <c r="D231" s="1">
        <f t="shared" ca="1" si="11"/>
        <v>1.0516892705479571E-2</v>
      </c>
    </row>
    <row r="232" spans="1:4" x14ac:dyDescent="0.45">
      <c r="A232">
        <v>231</v>
      </c>
      <c r="B232" s="1">
        <f t="shared" ca="1" si="9"/>
        <v>0.27920120995318021</v>
      </c>
      <c r="C232" s="1">
        <f t="shared" ca="1" si="10"/>
        <v>0.26683720144162182</v>
      </c>
      <c r="D232" s="1">
        <f t="shared" ca="1" si="11"/>
        <v>-4.4283506198385503E-2</v>
      </c>
    </row>
    <row r="233" spans="1:4" x14ac:dyDescent="0.45">
      <c r="A233">
        <v>232</v>
      </c>
      <c r="B233" s="1">
        <f t="shared" ca="1" si="9"/>
        <v>0.2748262318642799</v>
      </c>
      <c r="C233" s="1">
        <f t="shared" ca="1" si="10"/>
        <v>0.26890942921422628</v>
      </c>
      <c r="D233" s="1">
        <f t="shared" ca="1" si="11"/>
        <v>-2.1529249991593134E-2</v>
      </c>
    </row>
    <row r="234" spans="1:4" x14ac:dyDescent="0.45">
      <c r="A234">
        <v>233</v>
      </c>
      <c r="B234" s="1">
        <f t="shared" ca="1" si="9"/>
        <v>0.29107195425764043</v>
      </c>
      <c r="C234" s="1">
        <f t="shared" ca="1" si="10"/>
        <v>0.26943200518515625</v>
      </c>
      <c r="D234" s="1">
        <f t="shared" ca="1" si="11"/>
        <v>-7.4345703033036697E-2</v>
      </c>
    </row>
    <row r="235" spans="1:4" x14ac:dyDescent="0.45">
      <c r="A235">
        <v>234</v>
      </c>
      <c r="B235" s="1">
        <f t="shared" ca="1" si="9"/>
        <v>0.28302452829666247</v>
      </c>
      <c r="C235" s="1">
        <f t="shared" ca="1" si="10"/>
        <v>0.27534888305792682</v>
      </c>
      <c r="D235" s="1">
        <f t="shared" ca="1" si="11"/>
        <v>-2.7120070775951063E-2</v>
      </c>
    </row>
    <row r="236" spans="1:4" x14ac:dyDescent="0.45">
      <c r="A236">
        <v>235</v>
      </c>
      <c r="B236" s="1">
        <f t="shared" ca="1" si="9"/>
        <v>0.28369302629307969</v>
      </c>
      <c r="C236" s="1">
        <f t="shared" ca="1" si="10"/>
        <v>0.26990655397966545</v>
      </c>
      <c r="D236" s="1">
        <f t="shared" ca="1" si="11"/>
        <v>-4.8596444169098474E-2</v>
      </c>
    </row>
    <row r="237" spans="1:4" x14ac:dyDescent="0.45">
      <c r="A237">
        <v>236</v>
      </c>
      <c r="B237" s="1">
        <f t="shared" ca="1" si="9"/>
        <v>0.2866957670013599</v>
      </c>
      <c r="C237" s="1">
        <f t="shared" ca="1" si="10"/>
        <v>0.27584583554044928</v>
      </c>
      <c r="D237" s="1">
        <f t="shared" ca="1" si="11"/>
        <v>-3.7844756392441462E-2</v>
      </c>
    </row>
    <row r="238" spans="1:4" x14ac:dyDescent="0.45">
      <c r="A238">
        <v>237</v>
      </c>
      <c r="B238" s="1">
        <f t="shared" ca="1" si="9"/>
        <v>0.27688724920940289</v>
      </c>
      <c r="C238" s="1">
        <f t="shared" ca="1" si="10"/>
        <v>0.26772981936804363</v>
      </c>
      <c r="D238" s="1">
        <f t="shared" ca="1" si="11"/>
        <v>-3.307277553410818E-2</v>
      </c>
    </row>
    <row r="239" spans="1:4" x14ac:dyDescent="0.45">
      <c r="A239">
        <v>238</v>
      </c>
      <c r="B239" s="1">
        <f t="shared" ca="1" si="9"/>
        <v>0.28951376038766985</v>
      </c>
      <c r="C239" s="1">
        <f t="shared" ca="1" si="10"/>
        <v>0.26397347608547561</v>
      </c>
      <c r="D239" s="1">
        <f t="shared" ca="1" si="11"/>
        <v>-8.8217859724507852E-2</v>
      </c>
    </row>
    <row r="240" spans="1:4" x14ac:dyDescent="0.45">
      <c r="A240">
        <v>239</v>
      </c>
      <c r="B240" s="1">
        <f t="shared" ca="1" si="9"/>
        <v>0.2766216581748645</v>
      </c>
      <c r="C240" s="1">
        <f t="shared" ca="1" si="10"/>
        <v>0.26705873300449151</v>
      </c>
      <c r="D240" s="1">
        <f t="shared" ca="1" si="11"/>
        <v>-3.4570413732130316E-2</v>
      </c>
    </row>
    <row r="241" spans="1:4" x14ac:dyDescent="0.45">
      <c r="A241">
        <v>240</v>
      </c>
      <c r="B241" s="1">
        <f t="shared" ca="1" si="9"/>
        <v>0.27138963766158025</v>
      </c>
      <c r="C241" s="1">
        <f t="shared" ca="1" si="10"/>
        <v>0.27176293102035287</v>
      </c>
      <c r="D241" s="1">
        <f t="shared" ca="1" si="11"/>
        <v>1.375488622148912E-3</v>
      </c>
    </row>
    <row r="242" spans="1:4" x14ac:dyDescent="0.45">
      <c r="A242">
        <v>241</v>
      </c>
      <c r="B242" s="1">
        <f t="shared" ca="1" si="9"/>
        <v>0.28854942066456712</v>
      </c>
      <c r="C242" s="1">
        <f t="shared" ca="1" si="10"/>
        <v>0.26410626634782502</v>
      </c>
      <c r="D242" s="1">
        <f t="shared" ca="1" si="11"/>
        <v>-8.4710460552810368E-2</v>
      </c>
    </row>
    <row r="243" spans="1:4" x14ac:dyDescent="0.45">
      <c r="A243">
        <v>242</v>
      </c>
      <c r="B243" s="1">
        <f t="shared" ca="1" si="9"/>
        <v>0.28768644818405154</v>
      </c>
      <c r="C243" s="1">
        <f t="shared" ca="1" si="10"/>
        <v>0.27356101066684246</v>
      </c>
      <c r="D243" s="1">
        <f t="shared" ca="1" si="11"/>
        <v>-4.9100114400147624E-2</v>
      </c>
    </row>
    <row r="244" spans="1:4" x14ac:dyDescent="0.45">
      <c r="A244">
        <v>243</v>
      </c>
      <c r="B244" s="1">
        <f t="shared" ca="1" si="9"/>
        <v>0.28314784336014054</v>
      </c>
      <c r="C244" s="1">
        <f t="shared" ca="1" si="10"/>
        <v>0.26912896266860192</v>
      </c>
      <c r="D244" s="1">
        <f t="shared" ca="1" si="11"/>
        <v>-4.9510815710885579E-2</v>
      </c>
    </row>
    <row r="245" spans="1:4" x14ac:dyDescent="0.45">
      <c r="A245">
        <v>244</v>
      </c>
      <c r="B245" s="1">
        <f t="shared" ca="1" si="9"/>
        <v>0.28101964876927632</v>
      </c>
      <c r="C245" s="1">
        <f t="shared" ca="1" si="10"/>
        <v>0.27210253019053632</v>
      </c>
      <c r="D245" s="1">
        <f t="shared" ca="1" si="11"/>
        <v>-3.1731299280290413E-2</v>
      </c>
    </row>
    <row r="246" spans="1:4" x14ac:dyDescent="0.45">
      <c r="A246">
        <v>245</v>
      </c>
      <c r="B246" s="1">
        <f t="shared" ca="1" si="9"/>
        <v>0.27262354999149208</v>
      </c>
      <c r="C246" s="1">
        <f t="shared" ca="1" si="10"/>
        <v>0.27735847820502624</v>
      </c>
      <c r="D246" s="1">
        <f t="shared" ca="1" si="11"/>
        <v>1.7368008793378003E-2</v>
      </c>
    </row>
    <row r="247" spans="1:4" x14ac:dyDescent="0.45">
      <c r="A247">
        <v>246</v>
      </c>
      <c r="B247" s="1">
        <f t="shared" ca="1" si="9"/>
        <v>0.27308479460861185</v>
      </c>
      <c r="C247" s="1">
        <f t="shared" ca="1" si="10"/>
        <v>0.27912332523789074</v>
      </c>
      <c r="D247" s="1">
        <f t="shared" ca="1" si="11"/>
        <v>2.2112291670919951E-2</v>
      </c>
    </row>
    <row r="248" spans="1:4" x14ac:dyDescent="0.45">
      <c r="A248">
        <v>247</v>
      </c>
      <c r="B248" s="1">
        <f t="shared" ca="1" si="9"/>
        <v>0.28525459255930119</v>
      </c>
      <c r="C248" s="1">
        <f t="shared" ca="1" si="10"/>
        <v>0.28043124746709813</v>
      </c>
      <c r="D248" s="1">
        <f t="shared" ca="1" si="11"/>
        <v>-1.69089130132071E-2</v>
      </c>
    </row>
    <row r="249" spans="1:4" x14ac:dyDescent="0.45">
      <c r="A249">
        <v>248</v>
      </c>
      <c r="B249" s="1">
        <f t="shared" ca="1" si="9"/>
        <v>0.28665134184270624</v>
      </c>
      <c r="C249" s="1">
        <f t="shared" ca="1" si="10"/>
        <v>0.26658554905391829</v>
      </c>
      <c r="D249" s="1">
        <f t="shared" ca="1" si="11"/>
        <v>-7.0000693734057678E-2</v>
      </c>
    </row>
    <row r="250" spans="1:4" x14ac:dyDescent="0.45">
      <c r="A250">
        <v>249</v>
      </c>
      <c r="B250" s="1">
        <f t="shared" ca="1" si="9"/>
        <v>0.28357970874114391</v>
      </c>
      <c r="C250" s="1">
        <f t="shared" ca="1" si="10"/>
        <v>0.27150357561159377</v>
      </c>
      <c r="D250" s="1">
        <f t="shared" ca="1" si="11"/>
        <v>-4.2584616449315223E-2</v>
      </c>
    </row>
    <row r="251" spans="1:4" x14ac:dyDescent="0.45">
      <c r="A251">
        <v>250</v>
      </c>
      <c r="B251" s="1">
        <f t="shared" ca="1" si="9"/>
        <v>0.27400833325652818</v>
      </c>
      <c r="C251" s="1">
        <f t="shared" ca="1" si="10"/>
        <v>0.27677450503181189</v>
      </c>
      <c r="D251" s="1">
        <f t="shared" ca="1" si="11"/>
        <v>1.0095210398926094E-2</v>
      </c>
    </row>
    <row r="252" spans="1:4" x14ac:dyDescent="0.45">
      <c r="A252">
        <v>251</v>
      </c>
      <c r="B252" s="1">
        <f t="shared" ca="1" si="9"/>
        <v>0.28814695260076417</v>
      </c>
      <c r="C252" s="1">
        <f t="shared" ca="1" si="10"/>
        <v>0.27467386441830599</v>
      </c>
      <c r="D252" s="1">
        <f t="shared" ca="1" si="11"/>
        <v>-4.6757697976162638E-2</v>
      </c>
    </row>
    <row r="253" spans="1:4" x14ac:dyDescent="0.45">
      <c r="A253">
        <v>252</v>
      </c>
      <c r="B253" s="1">
        <f t="shared" ca="1" si="9"/>
        <v>0.2713475031432156</v>
      </c>
      <c r="C253" s="1">
        <f t="shared" ca="1" si="10"/>
        <v>0.27071962486119677</v>
      </c>
      <c r="D253" s="1">
        <f t="shared" ca="1" si="11"/>
        <v>-2.3139268824870409E-3</v>
      </c>
    </row>
    <row r="254" spans="1:4" x14ac:dyDescent="0.45">
      <c r="A254">
        <v>253</v>
      </c>
      <c r="B254" s="1">
        <f t="shared" ca="1" si="9"/>
        <v>0.28829551240196549</v>
      </c>
      <c r="C254" s="1">
        <f t="shared" ca="1" si="10"/>
        <v>0.27614970818922202</v>
      </c>
      <c r="D254" s="1">
        <f t="shared" ca="1" si="11"/>
        <v>-4.2129702649720005E-2</v>
      </c>
    </row>
    <row r="255" spans="1:4" x14ac:dyDescent="0.45">
      <c r="A255">
        <v>254</v>
      </c>
      <c r="B255" s="1">
        <f t="shared" ca="1" si="9"/>
        <v>0.28573340419267435</v>
      </c>
      <c r="C255" s="1">
        <f t="shared" ca="1" si="10"/>
        <v>0.27571654375706411</v>
      </c>
      <c r="D255" s="1">
        <f t="shared" ca="1" si="11"/>
        <v>-3.5056665719265051E-2</v>
      </c>
    </row>
    <row r="256" spans="1:4" x14ac:dyDescent="0.45">
      <c r="A256">
        <v>255</v>
      </c>
      <c r="B256" s="1">
        <f t="shared" ca="1" si="9"/>
        <v>0.29197145737698849</v>
      </c>
      <c r="C256" s="1">
        <f t="shared" ca="1" si="10"/>
        <v>0.26406594242273773</v>
      </c>
      <c r="D256" s="1">
        <f t="shared" ca="1" si="11"/>
        <v>-9.5576174482766771E-2</v>
      </c>
    </row>
    <row r="257" spans="1:4" x14ac:dyDescent="0.45">
      <c r="A257">
        <v>256</v>
      </c>
      <c r="B257" s="1">
        <f t="shared" ca="1" si="9"/>
        <v>0.27973555732777822</v>
      </c>
      <c r="C257" s="1">
        <f t="shared" ca="1" si="10"/>
        <v>0.27288859659803955</v>
      </c>
      <c r="D257" s="1">
        <f t="shared" ca="1" si="11"/>
        <v>-2.4476547762270321E-2</v>
      </c>
    </row>
    <row r="258" spans="1:4" x14ac:dyDescent="0.45">
      <c r="A258">
        <v>257</v>
      </c>
      <c r="B258" s="1">
        <f t="shared" ref="B258:B321" ca="1" si="12">_xlfn.BETA.INV(RAND(),CONTROL_PRIOR_ALPHA+CONTROL_ALPHA,CONTROL_PRIOR_BETA+(CONTROL_N-CONTROL_ALPHA))</f>
        <v>0.29003365910628964</v>
      </c>
      <c r="C258" s="1">
        <f t="shared" ref="C258:C321" ca="1" si="13">_xlfn.BETA.INV(RAND(),TEST_PRIOR_ALPHA+TEST_ALPHA,TEST_PRIOR_BETA+(TEST_N-TEST_ALPHA))</f>
        <v>0.26095509554997559</v>
      </c>
      <c r="D258" s="1">
        <f t="shared" ca="1" si="11"/>
        <v>-0.10025927213385095</v>
      </c>
    </row>
    <row r="259" spans="1:4" x14ac:dyDescent="0.45">
      <c r="A259">
        <v>258</v>
      </c>
      <c r="B259" s="1">
        <f t="shared" ca="1" si="12"/>
        <v>0.28496142226267696</v>
      </c>
      <c r="C259" s="1">
        <f t="shared" ca="1" si="13"/>
        <v>0.2735552999217582</v>
      </c>
      <c r="D259" s="1">
        <f t="shared" ref="D259:D322" ca="1" si="14">(C259-B259)/B259</f>
        <v>-4.0026899958425288E-2</v>
      </c>
    </row>
    <row r="260" spans="1:4" x14ac:dyDescent="0.45">
      <c r="A260">
        <v>259</v>
      </c>
      <c r="B260" s="1">
        <f t="shared" ca="1" si="12"/>
        <v>0.28515479642090935</v>
      </c>
      <c r="C260" s="1">
        <f t="shared" ca="1" si="13"/>
        <v>0.27482804113172987</v>
      </c>
      <c r="D260" s="1">
        <f t="shared" ca="1" si="14"/>
        <v>-3.621455931583361E-2</v>
      </c>
    </row>
    <row r="261" spans="1:4" x14ac:dyDescent="0.45">
      <c r="A261">
        <v>260</v>
      </c>
      <c r="B261" s="1">
        <f t="shared" ca="1" si="12"/>
        <v>0.28913144213740372</v>
      </c>
      <c r="C261" s="1">
        <f t="shared" ca="1" si="13"/>
        <v>0.27582930829886887</v>
      </c>
      <c r="D261" s="1">
        <f t="shared" ca="1" si="14"/>
        <v>-4.600721990039839E-2</v>
      </c>
    </row>
    <row r="262" spans="1:4" x14ac:dyDescent="0.45">
      <c r="A262">
        <v>261</v>
      </c>
      <c r="B262" s="1">
        <f t="shared" ca="1" si="12"/>
        <v>0.28207424136837927</v>
      </c>
      <c r="C262" s="1">
        <f t="shared" ca="1" si="13"/>
        <v>0.27736159416087913</v>
      </c>
      <c r="D262" s="1">
        <f t="shared" ca="1" si="14"/>
        <v>-1.6707116483371438E-2</v>
      </c>
    </row>
    <row r="263" spans="1:4" x14ac:dyDescent="0.45">
      <c r="A263">
        <v>262</v>
      </c>
      <c r="B263" s="1">
        <f t="shared" ca="1" si="12"/>
        <v>0.28248027737338027</v>
      </c>
      <c r="C263" s="1">
        <f t="shared" ca="1" si="13"/>
        <v>0.27293298258189724</v>
      </c>
      <c r="D263" s="1">
        <f t="shared" ca="1" si="14"/>
        <v>-3.3798093375784564E-2</v>
      </c>
    </row>
    <row r="264" spans="1:4" x14ac:dyDescent="0.45">
      <c r="A264">
        <v>263</v>
      </c>
      <c r="B264" s="1">
        <f t="shared" ca="1" si="12"/>
        <v>0.28087284374661659</v>
      </c>
      <c r="C264" s="1">
        <f t="shared" ca="1" si="13"/>
        <v>0.27195652072449694</v>
      </c>
      <c r="D264" s="1">
        <f t="shared" ca="1" si="14"/>
        <v>-3.174505197150107E-2</v>
      </c>
    </row>
    <row r="265" spans="1:4" x14ac:dyDescent="0.45">
      <c r="A265">
        <v>264</v>
      </c>
      <c r="B265" s="1">
        <f t="shared" ca="1" si="12"/>
        <v>0.29359128783981747</v>
      </c>
      <c r="C265" s="1">
        <f t="shared" ca="1" si="13"/>
        <v>0.27101671764856733</v>
      </c>
      <c r="D265" s="1">
        <f t="shared" ca="1" si="14"/>
        <v>-7.6891144683989263E-2</v>
      </c>
    </row>
    <row r="266" spans="1:4" x14ac:dyDescent="0.45">
      <c r="A266">
        <v>265</v>
      </c>
      <c r="B266" s="1">
        <f t="shared" ca="1" si="12"/>
        <v>0.27577897864885809</v>
      </c>
      <c r="C266" s="1">
        <f t="shared" ca="1" si="13"/>
        <v>0.25671355659038841</v>
      </c>
      <c r="D266" s="1">
        <f t="shared" ca="1" si="14"/>
        <v>-6.913297798069358E-2</v>
      </c>
    </row>
    <row r="267" spans="1:4" x14ac:dyDescent="0.45">
      <c r="A267">
        <v>266</v>
      </c>
      <c r="B267" s="1">
        <f t="shared" ca="1" si="12"/>
        <v>0.29385624157411105</v>
      </c>
      <c r="C267" s="1">
        <f t="shared" ca="1" si="13"/>
        <v>0.27659970211332452</v>
      </c>
      <c r="D267" s="1">
        <f t="shared" ca="1" si="14"/>
        <v>-5.8724427183672413E-2</v>
      </c>
    </row>
    <row r="268" spans="1:4" x14ac:dyDescent="0.45">
      <c r="A268">
        <v>267</v>
      </c>
      <c r="B268" s="1">
        <f t="shared" ca="1" si="12"/>
        <v>0.26955898592331934</v>
      </c>
      <c r="C268" s="1">
        <f t="shared" ca="1" si="13"/>
        <v>0.27369766827044406</v>
      </c>
      <c r="D268" s="1">
        <f t="shared" ca="1" si="14"/>
        <v>1.5353531372543602E-2</v>
      </c>
    </row>
    <row r="269" spans="1:4" x14ac:dyDescent="0.45">
      <c r="A269">
        <v>268</v>
      </c>
      <c r="B269" s="1">
        <f t="shared" ca="1" si="12"/>
        <v>0.29421506280434795</v>
      </c>
      <c r="C269" s="1">
        <f t="shared" ca="1" si="13"/>
        <v>0.26375369852420594</v>
      </c>
      <c r="D269" s="1">
        <f t="shared" ca="1" si="14"/>
        <v>-0.1035343465755821</v>
      </c>
    </row>
    <row r="270" spans="1:4" x14ac:dyDescent="0.45">
      <c r="A270">
        <v>269</v>
      </c>
      <c r="B270" s="1">
        <f t="shared" ca="1" si="12"/>
        <v>0.28285452948305151</v>
      </c>
      <c r="C270" s="1">
        <f t="shared" ca="1" si="13"/>
        <v>0.26283973670111016</v>
      </c>
      <c r="D270" s="1">
        <f t="shared" ca="1" si="14"/>
        <v>-7.076002218709608E-2</v>
      </c>
    </row>
    <row r="271" spans="1:4" x14ac:dyDescent="0.45">
      <c r="A271">
        <v>270</v>
      </c>
      <c r="B271" s="1">
        <f t="shared" ca="1" si="12"/>
        <v>0.28847169293453923</v>
      </c>
      <c r="C271" s="1">
        <f t="shared" ca="1" si="13"/>
        <v>0.27233862441468548</v>
      </c>
      <c r="D271" s="1">
        <f t="shared" ca="1" si="14"/>
        <v>-5.5926002152019483E-2</v>
      </c>
    </row>
    <row r="272" spans="1:4" x14ac:dyDescent="0.45">
      <c r="A272">
        <v>271</v>
      </c>
      <c r="B272" s="1">
        <f t="shared" ca="1" si="12"/>
        <v>0.28902218902618693</v>
      </c>
      <c r="C272" s="1">
        <f t="shared" ca="1" si="13"/>
        <v>0.26307003724298139</v>
      </c>
      <c r="D272" s="1">
        <f t="shared" ca="1" si="14"/>
        <v>-8.9792938980384415E-2</v>
      </c>
    </row>
    <row r="273" spans="1:4" x14ac:dyDescent="0.45">
      <c r="A273">
        <v>272</v>
      </c>
      <c r="B273" s="1">
        <f t="shared" ca="1" si="12"/>
        <v>0.28023428397590505</v>
      </c>
      <c r="C273" s="1">
        <f t="shared" ca="1" si="13"/>
        <v>0.27096724669926631</v>
      </c>
      <c r="D273" s="1">
        <f t="shared" ca="1" si="14"/>
        <v>-3.3068892018349685E-2</v>
      </c>
    </row>
    <row r="274" spans="1:4" x14ac:dyDescent="0.45">
      <c r="A274">
        <v>273</v>
      </c>
      <c r="B274" s="1">
        <f t="shared" ca="1" si="12"/>
        <v>0.28805506069385789</v>
      </c>
      <c r="C274" s="1">
        <f t="shared" ca="1" si="13"/>
        <v>0.27003454523421644</v>
      </c>
      <c r="D274" s="1">
        <f t="shared" ca="1" si="14"/>
        <v>-6.2559273967394302E-2</v>
      </c>
    </row>
    <row r="275" spans="1:4" x14ac:dyDescent="0.45">
      <c r="A275">
        <v>274</v>
      </c>
      <c r="B275" s="1">
        <f t="shared" ca="1" si="12"/>
        <v>0.28148030596418427</v>
      </c>
      <c r="C275" s="1">
        <f t="shared" ca="1" si="13"/>
        <v>0.27171453293141423</v>
      </c>
      <c r="D275" s="1">
        <f t="shared" ca="1" si="14"/>
        <v>-3.4694338558849812E-2</v>
      </c>
    </row>
    <row r="276" spans="1:4" x14ac:dyDescent="0.45">
      <c r="A276">
        <v>275</v>
      </c>
      <c r="B276" s="1">
        <f t="shared" ca="1" si="12"/>
        <v>0.27258101613944014</v>
      </c>
      <c r="C276" s="1">
        <f t="shared" ca="1" si="13"/>
        <v>0.2625918727135485</v>
      </c>
      <c r="D276" s="1">
        <f t="shared" ca="1" si="14"/>
        <v>-3.6646511805435635E-2</v>
      </c>
    </row>
    <row r="277" spans="1:4" x14ac:dyDescent="0.45">
      <c r="A277">
        <v>276</v>
      </c>
      <c r="B277" s="1">
        <f t="shared" ca="1" si="12"/>
        <v>0.27938702751200095</v>
      </c>
      <c r="C277" s="1">
        <f t="shared" ca="1" si="13"/>
        <v>0.27237530522310793</v>
      </c>
      <c r="D277" s="1">
        <f t="shared" ca="1" si="14"/>
        <v>-2.5096806932425785E-2</v>
      </c>
    </row>
    <row r="278" spans="1:4" x14ac:dyDescent="0.45">
      <c r="A278">
        <v>277</v>
      </c>
      <c r="B278" s="1">
        <f t="shared" ca="1" si="12"/>
        <v>0.28077810767538769</v>
      </c>
      <c r="C278" s="1">
        <f t="shared" ca="1" si="13"/>
        <v>0.25638548382704879</v>
      </c>
      <c r="D278" s="1">
        <f t="shared" ca="1" si="14"/>
        <v>-8.6875091688201081E-2</v>
      </c>
    </row>
    <row r="279" spans="1:4" x14ac:dyDescent="0.45">
      <c r="A279">
        <v>278</v>
      </c>
      <c r="B279" s="1">
        <f t="shared" ca="1" si="12"/>
        <v>0.27528867179918104</v>
      </c>
      <c r="C279" s="1">
        <f t="shared" ca="1" si="13"/>
        <v>0.26345703651645874</v>
      </c>
      <c r="D279" s="1">
        <f t="shared" ca="1" si="14"/>
        <v>-4.297901255941726E-2</v>
      </c>
    </row>
    <row r="280" spans="1:4" x14ac:dyDescent="0.45">
      <c r="A280">
        <v>279</v>
      </c>
      <c r="B280" s="1">
        <f t="shared" ca="1" si="12"/>
        <v>0.27029862641048219</v>
      </c>
      <c r="C280" s="1">
        <f t="shared" ca="1" si="13"/>
        <v>0.26497533979638127</v>
      </c>
      <c r="D280" s="1">
        <f t="shared" ca="1" si="14"/>
        <v>-1.9694094212735082E-2</v>
      </c>
    </row>
    <row r="281" spans="1:4" x14ac:dyDescent="0.45">
      <c r="A281">
        <v>280</v>
      </c>
      <c r="B281" s="1">
        <f t="shared" ca="1" si="12"/>
        <v>0.29416424738521962</v>
      </c>
      <c r="C281" s="1">
        <f t="shared" ca="1" si="13"/>
        <v>0.28210251640294159</v>
      </c>
      <c r="D281" s="1">
        <f t="shared" ca="1" si="14"/>
        <v>-4.1003388717333548E-2</v>
      </c>
    </row>
    <row r="282" spans="1:4" x14ac:dyDescent="0.45">
      <c r="A282">
        <v>281</v>
      </c>
      <c r="B282" s="1">
        <f t="shared" ca="1" si="12"/>
        <v>0.28142313900177651</v>
      </c>
      <c r="C282" s="1">
        <f t="shared" ca="1" si="13"/>
        <v>0.27325763809192039</v>
      </c>
      <c r="D282" s="1">
        <f t="shared" ca="1" si="14"/>
        <v>-2.9015030316340056E-2</v>
      </c>
    </row>
    <row r="283" spans="1:4" x14ac:dyDescent="0.45">
      <c r="A283">
        <v>282</v>
      </c>
      <c r="B283" s="1">
        <f t="shared" ca="1" si="12"/>
        <v>0.27754651046472795</v>
      </c>
      <c r="C283" s="1">
        <f t="shared" ca="1" si="13"/>
        <v>0.26529638628587243</v>
      </c>
      <c r="D283" s="1">
        <f t="shared" ca="1" si="14"/>
        <v>-4.4137194008830184E-2</v>
      </c>
    </row>
    <row r="284" spans="1:4" x14ac:dyDescent="0.45">
      <c r="A284">
        <v>283</v>
      </c>
      <c r="B284" s="1">
        <f t="shared" ca="1" si="12"/>
        <v>0.28428182795344048</v>
      </c>
      <c r="C284" s="1">
        <f t="shared" ca="1" si="13"/>
        <v>0.26604522386353407</v>
      </c>
      <c r="D284" s="1">
        <f t="shared" ca="1" si="14"/>
        <v>-6.4149735567667676E-2</v>
      </c>
    </row>
    <row r="285" spans="1:4" x14ac:dyDescent="0.45">
      <c r="A285">
        <v>284</v>
      </c>
      <c r="B285" s="1">
        <f t="shared" ca="1" si="12"/>
        <v>0.27195990768473749</v>
      </c>
      <c r="C285" s="1">
        <f t="shared" ca="1" si="13"/>
        <v>0.27310070158819699</v>
      </c>
      <c r="D285" s="1">
        <f t="shared" ca="1" si="14"/>
        <v>4.1947135266053211E-3</v>
      </c>
    </row>
    <row r="286" spans="1:4" x14ac:dyDescent="0.45">
      <c r="A286">
        <v>285</v>
      </c>
      <c r="B286" s="1">
        <f t="shared" ca="1" si="12"/>
        <v>0.28273276564521205</v>
      </c>
      <c r="C286" s="1">
        <f t="shared" ca="1" si="13"/>
        <v>0.26719658528227958</v>
      </c>
      <c r="D286" s="1">
        <f t="shared" ca="1" si="14"/>
        <v>-5.4950052667146788E-2</v>
      </c>
    </row>
    <row r="287" spans="1:4" x14ac:dyDescent="0.45">
      <c r="A287">
        <v>286</v>
      </c>
      <c r="B287" s="1">
        <f t="shared" ca="1" si="12"/>
        <v>0.277511326922603</v>
      </c>
      <c r="C287" s="1">
        <f t="shared" ca="1" si="13"/>
        <v>0.25817981349842711</v>
      </c>
      <c r="D287" s="1">
        <f t="shared" ca="1" si="14"/>
        <v>-6.9660268063823499E-2</v>
      </c>
    </row>
    <row r="288" spans="1:4" x14ac:dyDescent="0.45">
      <c r="A288">
        <v>287</v>
      </c>
      <c r="B288" s="1">
        <f t="shared" ca="1" si="12"/>
        <v>0.27361967313146973</v>
      </c>
      <c r="C288" s="1">
        <f t="shared" ca="1" si="13"/>
        <v>0.27178015303059611</v>
      </c>
      <c r="D288" s="1">
        <f t="shared" ca="1" si="14"/>
        <v>-6.7229087726808556E-3</v>
      </c>
    </row>
    <row r="289" spans="1:4" x14ac:dyDescent="0.45">
      <c r="A289">
        <v>288</v>
      </c>
      <c r="B289" s="1">
        <f t="shared" ca="1" si="12"/>
        <v>0.28355677657733391</v>
      </c>
      <c r="C289" s="1">
        <f t="shared" ca="1" si="13"/>
        <v>0.29385820471221014</v>
      </c>
      <c r="D289" s="1">
        <f t="shared" ca="1" si="14"/>
        <v>3.6329331498331278E-2</v>
      </c>
    </row>
    <row r="290" spans="1:4" x14ac:dyDescent="0.45">
      <c r="A290">
        <v>289</v>
      </c>
      <c r="B290" s="1">
        <f t="shared" ca="1" si="12"/>
        <v>0.28410184357694201</v>
      </c>
      <c r="C290" s="1">
        <f t="shared" ca="1" si="13"/>
        <v>0.27162275011213854</v>
      </c>
      <c r="D290" s="1">
        <f t="shared" ca="1" si="14"/>
        <v>-4.3924718360455882E-2</v>
      </c>
    </row>
    <row r="291" spans="1:4" x14ac:dyDescent="0.45">
      <c r="A291">
        <v>290</v>
      </c>
      <c r="B291" s="1">
        <f t="shared" ca="1" si="12"/>
        <v>0.28614735208227404</v>
      </c>
      <c r="C291" s="1">
        <f t="shared" ca="1" si="13"/>
        <v>0.27301092221010081</v>
      </c>
      <c r="D291" s="1">
        <f t="shared" ca="1" si="14"/>
        <v>-4.5907920435329409E-2</v>
      </c>
    </row>
    <row r="292" spans="1:4" x14ac:dyDescent="0.45">
      <c r="A292">
        <v>291</v>
      </c>
      <c r="B292" s="1">
        <f t="shared" ca="1" si="12"/>
        <v>0.28547323906900612</v>
      </c>
      <c r="C292" s="1">
        <f t="shared" ca="1" si="13"/>
        <v>0.27080308091922023</v>
      </c>
      <c r="D292" s="1">
        <f t="shared" ca="1" si="14"/>
        <v>-5.138890845821014E-2</v>
      </c>
    </row>
    <row r="293" spans="1:4" x14ac:dyDescent="0.45">
      <c r="A293">
        <v>292</v>
      </c>
      <c r="B293" s="1">
        <f t="shared" ca="1" si="12"/>
        <v>0.27450124356182443</v>
      </c>
      <c r="C293" s="1">
        <f t="shared" ca="1" si="13"/>
        <v>0.27514537980673093</v>
      </c>
      <c r="D293" s="1">
        <f t="shared" ca="1" si="14"/>
        <v>2.3465694965473845E-3</v>
      </c>
    </row>
    <row r="294" spans="1:4" x14ac:dyDescent="0.45">
      <c r="A294">
        <v>293</v>
      </c>
      <c r="B294" s="1">
        <f t="shared" ca="1" si="12"/>
        <v>0.28017993893554033</v>
      </c>
      <c r="C294" s="1">
        <f t="shared" ca="1" si="13"/>
        <v>0.26973779361506872</v>
      </c>
      <c r="D294" s="1">
        <f t="shared" ca="1" si="14"/>
        <v>-3.7269425356231456E-2</v>
      </c>
    </row>
    <row r="295" spans="1:4" x14ac:dyDescent="0.45">
      <c r="A295">
        <v>294</v>
      </c>
      <c r="B295" s="1">
        <f t="shared" ca="1" si="12"/>
        <v>0.28534564339186286</v>
      </c>
      <c r="C295" s="1">
        <f t="shared" ca="1" si="13"/>
        <v>0.27172612994855005</v>
      </c>
      <c r="D295" s="1">
        <f t="shared" ca="1" si="14"/>
        <v>-4.7729880440505745E-2</v>
      </c>
    </row>
    <row r="296" spans="1:4" x14ac:dyDescent="0.45">
      <c r="A296">
        <v>295</v>
      </c>
      <c r="B296" s="1">
        <f t="shared" ca="1" si="12"/>
        <v>0.28583763553977926</v>
      </c>
      <c r="C296" s="1">
        <f t="shared" ca="1" si="13"/>
        <v>0.26452247796017236</v>
      </c>
      <c r="D296" s="1">
        <f t="shared" ca="1" si="14"/>
        <v>-7.4570857470728405E-2</v>
      </c>
    </row>
    <row r="297" spans="1:4" x14ac:dyDescent="0.45">
      <c r="A297">
        <v>296</v>
      </c>
      <c r="B297" s="1">
        <f t="shared" ca="1" si="12"/>
        <v>0.28028234307996608</v>
      </c>
      <c r="C297" s="1">
        <f t="shared" ca="1" si="13"/>
        <v>0.26848354910840483</v>
      </c>
      <c r="D297" s="1">
        <f t="shared" ca="1" si="14"/>
        <v>-4.2096101530716079E-2</v>
      </c>
    </row>
    <row r="298" spans="1:4" x14ac:dyDescent="0.45">
      <c r="A298">
        <v>297</v>
      </c>
      <c r="B298" s="1">
        <f t="shared" ca="1" si="12"/>
        <v>0.29227804339311647</v>
      </c>
      <c r="C298" s="1">
        <f t="shared" ca="1" si="13"/>
        <v>0.26902998236393144</v>
      </c>
      <c r="D298" s="1">
        <f t="shared" ca="1" si="14"/>
        <v>-7.9540908236874264E-2</v>
      </c>
    </row>
    <row r="299" spans="1:4" x14ac:dyDescent="0.45">
      <c r="A299">
        <v>298</v>
      </c>
      <c r="B299" s="1">
        <f t="shared" ca="1" si="12"/>
        <v>0.28109422787387695</v>
      </c>
      <c r="C299" s="1">
        <f t="shared" ca="1" si="13"/>
        <v>0.27348387473115754</v>
      </c>
      <c r="D299" s="1">
        <f t="shared" ca="1" si="14"/>
        <v>-2.7074028521617544E-2</v>
      </c>
    </row>
    <row r="300" spans="1:4" x14ac:dyDescent="0.45">
      <c r="A300">
        <v>299</v>
      </c>
      <c r="B300" s="1">
        <f t="shared" ca="1" si="12"/>
        <v>0.28775545083858367</v>
      </c>
      <c r="C300" s="1">
        <f t="shared" ca="1" si="13"/>
        <v>0.28032605433452606</v>
      </c>
      <c r="D300" s="1">
        <f t="shared" ca="1" si="14"/>
        <v>-2.5818438825074154E-2</v>
      </c>
    </row>
    <row r="301" spans="1:4" x14ac:dyDescent="0.45">
      <c r="A301">
        <v>300</v>
      </c>
      <c r="B301" s="1">
        <f t="shared" ca="1" si="12"/>
        <v>0.28107618715506671</v>
      </c>
      <c r="C301" s="1">
        <f t="shared" ca="1" si="13"/>
        <v>0.27430522702101812</v>
      </c>
      <c r="D301" s="1">
        <f t="shared" ca="1" si="14"/>
        <v>-2.4089412207349788E-2</v>
      </c>
    </row>
    <row r="302" spans="1:4" x14ac:dyDescent="0.45">
      <c r="A302">
        <v>301</v>
      </c>
      <c r="B302" s="1">
        <f t="shared" ca="1" si="12"/>
        <v>0.28896503088558823</v>
      </c>
      <c r="C302" s="1">
        <f t="shared" ca="1" si="13"/>
        <v>0.2748999484892044</v>
      </c>
      <c r="D302" s="1">
        <f t="shared" ca="1" si="14"/>
        <v>-4.8673994750432964E-2</v>
      </c>
    </row>
    <row r="303" spans="1:4" x14ac:dyDescent="0.45">
      <c r="A303">
        <v>302</v>
      </c>
      <c r="B303" s="1">
        <f t="shared" ca="1" si="12"/>
        <v>0.28706450931309635</v>
      </c>
      <c r="C303" s="1">
        <f t="shared" ca="1" si="13"/>
        <v>0.26989679689268276</v>
      </c>
      <c r="D303" s="1">
        <f t="shared" ca="1" si="14"/>
        <v>-5.9804371015746371E-2</v>
      </c>
    </row>
    <row r="304" spans="1:4" x14ac:dyDescent="0.45">
      <c r="A304">
        <v>303</v>
      </c>
      <c r="B304" s="1">
        <f t="shared" ca="1" si="12"/>
        <v>0.27423462578497515</v>
      </c>
      <c r="C304" s="1">
        <f t="shared" ca="1" si="13"/>
        <v>0.26651341036424814</v>
      </c>
      <c r="D304" s="1">
        <f t="shared" ca="1" si="14"/>
        <v>-2.8155508804278955E-2</v>
      </c>
    </row>
    <row r="305" spans="1:4" x14ac:dyDescent="0.45">
      <c r="A305">
        <v>304</v>
      </c>
      <c r="B305" s="1">
        <f t="shared" ca="1" si="12"/>
        <v>0.28709563757881862</v>
      </c>
      <c r="C305" s="1">
        <f t="shared" ca="1" si="13"/>
        <v>0.26098912059258961</v>
      </c>
      <c r="D305" s="1">
        <f t="shared" ca="1" si="14"/>
        <v>-9.0933171978490213E-2</v>
      </c>
    </row>
    <row r="306" spans="1:4" x14ac:dyDescent="0.45">
      <c r="A306">
        <v>305</v>
      </c>
      <c r="B306" s="1">
        <f t="shared" ca="1" si="12"/>
        <v>0.29863847600952764</v>
      </c>
      <c r="C306" s="1">
        <f t="shared" ca="1" si="13"/>
        <v>0.27643147207136554</v>
      </c>
      <c r="D306" s="1">
        <f t="shared" ca="1" si="14"/>
        <v>-7.436082662521229E-2</v>
      </c>
    </row>
    <row r="307" spans="1:4" x14ac:dyDescent="0.45">
      <c r="A307">
        <v>306</v>
      </c>
      <c r="B307" s="1">
        <f t="shared" ca="1" si="12"/>
        <v>0.28231242702625453</v>
      </c>
      <c r="C307" s="1">
        <f t="shared" ca="1" si="13"/>
        <v>0.28362144310608417</v>
      </c>
      <c r="D307" s="1">
        <f t="shared" ca="1" si="14"/>
        <v>4.6367639342631663E-3</v>
      </c>
    </row>
    <row r="308" spans="1:4" x14ac:dyDescent="0.45">
      <c r="A308">
        <v>307</v>
      </c>
      <c r="B308" s="1">
        <f t="shared" ca="1" si="12"/>
        <v>0.27966831633870542</v>
      </c>
      <c r="C308" s="1">
        <f t="shared" ca="1" si="13"/>
        <v>0.27042771297595908</v>
      </c>
      <c r="D308" s="1">
        <f t="shared" ca="1" si="14"/>
        <v>-3.3041295073107532E-2</v>
      </c>
    </row>
    <row r="309" spans="1:4" x14ac:dyDescent="0.45">
      <c r="A309">
        <v>308</v>
      </c>
      <c r="B309" s="1">
        <f t="shared" ca="1" si="12"/>
        <v>0.28970204109915865</v>
      </c>
      <c r="C309" s="1">
        <f t="shared" ca="1" si="13"/>
        <v>0.27509078336094595</v>
      </c>
      <c r="D309" s="1">
        <f t="shared" ca="1" si="14"/>
        <v>-5.0435467015614119E-2</v>
      </c>
    </row>
    <row r="310" spans="1:4" x14ac:dyDescent="0.45">
      <c r="A310">
        <v>309</v>
      </c>
      <c r="B310" s="1">
        <f t="shared" ca="1" si="12"/>
        <v>0.28435168469029826</v>
      </c>
      <c r="C310" s="1">
        <f t="shared" ca="1" si="13"/>
        <v>0.27654797492352723</v>
      </c>
      <c r="D310" s="1">
        <f t="shared" ca="1" si="14"/>
        <v>-2.744386682734249E-2</v>
      </c>
    </row>
    <row r="311" spans="1:4" x14ac:dyDescent="0.45">
      <c r="A311">
        <v>310</v>
      </c>
      <c r="B311" s="1">
        <f t="shared" ca="1" si="12"/>
        <v>0.29122882224946989</v>
      </c>
      <c r="C311" s="1">
        <f t="shared" ca="1" si="13"/>
        <v>0.26886821310234138</v>
      </c>
      <c r="D311" s="1">
        <f t="shared" ca="1" si="14"/>
        <v>-7.6780206623828451E-2</v>
      </c>
    </row>
    <row r="312" spans="1:4" x14ac:dyDescent="0.45">
      <c r="A312">
        <v>311</v>
      </c>
      <c r="B312" s="1">
        <f t="shared" ca="1" si="12"/>
        <v>0.28815658506540964</v>
      </c>
      <c r="C312" s="1">
        <f t="shared" ca="1" si="13"/>
        <v>0.27424805241190109</v>
      </c>
      <c r="D312" s="1">
        <f t="shared" ca="1" si="14"/>
        <v>-4.8267273331100202E-2</v>
      </c>
    </row>
    <row r="313" spans="1:4" x14ac:dyDescent="0.45">
      <c r="A313">
        <v>312</v>
      </c>
      <c r="B313" s="1">
        <f t="shared" ca="1" si="12"/>
        <v>0.28884897974303547</v>
      </c>
      <c r="C313" s="1">
        <f t="shared" ca="1" si="13"/>
        <v>0.27578544058450005</v>
      </c>
      <c r="D313" s="1">
        <f t="shared" ca="1" si="14"/>
        <v>-4.522619110566687E-2</v>
      </c>
    </row>
    <row r="314" spans="1:4" x14ac:dyDescent="0.45">
      <c r="A314">
        <v>313</v>
      </c>
      <c r="B314" s="1">
        <f t="shared" ca="1" si="12"/>
        <v>0.27945673047385339</v>
      </c>
      <c r="C314" s="1">
        <f t="shared" ca="1" si="13"/>
        <v>0.27512163654162325</v>
      </c>
      <c r="D314" s="1">
        <f t="shared" ca="1" si="14"/>
        <v>-1.5512576579849953E-2</v>
      </c>
    </row>
    <row r="315" spans="1:4" x14ac:dyDescent="0.45">
      <c r="A315">
        <v>314</v>
      </c>
      <c r="B315" s="1">
        <f t="shared" ca="1" si="12"/>
        <v>0.28187242431016518</v>
      </c>
      <c r="C315" s="1">
        <f t="shared" ca="1" si="13"/>
        <v>0.26623401539715935</v>
      </c>
      <c r="D315" s="1">
        <f t="shared" ca="1" si="14"/>
        <v>-5.5480449892458178E-2</v>
      </c>
    </row>
    <row r="316" spans="1:4" x14ac:dyDescent="0.45">
      <c r="A316">
        <v>315</v>
      </c>
      <c r="B316" s="1">
        <f t="shared" ca="1" si="12"/>
        <v>0.28371172701703418</v>
      </c>
      <c r="C316" s="1">
        <f t="shared" ca="1" si="13"/>
        <v>0.27991934269987506</v>
      </c>
      <c r="D316" s="1">
        <f t="shared" ca="1" si="14"/>
        <v>-1.3367034056126336E-2</v>
      </c>
    </row>
    <row r="317" spans="1:4" x14ac:dyDescent="0.45">
      <c r="A317">
        <v>316</v>
      </c>
      <c r="B317" s="1">
        <f t="shared" ca="1" si="12"/>
        <v>0.28265631304657662</v>
      </c>
      <c r="C317" s="1">
        <f t="shared" ca="1" si="13"/>
        <v>0.26564940162944745</v>
      </c>
      <c r="D317" s="1">
        <f t="shared" ca="1" si="14"/>
        <v>-6.0168164064061599E-2</v>
      </c>
    </row>
    <row r="318" spans="1:4" x14ac:dyDescent="0.45">
      <c r="A318">
        <v>317</v>
      </c>
      <c r="B318" s="1">
        <f t="shared" ca="1" si="12"/>
        <v>0.28552249443570077</v>
      </c>
      <c r="C318" s="1">
        <f t="shared" ca="1" si="13"/>
        <v>0.26702123308118658</v>
      </c>
      <c r="D318" s="1">
        <f t="shared" ca="1" si="14"/>
        <v>-6.4797911600904159E-2</v>
      </c>
    </row>
    <row r="319" spans="1:4" x14ac:dyDescent="0.45">
      <c r="A319">
        <v>318</v>
      </c>
      <c r="B319" s="1">
        <f t="shared" ca="1" si="12"/>
        <v>0.28164057507825563</v>
      </c>
      <c r="C319" s="1">
        <f t="shared" ca="1" si="13"/>
        <v>0.27674676437664059</v>
      </c>
      <c r="D319" s="1">
        <f t="shared" ca="1" si="14"/>
        <v>-1.7376085460183661E-2</v>
      </c>
    </row>
    <row r="320" spans="1:4" x14ac:dyDescent="0.45">
      <c r="A320">
        <v>319</v>
      </c>
      <c r="B320" s="1">
        <f t="shared" ca="1" si="12"/>
        <v>0.28459766710419709</v>
      </c>
      <c r="C320" s="1">
        <f t="shared" ca="1" si="13"/>
        <v>0.27164766891363834</v>
      </c>
      <c r="D320" s="1">
        <f t="shared" ca="1" si="14"/>
        <v>-4.5502826225970051E-2</v>
      </c>
    </row>
    <row r="321" spans="1:4" x14ac:dyDescent="0.45">
      <c r="A321">
        <v>320</v>
      </c>
      <c r="B321" s="1">
        <f t="shared" ca="1" si="12"/>
        <v>0.28734283576556219</v>
      </c>
      <c r="C321" s="1">
        <f t="shared" ca="1" si="13"/>
        <v>0.28000529608476699</v>
      </c>
      <c r="D321" s="1">
        <f t="shared" ca="1" si="14"/>
        <v>-2.5535836525194481E-2</v>
      </c>
    </row>
    <row r="322" spans="1:4" x14ac:dyDescent="0.45">
      <c r="A322">
        <v>321</v>
      </c>
      <c r="B322" s="1">
        <f t="shared" ref="B322:B385" ca="1" si="15">_xlfn.BETA.INV(RAND(),CONTROL_PRIOR_ALPHA+CONTROL_ALPHA,CONTROL_PRIOR_BETA+(CONTROL_N-CONTROL_ALPHA))</f>
        <v>0.28596432084244161</v>
      </c>
      <c r="C322" s="1">
        <f t="shared" ref="C322:C385" ca="1" si="16">_xlfn.BETA.INV(RAND(),TEST_PRIOR_ALPHA+TEST_ALPHA,TEST_PRIOR_BETA+(TEST_N-TEST_ALPHA))</f>
        <v>0.26008905579521147</v>
      </c>
      <c r="D322" s="1">
        <f t="shared" ca="1" si="14"/>
        <v>-9.0484242827925013E-2</v>
      </c>
    </row>
    <row r="323" spans="1:4" x14ac:dyDescent="0.45">
      <c r="A323">
        <v>322</v>
      </c>
      <c r="B323" s="1">
        <f t="shared" ca="1" si="15"/>
        <v>0.27925698672995891</v>
      </c>
      <c r="C323" s="1">
        <f t="shared" ca="1" si="16"/>
        <v>0.27212714661942605</v>
      </c>
      <c r="D323" s="1">
        <f t="shared" ref="D323:D386" ca="1" si="17">(C323-B323)/B323</f>
        <v>-2.5531465457755597E-2</v>
      </c>
    </row>
    <row r="324" spans="1:4" x14ac:dyDescent="0.45">
      <c r="A324">
        <v>323</v>
      </c>
      <c r="B324" s="1">
        <f t="shared" ca="1" si="15"/>
        <v>0.29038411926000074</v>
      </c>
      <c r="C324" s="1">
        <f t="shared" ca="1" si="16"/>
        <v>0.27298520735895415</v>
      </c>
      <c r="D324" s="1">
        <f t="shared" ca="1" si="17"/>
        <v>-5.9916885074104732E-2</v>
      </c>
    </row>
    <row r="325" spans="1:4" x14ac:dyDescent="0.45">
      <c r="A325">
        <v>324</v>
      </c>
      <c r="B325" s="1">
        <f t="shared" ca="1" si="15"/>
        <v>0.29006328041185936</v>
      </c>
      <c r="C325" s="1">
        <f t="shared" ca="1" si="16"/>
        <v>0.27812980309608892</v>
      </c>
      <c r="D325" s="1">
        <f t="shared" ca="1" si="17"/>
        <v>-4.1140944482273498E-2</v>
      </c>
    </row>
    <row r="326" spans="1:4" x14ac:dyDescent="0.45">
      <c r="A326">
        <v>325</v>
      </c>
      <c r="B326" s="1">
        <f t="shared" ca="1" si="15"/>
        <v>0.29042854997220369</v>
      </c>
      <c r="C326" s="1">
        <f t="shared" ca="1" si="16"/>
        <v>0.26843845803456762</v>
      </c>
      <c r="D326" s="1">
        <f t="shared" ca="1" si="17"/>
        <v>-7.5716013249181924E-2</v>
      </c>
    </row>
    <row r="327" spans="1:4" x14ac:dyDescent="0.45">
      <c r="A327">
        <v>326</v>
      </c>
      <c r="B327" s="1">
        <f t="shared" ca="1" si="15"/>
        <v>0.28154964969307217</v>
      </c>
      <c r="C327" s="1">
        <f t="shared" ca="1" si="16"/>
        <v>0.27096958273529864</v>
      </c>
      <c r="D327" s="1">
        <f t="shared" ca="1" si="17"/>
        <v>-3.7577979476469792E-2</v>
      </c>
    </row>
    <row r="328" spans="1:4" x14ac:dyDescent="0.45">
      <c r="A328">
        <v>327</v>
      </c>
      <c r="B328" s="1">
        <f t="shared" ca="1" si="15"/>
        <v>0.27850763203423456</v>
      </c>
      <c r="C328" s="1">
        <f t="shared" ca="1" si="16"/>
        <v>0.27418152033945253</v>
      </c>
      <c r="D328" s="1">
        <f t="shared" ca="1" si="17"/>
        <v>-1.5533189030346785E-2</v>
      </c>
    </row>
    <row r="329" spans="1:4" x14ac:dyDescent="0.45">
      <c r="A329">
        <v>328</v>
      </c>
      <c r="B329" s="1">
        <f t="shared" ca="1" si="15"/>
        <v>0.28832250792123981</v>
      </c>
      <c r="C329" s="1">
        <f t="shared" ca="1" si="16"/>
        <v>0.27024458228527809</v>
      </c>
      <c r="D329" s="1">
        <f t="shared" ca="1" si="17"/>
        <v>-6.2700362057408351E-2</v>
      </c>
    </row>
    <row r="330" spans="1:4" x14ac:dyDescent="0.45">
      <c r="A330">
        <v>329</v>
      </c>
      <c r="B330" s="1">
        <f t="shared" ca="1" si="15"/>
        <v>0.28159767396093371</v>
      </c>
      <c r="C330" s="1">
        <f t="shared" ca="1" si="16"/>
        <v>0.27809917492072778</v>
      </c>
      <c r="D330" s="1">
        <f t="shared" ca="1" si="17"/>
        <v>-1.2423749781013063E-2</v>
      </c>
    </row>
    <row r="331" spans="1:4" x14ac:dyDescent="0.45">
      <c r="A331">
        <v>330</v>
      </c>
      <c r="B331" s="1">
        <f t="shared" ca="1" si="15"/>
        <v>0.2869079847199858</v>
      </c>
      <c r="C331" s="1">
        <f t="shared" ca="1" si="16"/>
        <v>0.27611710339300366</v>
      </c>
      <c r="D331" s="1">
        <f t="shared" ca="1" si="17"/>
        <v>-3.761094811464985E-2</v>
      </c>
    </row>
    <row r="332" spans="1:4" x14ac:dyDescent="0.45">
      <c r="A332">
        <v>331</v>
      </c>
      <c r="B332" s="1">
        <f t="shared" ca="1" si="15"/>
        <v>0.28163802925639009</v>
      </c>
      <c r="C332" s="1">
        <f t="shared" ca="1" si="16"/>
        <v>0.28189645590042767</v>
      </c>
      <c r="D332" s="1">
        <f t="shared" ca="1" si="17"/>
        <v>9.1758433589350175E-4</v>
      </c>
    </row>
    <row r="333" spans="1:4" x14ac:dyDescent="0.45">
      <c r="A333">
        <v>332</v>
      </c>
      <c r="B333" s="1">
        <f t="shared" ca="1" si="15"/>
        <v>0.29063125902991149</v>
      </c>
      <c r="C333" s="1">
        <f t="shared" ca="1" si="16"/>
        <v>0.28271144486087052</v>
      </c>
      <c r="D333" s="1">
        <f t="shared" ca="1" si="17"/>
        <v>-2.7250386608365047E-2</v>
      </c>
    </row>
    <row r="334" spans="1:4" x14ac:dyDescent="0.45">
      <c r="A334">
        <v>333</v>
      </c>
      <c r="B334" s="1">
        <f t="shared" ca="1" si="15"/>
        <v>0.2890639586911774</v>
      </c>
      <c r="C334" s="1">
        <f t="shared" ca="1" si="16"/>
        <v>0.25533334847802397</v>
      </c>
      <c r="D334" s="1">
        <f t="shared" ca="1" si="17"/>
        <v>-0.11668908972906464</v>
      </c>
    </row>
    <row r="335" spans="1:4" x14ac:dyDescent="0.45">
      <c r="A335">
        <v>334</v>
      </c>
      <c r="B335" s="1">
        <f t="shared" ca="1" si="15"/>
        <v>0.27641977628385728</v>
      </c>
      <c r="C335" s="1">
        <f t="shared" ca="1" si="16"/>
        <v>0.26976538129549671</v>
      </c>
      <c r="D335" s="1">
        <f t="shared" ca="1" si="17"/>
        <v>-2.4073512676340229E-2</v>
      </c>
    </row>
    <row r="336" spans="1:4" x14ac:dyDescent="0.45">
      <c r="A336">
        <v>335</v>
      </c>
      <c r="B336" s="1">
        <f t="shared" ca="1" si="15"/>
        <v>0.28445361517550638</v>
      </c>
      <c r="C336" s="1">
        <f t="shared" ca="1" si="16"/>
        <v>0.26703680602913082</v>
      </c>
      <c r="D336" s="1">
        <f t="shared" ca="1" si="17"/>
        <v>-6.1228995580279326E-2</v>
      </c>
    </row>
    <row r="337" spans="1:4" x14ac:dyDescent="0.45">
      <c r="A337">
        <v>336</v>
      </c>
      <c r="B337" s="1">
        <f t="shared" ca="1" si="15"/>
        <v>0.27811465258832246</v>
      </c>
      <c r="C337" s="1">
        <f t="shared" ca="1" si="16"/>
        <v>0.26397563337168511</v>
      </c>
      <c r="D337" s="1">
        <f t="shared" ca="1" si="17"/>
        <v>-5.0838814442353553E-2</v>
      </c>
    </row>
    <row r="338" spans="1:4" x14ac:dyDescent="0.45">
      <c r="A338">
        <v>337</v>
      </c>
      <c r="B338" s="1">
        <f t="shared" ca="1" si="15"/>
        <v>0.28364036336161236</v>
      </c>
      <c r="C338" s="1">
        <f t="shared" ca="1" si="16"/>
        <v>0.26814732996049256</v>
      </c>
      <c r="D338" s="1">
        <f t="shared" ca="1" si="17"/>
        <v>-5.4622103911803853E-2</v>
      </c>
    </row>
    <row r="339" spans="1:4" x14ac:dyDescent="0.45">
      <c r="A339">
        <v>338</v>
      </c>
      <c r="B339" s="1">
        <f t="shared" ca="1" si="15"/>
        <v>0.27988260659122099</v>
      </c>
      <c r="C339" s="1">
        <f t="shared" ca="1" si="16"/>
        <v>0.26003017990747979</v>
      </c>
      <c r="D339" s="1">
        <f t="shared" ca="1" si="17"/>
        <v>-7.0931262665909142E-2</v>
      </c>
    </row>
    <row r="340" spans="1:4" x14ac:dyDescent="0.45">
      <c r="A340">
        <v>339</v>
      </c>
      <c r="B340" s="1">
        <f t="shared" ca="1" si="15"/>
        <v>0.2647745496912946</v>
      </c>
      <c r="C340" s="1">
        <f t="shared" ca="1" si="16"/>
        <v>0.26270308462059677</v>
      </c>
      <c r="D340" s="1">
        <f t="shared" ca="1" si="17"/>
        <v>-7.8235052164680827E-3</v>
      </c>
    </row>
    <row r="341" spans="1:4" x14ac:dyDescent="0.45">
      <c r="A341">
        <v>340</v>
      </c>
      <c r="B341" s="1">
        <f t="shared" ca="1" si="15"/>
        <v>0.27817006680565981</v>
      </c>
      <c r="C341" s="1">
        <f t="shared" ca="1" si="16"/>
        <v>0.26746562432450599</v>
      </c>
      <c r="D341" s="1">
        <f t="shared" ca="1" si="17"/>
        <v>-3.8481647590904708E-2</v>
      </c>
    </row>
    <row r="342" spans="1:4" x14ac:dyDescent="0.45">
      <c r="A342">
        <v>341</v>
      </c>
      <c r="B342" s="1">
        <f t="shared" ca="1" si="15"/>
        <v>0.29164117115597743</v>
      </c>
      <c r="C342" s="1">
        <f t="shared" ca="1" si="16"/>
        <v>0.27728205521706628</v>
      </c>
      <c r="D342" s="1">
        <f t="shared" ca="1" si="17"/>
        <v>-4.9235558484407242E-2</v>
      </c>
    </row>
    <row r="343" spans="1:4" x14ac:dyDescent="0.45">
      <c r="A343">
        <v>342</v>
      </c>
      <c r="B343" s="1">
        <f t="shared" ca="1" si="15"/>
        <v>0.27775881540921754</v>
      </c>
      <c r="C343" s="1">
        <f t="shared" ca="1" si="16"/>
        <v>0.28079996548622399</v>
      </c>
      <c r="D343" s="1">
        <f t="shared" ca="1" si="17"/>
        <v>1.0948887697861082E-2</v>
      </c>
    </row>
    <row r="344" spans="1:4" x14ac:dyDescent="0.45">
      <c r="A344">
        <v>343</v>
      </c>
      <c r="B344" s="1">
        <f t="shared" ca="1" si="15"/>
        <v>0.28375741188995629</v>
      </c>
      <c r="C344" s="1">
        <f t="shared" ca="1" si="16"/>
        <v>0.2767921457706235</v>
      </c>
      <c r="D344" s="1">
        <f t="shared" ca="1" si="17"/>
        <v>-2.4546552186745996E-2</v>
      </c>
    </row>
    <row r="345" spans="1:4" x14ac:dyDescent="0.45">
      <c r="A345">
        <v>344</v>
      </c>
      <c r="B345" s="1">
        <f t="shared" ca="1" si="15"/>
        <v>0.27861371253517653</v>
      </c>
      <c r="C345" s="1">
        <f t="shared" ca="1" si="16"/>
        <v>0.27792038312753542</v>
      </c>
      <c r="D345" s="1">
        <f t="shared" ca="1" si="17"/>
        <v>-2.488497071204172E-3</v>
      </c>
    </row>
    <row r="346" spans="1:4" x14ac:dyDescent="0.45">
      <c r="A346">
        <v>345</v>
      </c>
      <c r="B346" s="1">
        <f t="shared" ca="1" si="15"/>
        <v>0.27955672909149487</v>
      </c>
      <c r="C346" s="1">
        <f t="shared" ca="1" si="16"/>
        <v>0.27327130796238708</v>
      </c>
      <c r="D346" s="1">
        <f t="shared" ca="1" si="17"/>
        <v>-2.2483526508319768E-2</v>
      </c>
    </row>
    <row r="347" spans="1:4" x14ac:dyDescent="0.45">
      <c r="A347">
        <v>346</v>
      </c>
      <c r="B347" s="1">
        <f t="shared" ca="1" si="15"/>
        <v>0.29025926915360833</v>
      </c>
      <c r="C347" s="1">
        <f t="shared" ca="1" si="16"/>
        <v>0.27443606018390287</v>
      </c>
      <c r="D347" s="1">
        <f t="shared" ca="1" si="17"/>
        <v>-5.4514052267290891E-2</v>
      </c>
    </row>
    <row r="348" spans="1:4" x14ac:dyDescent="0.45">
      <c r="A348">
        <v>347</v>
      </c>
      <c r="B348" s="1">
        <f t="shared" ca="1" si="15"/>
        <v>0.28793538786306705</v>
      </c>
      <c r="C348" s="1">
        <f t="shared" ca="1" si="16"/>
        <v>0.26327097799003057</v>
      </c>
      <c r="D348" s="1">
        <f t="shared" ca="1" si="17"/>
        <v>-8.5659529577399793E-2</v>
      </c>
    </row>
    <row r="349" spans="1:4" x14ac:dyDescent="0.45">
      <c r="A349">
        <v>348</v>
      </c>
      <c r="B349" s="1">
        <f t="shared" ca="1" si="15"/>
        <v>0.2774420201250084</v>
      </c>
      <c r="C349" s="1">
        <f t="shared" ca="1" si="16"/>
        <v>0.27759902281235294</v>
      </c>
      <c r="D349" s="1">
        <f t="shared" ca="1" si="17"/>
        <v>5.658936857286087E-4</v>
      </c>
    </row>
    <row r="350" spans="1:4" x14ac:dyDescent="0.45">
      <c r="A350">
        <v>349</v>
      </c>
      <c r="B350" s="1">
        <f t="shared" ca="1" si="15"/>
        <v>0.28963263378744941</v>
      </c>
      <c r="C350" s="1">
        <f t="shared" ca="1" si="16"/>
        <v>0.26895987378835129</v>
      </c>
      <c r="D350" s="1">
        <f t="shared" ca="1" si="17"/>
        <v>-7.1375796742120884E-2</v>
      </c>
    </row>
    <row r="351" spans="1:4" x14ac:dyDescent="0.45">
      <c r="A351">
        <v>350</v>
      </c>
      <c r="B351" s="1">
        <f t="shared" ca="1" si="15"/>
        <v>0.29024884184906063</v>
      </c>
      <c r="C351" s="1">
        <f t="shared" ca="1" si="16"/>
        <v>0.26927527612229063</v>
      </c>
      <c r="D351" s="1">
        <f t="shared" ca="1" si="17"/>
        <v>-7.2260635367761367E-2</v>
      </c>
    </row>
    <row r="352" spans="1:4" x14ac:dyDescent="0.45">
      <c r="A352">
        <v>351</v>
      </c>
      <c r="B352" s="1">
        <f t="shared" ca="1" si="15"/>
        <v>0.28060690445567799</v>
      </c>
      <c r="C352" s="1">
        <f t="shared" ca="1" si="16"/>
        <v>0.2676212407028159</v>
      </c>
      <c r="D352" s="1">
        <f t="shared" ca="1" si="17"/>
        <v>-4.6277064272711721E-2</v>
      </c>
    </row>
    <row r="353" spans="1:4" x14ac:dyDescent="0.45">
      <c r="A353">
        <v>352</v>
      </c>
      <c r="B353" s="1">
        <f t="shared" ca="1" si="15"/>
        <v>0.29152219152661507</v>
      </c>
      <c r="C353" s="1">
        <f t="shared" ca="1" si="16"/>
        <v>0.27497562002173059</v>
      </c>
      <c r="D353" s="1">
        <f t="shared" ca="1" si="17"/>
        <v>-5.6759217602732059E-2</v>
      </c>
    </row>
    <row r="354" spans="1:4" x14ac:dyDescent="0.45">
      <c r="A354">
        <v>353</v>
      </c>
      <c r="B354" s="1">
        <f t="shared" ca="1" si="15"/>
        <v>0.29073133448833932</v>
      </c>
      <c r="C354" s="1">
        <f t="shared" ca="1" si="16"/>
        <v>0.2649632826785292</v>
      </c>
      <c r="D354" s="1">
        <f t="shared" ca="1" si="17"/>
        <v>-8.8631835488801186E-2</v>
      </c>
    </row>
    <row r="355" spans="1:4" x14ac:dyDescent="0.45">
      <c r="A355">
        <v>354</v>
      </c>
      <c r="B355" s="1">
        <f t="shared" ca="1" si="15"/>
        <v>0.27965720823231</v>
      </c>
      <c r="C355" s="1">
        <f t="shared" ca="1" si="16"/>
        <v>0.27899238408674043</v>
      </c>
      <c r="D355" s="1">
        <f t="shared" ca="1" si="17"/>
        <v>-2.377282351389628E-3</v>
      </c>
    </row>
    <row r="356" spans="1:4" x14ac:dyDescent="0.45">
      <c r="A356">
        <v>355</v>
      </c>
      <c r="B356" s="1">
        <f t="shared" ca="1" si="15"/>
        <v>0.2749656771308524</v>
      </c>
      <c r="C356" s="1">
        <f t="shared" ca="1" si="16"/>
        <v>0.28020000954844737</v>
      </c>
      <c r="D356" s="1">
        <f t="shared" ca="1" si="17"/>
        <v>1.9036311994329459E-2</v>
      </c>
    </row>
    <row r="357" spans="1:4" x14ac:dyDescent="0.45">
      <c r="A357">
        <v>356</v>
      </c>
      <c r="B357" s="1">
        <f t="shared" ca="1" si="15"/>
        <v>0.28089857646770672</v>
      </c>
      <c r="C357" s="1">
        <f t="shared" ca="1" si="16"/>
        <v>0.26516488011614442</v>
      </c>
      <c r="D357" s="1">
        <f t="shared" ca="1" si="17"/>
        <v>-5.6012018819793168E-2</v>
      </c>
    </row>
    <row r="358" spans="1:4" x14ac:dyDescent="0.45">
      <c r="A358">
        <v>357</v>
      </c>
      <c r="B358" s="1">
        <f t="shared" ca="1" si="15"/>
        <v>0.28816602482987586</v>
      </c>
      <c r="C358" s="1">
        <f t="shared" ca="1" si="16"/>
        <v>0.27197101544392899</v>
      </c>
      <c r="D358" s="1">
        <f t="shared" ca="1" si="17"/>
        <v>-5.6200273420532111E-2</v>
      </c>
    </row>
    <row r="359" spans="1:4" x14ac:dyDescent="0.45">
      <c r="A359">
        <v>358</v>
      </c>
      <c r="B359" s="1">
        <f t="shared" ca="1" si="15"/>
        <v>0.2790067059943761</v>
      </c>
      <c r="C359" s="1">
        <f t="shared" ca="1" si="16"/>
        <v>0.27317581728289619</v>
      </c>
      <c r="D359" s="1">
        <f t="shared" ca="1" si="17"/>
        <v>-2.0898740375069842E-2</v>
      </c>
    </row>
    <row r="360" spans="1:4" x14ac:dyDescent="0.45">
      <c r="A360">
        <v>359</v>
      </c>
      <c r="B360" s="1">
        <f t="shared" ca="1" si="15"/>
        <v>0.28915083168465894</v>
      </c>
      <c r="C360" s="1">
        <f t="shared" ca="1" si="16"/>
        <v>0.280137954555576</v>
      </c>
      <c r="D360" s="1">
        <f t="shared" ca="1" si="17"/>
        <v>-3.1170158067925505E-2</v>
      </c>
    </row>
    <row r="361" spans="1:4" x14ac:dyDescent="0.45">
      <c r="A361">
        <v>360</v>
      </c>
      <c r="B361" s="1">
        <f t="shared" ca="1" si="15"/>
        <v>0.28679734367673893</v>
      </c>
      <c r="C361" s="1">
        <f t="shared" ca="1" si="16"/>
        <v>0.27686948879406414</v>
      </c>
      <c r="D361" s="1">
        <f t="shared" ca="1" si="17"/>
        <v>-3.4616272087460036E-2</v>
      </c>
    </row>
    <row r="362" spans="1:4" x14ac:dyDescent="0.45">
      <c r="A362">
        <v>361</v>
      </c>
      <c r="B362" s="1">
        <f t="shared" ca="1" si="15"/>
        <v>0.29039489716441891</v>
      </c>
      <c r="C362" s="1">
        <f t="shared" ca="1" si="16"/>
        <v>0.26346600412755555</v>
      </c>
      <c r="D362" s="1">
        <f t="shared" ca="1" si="17"/>
        <v>-9.2731977386009176E-2</v>
      </c>
    </row>
    <row r="363" spans="1:4" x14ac:dyDescent="0.45">
      <c r="A363">
        <v>362</v>
      </c>
      <c r="B363" s="1">
        <f t="shared" ca="1" si="15"/>
        <v>0.27221692155375316</v>
      </c>
      <c r="C363" s="1">
        <f t="shared" ca="1" si="16"/>
        <v>0.27781932443249813</v>
      </c>
      <c r="D363" s="1">
        <f t="shared" ca="1" si="17"/>
        <v>2.0580656216254715E-2</v>
      </c>
    </row>
    <row r="364" spans="1:4" x14ac:dyDescent="0.45">
      <c r="A364">
        <v>363</v>
      </c>
      <c r="B364" s="1">
        <f t="shared" ca="1" si="15"/>
        <v>0.28258504108609417</v>
      </c>
      <c r="C364" s="1">
        <f t="shared" ca="1" si="16"/>
        <v>0.26239237913221364</v>
      </c>
      <c r="D364" s="1">
        <f t="shared" ca="1" si="17"/>
        <v>-7.1456938683914645E-2</v>
      </c>
    </row>
    <row r="365" spans="1:4" x14ac:dyDescent="0.45">
      <c r="A365">
        <v>364</v>
      </c>
      <c r="B365" s="1">
        <f t="shared" ca="1" si="15"/>
        <v>0.27821113131367092</v>
      </c>
      <c r="C365" s="1">
        <f t="shared" ca="1" si="16"/>
        <v>0.27141060395956207</v>
      </c>
      <c r="D365" s="1">
        <f t="shared" ca="1" si="17"/>
        <v>-2.4443764424513827E-2</v>
      </c>
    </row>
    <row r="366" spans="1:4" x14ac:dyDescent="0.45">
      <c r="A366">
        <v>365</v>
      </c>
      <c r="B366" s="1">
        <f t="shared" ca="1" si="15"/>
        <v>0.28697927540825741</v>
      </c>
      <c r="C366" s="1">
        <f t="shared" ca="1" si="16"/>
        <v>0.28783144450454468</v>
      </c>
      <c r="D366" s="1">
        <f t="shared" ca="1" si="17"/>
        <v>2.9694447275851956E-3</v>
      </c>
    </row>
    <row r="367" spans="1:4" x14ac:dyDescent="0.45">
      <c r="A367">
        <v>366</v>
      </c>
      <c r="B367" s="1">
        <f t="shared" ca="1" si="15"/>
        <v>0.28204179086729286</v>
      </c>
      <c r="C367" s="1">
        <f t="shared" ca="1" si="16"/>
        <v>0.25963237066969597</v>
      </c>
      <c r="D367" s="1">
        <f t="shared" ca="1" si="17"/>
        <v>-7.9454254380837641E-2</v>
      </c>
    </row>
    <row r="368" spans="1:4" x14ac:dyDescent="0.45">
      <c r="A368">
        <v>367</v>
      </c>
      <c r="B368" s="1">
        <f t="shared" ca="1" si="15"/>
        <v>0.27327527093141779</v>
      </c>
      <c r="C368" s="1">
        <f t="shared" ca="1" si="16"/>
        <v>0.27557298760738147</v>
      </c>
      <c r="D368" s="1">
        <f t="shared" ca="1" si="17"/>
        <v>8.4080665920932256E-3</v>
      </c>
    </row>
    <row r="369" spans="1:4" x14ac:dyDescent="0.45">
      <c r="A369">
        <v>368</v>
      </c>
      <c r="B369" s="1">
        <f t="shared" ca="1" si="15"/>
        <v>0.28856488548292358</v>
      </c>
      <c r="C369" s="1">
        <f t="shared" ca="1" si="16"/>
        <v>0.282117472232428</v>
      </c>
      <c r="D369" s="1">
        <f t="shared" ca="1" si="17"/>
        <v>-2.2343027772438795E-2</v>
      </c>
    </row>
    <row r="370" spans="1:4" x14ac:dyDescent="0.45">
      <c r="A370">
        <v>369</v>
      </c>
      <c r="B370" s="1">
        <f t="shared" ca="1" si="15"/>
        <v>0.28337450904812245</v>
      </c>
      <c r="C370" s="1">
        <f t="shared" ca="1" si="16"/>
        <v>0.27546704931698884</v>
      </c>
      <c r="D370" s="1">
        <f t="shared" ca="1" si="17"/>
        <v>-2.7904626134846747E-2</v>
      </c>
    </row>
    <row r="371" spans="1:4" x14ac:dyDescent="0.45">
      <c r="A371">
        <v>370</v>
      </c>
      <c r="B371" s="1">
        <f t="shared" ca="1" si="15"/>
        <v>0.28700892864309901</v>
      </c>
      <c r="C371" s="1">
        <f t="shared" ca="1" si="16"/>
        <v>0.27370174000892744</v>
      </c>
      <c r="D371" s="1">
        <f t="shared" ca="1" si="17"/>
        <v>-4.6365068491368476E-2</v>
      </c>
    </row>
    <row r="372" spans="1:4" x14ac:dyDescent="0.45">
      <c r="A372">
        <v>371</v>
      </c>
      <c r="B372" s="1">
        <f t="shared" ca="1" si="15"/>
        <v>0.27740972460554941</v>
      </c>
      <c r="C372" s="1">
        <f t="shared" ca="1" si="16"/>
        <v>0.27120378516116833</v>
      </c>
      <c r="D372" s="1">
        <f t="shared" ca="1" si="17"/>
        <v>-2.2371023413852359E-2</v>
      </c>
    </row>
    <row r="373" spans="1:4" x14ac:dyDescent="0.45">
      <c r="A373">
        <v>372</v>
      </c>
      <c r="B373" s="1">
        <f t="shared" ca="1" si="15"/>
        <v>0.2873452882685561</v>
      </c>
      <c r="C373" s="1">
        <f t="shared" ca="1" si="16"/>
        <v>0.27242321807604675</v>
      </c>
      <c r="D373" s="1">
        <f t="shared" ca="1" si="17"/>
        <v>-5.1930798247727027E-2</v>
      </c>
    </row>
    <row r="374" spans="1:4" x14ac:dyDescent="0.45">
      <c r="A374">
        <v>373</v>
      </c>
      <c r="B374" s="1">
        <f t="shared" ca="1" si="15"/>
        <v>0.27915237932041409</v>
      </c>
      <c r="C374" s="1">
        <f t="shared" ca="1" si="16"/>
        <v>0.27283927756423842</v>
      </c>
      <c r="D374" s="1">
        <f t="shared" ca="1" si="17"/>
        <v>-2.2615253258971579E-2</v>
      </c>
    </row>
    <row r="375" spans="1:4" x14ac:dyDescent="0.45">
      <c r="A375">
        <v>374</v>
      </c>
      <c r="B375" s="1">
        <f t="shared" ca="1" si="15"/>
        <v>0.27979999611182682</v>
      </c>
      <c r="C375" s="1">
        <f t="shared" ca="1" si="16"/>
        <v>0.27499018696498512</v>
      </c>
      <c r="D375" s="1">
        <f t="shared" ca="1" si="17"/>
        <v>-1.7190168740815071E-2</v>
      </c>
    </row>
    <row r="376" spans="1:4" x14ac:dyDescent="0.45">
      <c r="A376">
        <v>375</v>
      </c>
      <c r="B376" s="1">
        <f t="shared" ca="1" si="15"/>
        <v>0.29127962491002457</v>
      </c>
      <c r="C376" s="1">
        <f t="shared" ca="1" si="16"/>
        <v>0.27385628470003631</v>
      </c>
      <c r="D376" s="1">
        <f t="shared" ca="1" si="17"/>
        <v>-5.9816543005266079E-2</v>
      </c>
    </row>
    <row r="377" spans="1:4" x14ac:dyDescent="0.45">
      <c r="A377">
        <v>376</v>
      </c>
      <c r="B377" s="1">
        <f t="shared" ca="1" si="15"/>
        <v>0.28444483283815603</v>
      </c>
      <c r="C377" s="1">
        <f t="shared" ca="1" si="16"/>
        <v>0.26690781254325974</v>
      </c>
      <c r="D377" s="1">
        <f t="shared" ca="1" si="17"/>
        <v>-6.1653502789676393E-2</v>
      </c>
    </row>
    <row r="378" spans="1:4" x14ac:dyDescent="0.45">
      <c r="A378">
        <v>377</v>
      </c>
      <c r="B378" s="1">
        <f t="shared" ca="1" si="15"/>
        <v>0.28758790084015728</v>
      </c>
      <c r="C378" s="1">
        <f t="shared" ca="1" si="16"/>
        <v>0.28133224961045655</v>
      </c>
      <c r="D378" s="1">
        <f t="shared" ca="1" si="17"/>
        <v>-2.1752136343098982E-2</v>
      </c>
    </row>
    <row r="379" spans="1:4" x14ac:dyDescent="0.45">
      <c r="A379">
        <v>378</v>
      </c>
      <c r="B379" s="1">
        <f t="shared" ca="1" si="15"/>
        <v>0.28097150663344922</v>
      </c>
      <c r="C379" s="1">
        <f t="shared" ca="1" si="16"/>
        <v>0.26945879581987225</v>
      </c>
      <c r="D379" s="1">
        <f t="shared" ca="1" si="17"/>
        <v>-4.0974655941167219E-2</v>
      </c>
    </row>
    <row r="380" spans="1:4" x14ac:dyDescent="0.45">
      <c r="A380">
        <v>379</v>
      </c>
      <c r="B380" s="1">
        <f t="shared" ca="1" si="15"/>
        <v>0.28254334279481003</v>
      </c>
      <c r="C380" s="1">
        <f t="shared" ca="1" si="16"/>
        <v>0.27772927558950511</v>
      </c>
      <c r="D380" s="1">
        <f t="shared" ca="1" si="17"/>
        <v>-1.7038331739428071E-2</v>
      </c>
    </row>
    <row r="381" spans="1:4" x14ac:dyDescent="0.45">
      <c r="A381">
        <v>380</v>
      </c>
      <c r="B381" s="1">
        <f t="shared" ca="1" si="15"/>
        <v>0.29548110366533409</v>
      </c>
      <c r="C381" s="1">
        <f t="shared" ca="1" si="16"/>
        <v>0.27410914748849224</v>
      </c>
      <c r="D381" s="1">
        <f t="shared" ca="1" si="17"/>
        <v>-7.2329350038735515E-2</v>
      </c>
    </row>
    <row r="382" spans="1:4" x14ac:dyDescent="0.45">
      <c r="A382">
        <v>381</v>
      </c>
      <c r="B382" s="1">
        <f t="shared" ca="1" si="15"/>
        <v>0.27567693792147163</v>
      </c>
      <c r="C382" s="1">
        <f t="shared" ca="1" si="16"/>
        <v>0.26197814535438324</v>
      </c>
      <c r="D382" s="1">
        <f t="shared" ca="1" si="17"/>
        <v>-4.969147100360851E-2</v>
      </c>
    </row>
    <row r="383" spans="1:4" x14ac:dyDescent="0.45">
      <c r="A383">
        <v>382</v>
      </c>
      <c r="B383" s="1">
        <f t="shared" ca="1" si="15"/>
        <v>0.28029003866484103</v>
      </c>
      <c r="C383" s="1">
        <f t="shared" ca="1" si="16"/>
        <v>0.26440814273947821</v>
      </c>
      <c r="D383" s="1">
        <f t="shared" ca="1" si="17"/>
        <v>-5.6662363033007104E-2</v>
      </c>
    </row>
    <row r="384" spans="1:4" x14ac:dyDescent="0.45">
      <c r="A384">
        <v>383</v>
      </c>
      <c r="B384" s="1">
        <f t="shared" ca="1" si="15"/>
        <v>0.28908846605541616</v>
      </c>
      <c r="C384" s="1">
        <f t="shared" ca="1" si="16"/>
        <v>0.27372490512133607</v>
      </c>
      <c r="D384" s="1">
        <f t="shared" ca="1" si="17"/>
        <v>-5.3144842282068103E-2</v>
      </c>
    </row>
    <row r="385" spans="1:4" x14ac:dyDescent="0.45">
      <c r="A385">
        <v>384</v>
      </c>
      <c r="B385" s="1">
        <f t="shared" ca="1" si="15"/>
        <v>0.28852498130163173</v>
      </c>
      <c r="C385" s="1">
        <f t="shared" ca="1" si="16"/>
        <v>0.2704841767807728</v>
      </c>
      <c r="D385" s="1">
        <f t="shared" ca="1" si="17"/>
        <v>-6.2527703630621129E-2</v>
      </c>
    </row>
    <row r="386" spans="1:4" x14ac:dyDescent="0.45">
      <c r="A386">
        <v>385</v>
      </c>
      <c r="B386" s="1">
        <f t="shared" ref="B386:B449" ca="1" si="18">_xlfn.BETA.INV(RAND(),CONTROL_PRIOR_ALPHA+CONTROL_ALPHA,CONTROL_PRIOR_BETA+(CONTROL_N-CONTROL_ALPHA))</f>
        <v>0.28794181162521648</v>
      </c>
      <c r="C386" s="1">
        <f t="shared" ref="C386:C449" ca="1" si="19">_xlfn.BETA.INV(RAND(),TEST_PRIOR_ALPHA+TEST_ALPHA,TEST_PRIOR_BETA+(TEST_N-TEST_ALPHA))</f>
        <v>0.27665004238680535</v>
      </c>
      <c r="D386" s="1">
        <f t="shared" ca="1" si="17"/>
        <v>-3.9215455284793574E-2</v>
      </c>
    </row>
    <row r="387" spans="1:4" x14ac:dyDescent="0.45">
      <c r="A387">
        <v>386</v>
      </c>
      <c r="B387" s="1">
        <f t="shared" ca="1" si="18"/>
        <v>0.29433403955704329</v>
      </c>
      <c r="C387" s="1">
        <f t="shared" ca="1" si="19"/>
        <v>0.26760577115662393</v>
      </c>
      <c r="D387" s="1">
        <f t="shared" ref="D387:D450" ca="1" si="20">(C387-B387)/B387</f>
        <v>-9.0809301026289563E-2</v>
      </c>
    </row>
    <row r="388" spans="1:4" x14ac:dyDescent="0.45">
      <c r="A388">
        <v>387</v>
      </c>
      <c r="B388" s="1">
        <f t="shared" ca="1" si="18"/>
        <v>0.27743045977547853</v>
      </c>
      <c r="C388" s="1">
        <f t="shared" ca="1" si="19"/>
        <v>0.27706995546558177</v>
      </c>
      <c r="D388" s="1">
        <f t="shared" ca="1" si="20"/>
        <v>-1.29944026401611E-3</v>
      </c>
    </row>
    <row r="389" spans="1:4" x14ac:dyDescent="0.45">
      <c r="A389">
        <v>388</v>
      </c>
      <c r="B389" s="1">
        <f t="shared" ca="1" si="18"/>
        <v>0.27976940586539562</v>
      </c>
      <c r="C389" s="1">
        <f t="shared" ca="1" si="19"/>
        <v>0.26734854671121644</v>
      </c>
      <c r="D389" s="1">
        <f t="shared" ca="1" si="20"/>
        <v>-4.4396774249701829E-2</v>
      </c>
    </row>
    <row r="390" spans="1:4" x14ac:dyDescent="0.45">
      <c r="A390">
        <v>389</v>
      </c>
      <c r="B390" s="1">
        <f t="shared" ca="1" si="18"/>
        <v>0.28488176981791757</v>
      </c>
      <c r="C390" s="1">
        <f t="shared" ca="1" si="19"/>
        <v>0.26178278995827947</v>
      </c>
      <c r="D390" s="1">
        <f t="shared" ca="1" si="20"/>
        <v>-8.1082688704166059E-2</v>
      </c>
    </row>
    <row r="391" spans="1:4" x14ac:dyDescent="0.45">
      <c r="A391">
        <v>390</v>
      </c>
      <c r="B391" s="1">
        <f t="shared" ca="1" si="18"/>
        <v>0.28461840298286356</v>
      </c>
      <c r="C391" s="1">
        <f t="shared" ca="1" si="19"/>
        <v>0.26652910433673987</v>
      </c>
      <c r="D391" s="1">
        <f t="shared" ca="1" si="20"/>
        <v>-6.3556321223588674E-2</v>
      </c>
    </row>
    <row r="392" spans="1:4" x14ac:dyDescent="0.45">
      <c r="A392">
        <v>391</v>
      </c>
      <c r="B392" s="1">
        <f t="shared" ca="1" si="18"/>
        <v>0.29337226414751594</v>
      </c>
      <c r="C392" s="1">
        <f t="shared" ca="1" si="19"/>
        <v>0.27623651032909691</v>
      </c>
      <c r="D392" s="1">
        <f t="shared" ca="1" si="20"/>
        <v>-5.8409590518763849E-2</v>
      </c>
    </row>
    <row r="393" spans="1:4" x14ac:dyDescent="0.45">
      <c r="A393">
        <v>392</v>
      </c>
      <c r="B393" s="1">
        <f t="shared" ca="1" si="18"/>
        <v>0.28724666495602103</v>
      </c>
      <c r="C393" s="1">
        <f t="shared" ca="1" si="19"/>
        <v>0.26895904377030633</v>
      </c>
      <c r="D393" s="1">
        <f t="shared" ca="1" si="20"/>
        <v>-6.3665216752001721E-2</v>
      </c>
    </row>
    <row r="394" spans="1:4" x14ac:dyDescent="0.45">
      <c r="A394">
        <v>393</v>
      </c>
      <c r="B394" s="1">
        <f t="shared" ca="1" si="18"/>
        <v>0.2823189016842253</v>
      </c>
      <c r="C394" s="1">
        <f t="shared" ca="1" si="19"/>
        <v>0.26933647053775739</v>
      </c>
      <c r="D394" s="1">
        <f t="shared" ca="1" si="20"/>
        <v>-4.5984987434489262E-2</v>
      </c>
    </row>
    <row r="395" spans="1:4" x14ac:dyDescent="0.45">
      <c r="A395">
        <v>394</v>
      </c>
      <c r="B395" s="1">
        <f t="shared" ca="1" si="18"/>
        <v>0.27914174647223033</v>
      </c>
      <c r="C395" s="1">
        <f t="shared" ca="1" si="19"/>
        <v>0.26722478122862553</v>
      </c>
      <c r="D395" s="1">
        <f t="shared" ca="1" si="20"/>
        <v>-4.2691447603987576E-2</v>
      </c>
    </row>
    <row r="396" spans="1:4" x14ac:dyDescent="0.45">
      <c r="A396">
        <v>395</v>
      </c>
      <c r="B396" s="1">
        <f t="shared" ca="1" si="18"/>
        <v>0.28468781324712089</v>
      </c>
      <c r="C396" s="1">
        <f t="shared" ca="1" si="19"/>
        <v>0.27164203985886415</v>
      </c>
      <c r="D396" s="1">
        <f t="shared" ca="1" si="20"/>
        <v>-4.5824839635592224E-2</v>
      </c>
    </row>
    <row r="397" spans="1:4" x14ac:dyDescent="0.45">
      <c r="A397">
        <v>396</v>
      </c>
      <c r="B397" s="1">
        <f t="shared" ca="1" si="18"/>
        <v>0.28396381385331881</v>
      </c>
      <c r="C397" s="1">
        <f t="shared" ca="1" si="19"/>
        <v>0.27730929564692497</v>
      </c>
      <c r="D397" s="1">
        <f t="shared" ca="1" si="20"/>
        <v>-2.3434388051398788E-2</v>
      </c>
    </row>
    <row r="398" spans="1:4" x14ac:dyDescent="0.45">
      <c r="A398">
        <v>397</v>
      </c>
      <c r="B398" s="1">
        <f t="shared" ca="1" si="18"/>
        <v>0.27947843086062318</v>
      </c>
      <c r="C398" s="1">
        <f t="shared" ca="1" si="19"/>
        <v>0.27591764910627281</v>
      </c>
      <c r="D398" s="1">
        <f t="shared" ca="1" si="20"/>
        <v>-1.2740810599892578E-2</v>
      </c>
    </row>
    <row r="399" spans="1:4" x14ac:dyDescent="0.45">
      <c r="A399">
        <v>398</v>
      </c>
      <c r="B399" s="1">
        <f t="shared" ca="1" si="18"/>
        <v>0.29950661183508254</v>
      </c>
      <c r="C399" s="1">
        <f t="shared" ca="1" si="19"/>
        <v>0.25830597167792685</v>
      </c>
      <c r="D399" s="1">
        <f t="shared" ca="1" si="20"/>
        <v>-0.13756170491435432</v>
      </c>
    </row>
    <row r="400" spans="1:4" x14ac:dyDescent="0.45">
      <c r="A400">
        <v>399</v>
      </c>
      <c r="B400" s="1">
        <f t="shared" ca="1" si="18"/>
        <v>0.28283041200273507</v>
      </c>
      <c r="C400" s="1">
        <f t="shared" ca="1" si="19"/>
        <v>0.27581099384989161</v>
      </c>
      <c r="D400" s="1">
        <f t="shared" ca="1" si="20"/>
        <v>-2.4818470203181613E-2</v>
      </c>
    </row>
    <row r="401" spans="1:4" x14ac:dyDescent="0.45">
      <c r="A401">
        <v>400</v>
      </c>
      <c r="B401" s="1">
        <f t="shared" ca="1" si="18"/>
        <v>0.28380325332800393</v>
      </c>
      <c r="C401" s="1">
        <f t="shared" ca="1" si="19"/>
        <v>0.26303139010926357</v>
      </c>
      <c r="D401" s="1">
        <f t="shared" ca="1" si="20"/>
        <v>-7.3191068020398639E-2</v>
      </c>
    </row>
    <row r="402" spans="1:4" x14ac:dyDescent="0.45">
      <c r="A402">
        <v>401</v>
      </c>
      <c r="B402" s="1">
        <f t="shared" ca="1" si="18"/>
        <v>0.28756473296024221</v>
      </c>
      <c r="C402" s="1">
        <f t="shared" ca="1" si="19"/>
        <v>0.27325557758661678</v>
      </c>
      <c r="D402" s="1">
        <f t="shared" ca="1" si="20"/>
        <v>-4.975977139590259E-2</v>
      </c>
    </row>
    <row r="403" spans="1:4" x14ac:dyDescent="0.45">
      <c r="A403">
        <v>402</v>
      </c>
      <c r="B403" s="1">
        <f t="shared" ca="1" si="18"/>
        <v>0.2836036142031837</v>
      </c>
      <c r="C403" s="1">
        <f t="shared" ca="1" si="19"/>
        <v>0.27226528819800211</v>
      </c>
      <c r="D403" s="1">
        <f t="shared" ca="1" si="20"/>
        <v>-3.9979483466872912E-2</v>
      </c>
    </row>
    <row r="404" spans="1:4" x14ac:dyDescent="0.45">
      <c r="A404">
        <v>403</v>
      </c>
      <c r="B404" s="1">
        <f t="shared" ca="1" si="18"/>
        <v>0.27954775568685125</v>
      </c>
      <c r="C404" s="1">
        <f t="shared" ca="1" si="19"/>
        <v>0.27074939974571577</v>
      </c>
      <c r="D404" s="1">
        <f t="shared" ca="1" si="20"/>
        <v>-3.1473534529074816E-2</v>
      </c>
    </row>
    <row r="405" spans="1:4" x14ac:dyDescent="0.45">
      <c r="A405">
        <v>404</v>
      </c>
      <c r="B405" s="1">
        <f t="shared" ca="1" si="18"/>
        <v>0.27689091719426423</v>
      </c>
      <c r="C405" s="1">
        <f t="shared" ca="1" si="19"/>
        <v>0.28112946824424101</v>
      </c>
      <c r="D405" s="1">
        <f t="shared" ca="1" si="20"/>
        <v>1.5307656505767755E-2</v>
      </c>
    </row>
    <row r="406" spans="1:4" x14ac:dyDescent="0.45">
      <c r="A406">
        <v>405</v>
      </c>
      <c r="B406" s="1">
        <f t="shared" ca="1" si="18"/>
        <v>0.28836049270426289</v>
      </c>
      <c r="C406" s="1">
        <f t="shared" ca="1" si="19"/>
        <v>0.28266117916247491</v>
      </c>
      <c r="D406" s="1">
        <f t="shared" ca="1" si="20"/>
        <v>-1.9764543638899578E-2</v>
      </c>
    </row>
    <row r="407" spans="1:4" x14ac:dyDescent="0.45">
      <c r="A407">
        <v>406</v>
      </c>
      <c r="B407" s="1">
        <f t="shared" ca="1" si="18"/>
        <v>0.27854806478976557</v>
      </c>
      <c r="C407" s="1">
        <f t="shared" ca="1" si="19"/>
        <v>0.27495805846222132</v>
      </c>
      <c r="D407" s="1">
        <f t="shared" ca="1" si="20"/>
        <v>-1.288828314156054E-2</v>
      </c>
    </row>
    <row r="408" spans="1:4" x14ac:dyDescent="0.45">
      <c r="A408">
        <v>407</v>
      </c>
      <c r="B408" s="1">
        <f t="shared" ca="1" si="18"/>
        <v>0.28539089458986067</v>
      </c>
      <c r="C408" s="1">
        <f t="shared" ca="1" si="19"/>
        <v>0.26919815024903321</v>
      </c>
      <c r="D408" s="1">
        <f t="shared" ca="1" si="20"/>
        <v>-5.6738826107603335E-2</v>
      </c>
    </row>
    <row r="409" spans="1:4" x14ac:dyDescent="0.45">
      <c r="A409">
        <v>408</v>
      </c>
      <c r="B409" s="1">
        <f t="shared" ca="1" si="18"/>
        <v>0.28466974510373066</v>
      </c>
      <c r="C409" s="1">
        <f t="shared" ca="1" si="19"/>
        <v>0.27537637372271895</v>
      </c>
      <c r="D409" s="1">
        <f t="shared" ca="1" si="20"/>
        <v>-3.2646150638963443E-2</v>
      </c>
    </row>
    <row r="410" spans="1:4" x14ac:dyDescent="0.45">
      <c r="A410">
        <v>409</v>
      </c>
      <c r="B410" s="1">
        <f t="shared" ca="1" si="18"/>
        <v>0.2852678760407179</v>
      </c>
      <c r="C410" s="1">
        <f t="shared" ca="1" si="19"/>
        <v>0.26189201401428569</v>
      </c>
      <c r="D410" s="1">
        <f t="shared" ca="1" si="20"/>
        <v>-8.1943548467040314E-2</v>
      </c>
    </row>
    <row r="411" spans="1:4" x14ac:dyDescent="0.45">
      <c r="A411">
        <v>410</v>
      </c>
      <c r="B411" s="1">
        <f t="shared" ca="1" si="18"/>
        <v>0.27397772130793918</v>
      </c>
      <c r="C411" s="1">
        <f t="shared" ca="1" si="19"/>
        <v>0.2686066180101121</v>
      </c>
      <c r="D411" s="1">
        <f t="shared" ca="1" si="20"/>
        <v>-1.9604160776964034E-2</v>
      </c>
    </row>
    <row r="412" spans="1:4" x14ac:dyDescent="0.45">
      <c r="A412">
        <v>411</v>
      </c>
      <c r="B412" s="1">
        <f t="shared" ca="1" si="18"/>
        <v>0.2794749042064138</v>
      </c>
      <c r="C412" s="1">
        <f t="shared" ca="1" si="19"/>
        <v>0.2789664029810619</v>
      </c>
      <c r="D412" s="1">
        <f t="shared" ca="1" si="20"/>
        <v>-1.8194879672499356E-3</v>
      </c>
    </row>
    <row r="413" spans="1:4" x14ac:dyDescent="0.45">
      <c r="A413">
        <v>412</v>
      </c>
      <c r="B413" s="1">
        <f t="shared" ca="1" si="18"/>
        <v>0.26939467341366352</v>
      </c>
      <c r="C413" s="1">
        <f t="shared" ca="1" si="19"/>
        <v>0.28643625813009965</v>
      </c>
      <c r="D413" s="1">
        <f t="shared" ca="1" si="20"/>
        <v>6.3258803526038063E-2</v>
      </c>
    </row>
    <row r="414" spans="1:4" x14ac:dyDescent="0.45">
      <c r="A414">
        <v>413</v>
      </c>
      <c r="B414" s="1">
        <f t="shared" ca="1" si="18"/>
        <v>0.29092295683172498</v>
      </c>
      <c r="C414" s="1">
        <f t="shared" ca="1" si="19"/>
        <v>0.27581462903644649</v>
      </c>
      <c r="D414" s="1">
        <f t="shared" ca="1" si="20"/>
        <v>-5.1932401484621971E-2</v>
      </c>
    </row>
    <row r="415" spans="1:4" x14ac:dyDescent="0.45">
      <c r="A415">
        <v>414</v>
      </c>
      <c r="B415" s="1">
        <f t="shared" ca="1" si="18"/>
        <v>0.28367045721737916</v>
      </c>
      <c r="C415" s="1">
        <f t="shared" ca="1" si="19"/>
        <v>0.26568200851966539</v>
      </c>
      <c r="D415" s="1">
        <f t="shared" ca="1" si="20"/>
        <v>-6.3413190341245373E-2</v>
      </c>
    </row>
    <row r="416" spans="1:4" x14ac:dyDescent="0.45">
      <c r="A416">
        <v>415</v>
      </c>
      <c r="B416" s="1">
        <f t="shared" ca="1" si="18"/>
        <v>0.27865511959739525</v>
      </c>
      <c r="C416" s="1">
        <f t="shared" ca="1" si="19"/>
        <v>0.27071646797780363</v>
      </c>
      <c r="D416" s="1">
        <f t="shared" ca="1" si="20"/>
        <v>-2.8489164782120251E-2</v>
      </c>
    </row>
    <row r="417" spans="1:4" x14ac:dyDescent="0.45">
      <c r="A417">
        <v>416</v>
      </c>
      <c r="B417" s="1">
        <f t="shared" ca="1" si="18"/>
        <v>0.28400157406637883</v>
      </c>
      <c r="C417" s="1">
        <f t="shared" ca="1" si="19"/>
        <v>0.26437143111996303</v>
      </c>
      <c r="D417" s="1">
        <f t="shared" ca="1" si="20"/>
        <v>-6.9119838546485318E-2</v>
      </c>
    </row>
    <row r="418" spans="1:4" x14ac:dyDescent="0.45">
      <c r="A418">
        <v>417</v>
      </c>
      <c r="B418" s="1">
        <f t="shared" ca="1" si="18"/>
        <v>0.28841542231230377</v>
      </c>
      <c r="C418" s="1">
        <f t="shared" ca="1" si="19"/>
        <v>0.26811363639159275</v>
      </c>
      <c r="D418" s="1">
        <f t="shared" ca="1" si="20"/>
        <v>-7.0390777850734068E-2</v>
      </c>
    </row>
    <row r="419" spans="1:4" x14ac:dyDescent="0.45">
      <c r="A419">
        <v>418</v>
      </c>
      <c r="B419" s="1">
        <f t="shared" ca="1" si="18"/>
        <v>0.28011460966364793</v>
      </c>
      <c r="C419" s="1">
        <f t="shared" ca="1" si="19"/>
        <v>0.27194593861860239</v>
      </c>
      <c r="D419" s="1">
        <f t="shared" ca="1" si="20"/>
        <v>-2.9161888610002174E-2</v>
      </c>
    </row>
    <row r="420" spans="1:4" x14ac:dyDescent="0.45">
      <c r="A420">
        <v>419</v>
      </c>
      <c r="B420" s="1">
        <f t="shared" ca="1" si="18"/>
        <v>0.28790383808829367</v>
      </c>
      <c r="C420" s="1">
        <f t="shared" ca="1" si="19"/>
        <v>0.26907079676204054</v>
      </c>
      <c r="D420" s="1">
        <f t="shared" ca="1" si="20"/>
        <v>-6.54143461626151E-2</v>
      </c>
    </row>
    <row r="421" spans="1:4" x14ac:dyDescent="0.45">
      <c r="A421">
        <v>420</v>
      </c>
      <c r="B421" s="1">
        <f t="shared" ca="1" si="18"/>
        <v>0.28450631209172028</v>
      </c>
      <c r="C421" s="1">
        <f t="shared" ca="1" si="19"/>
        <v>0.27111075242293142</v>
      </c>
      <c r="D421" s="1">
        <f t="shared" ca="1" si="20"/>
        <v>-4.7083523631877615E-2</v>
      </c>
    </row>
    <row r="422" spans="1:4" x14ac:dyDescent="0.45">
      <c r="A422">
        <v>421</v>
      </c>
      <c r="B422" s="1">
        <f t="shared" ca="1" si="18"/>
        <v>0.28178855526724994</v>
      </c>
      <c r="C422" s="1">
        <f t="shared" ca="1" si="19"/>
        <v>0.28001105530914505</v>
      </c>
      <c r="D422" s="1">
        <f t="shared" ca="1" si="20"/>
        <v>-6.3079210453352071E-3</v>
      </c>
    </row>
    <row r="423" spans="1:4" x14ac:dyDescent="0.45">
      <c r="A423">
        <v>422</v>
      </c>
      <c r="B423" s="1">
        <f t="shared" ca="1" si="18"/>
        <v>0.28235140023996186</v>
      </c>
      <c r="C423" s="1">
        <f t="shared" ca="1" si="19"/>
        <v>0.26819383514678208</v>
      </c>
      <c r="D423" s="1">
        <f t="shared" ca="1" si="20"/>
        <v>-5.0141650018904443E-2</v>
      </c>
    </row>
    <row r="424" spans="1:4" x14ac:dyDescent="0.45">
      <c r="A424">
        <v>423</v>
      </c>
      <c r="B424" s="1">
        <f t="shared" ca="1" si="18"/>
        <v>0.27879879826472409</v>
      </c>
      <c r="C424" s="1">
        <f t="shared" ca="1" si="19"/>
        <v>0.27101668040814053</v>
      </c>
      <c r="D424" s="1">
        <f t="shared" ca="1" si="20"/>
        <v>-2.7913025109937199E-2</v>
      </c>
    </row>
    <row r="425" spans="1:4" x14ac:dyDescent="0.45">
      <c r="A425">
        <v>424</v>
      </c>
      <c r="B425" s="1">
        <f t="shared" ca="1" si="18"/>
        <v>0.29090468219756116</v>
      </c>
      <c r="C425" s="1">
        <f t="shared" ca="1" si="19"/>
        <v>0.26937904924029804</v>
      </c>
      <c r="D425" s="1">
        <f t="shared" ca="1" si="20"/>
        <v>-7.3995484688158045E-2</v>
      </c>
    </row>
    <row r="426" spans="1:4" x14ac:dyDescent="0.45">
      <c r="A426">
        <v>425</v>
      </c>
      <c r="B426" s="1">
        <f t="shared" ca="1" si="18"/>
        <v>0.28800182648408812</v>
      </c>
      <c r="C426" s="1">
        <f t="shared" ca="1" si="19"/>
        <v>0.28014093626555503</v>
      </c>
      <c r="D426" s="1">
        <f t="shared" ca="1" si="20"/>
        <v>-2.7294584602113273E-2</v>
      </c>
    </row>
    <row r="427" spans="1:4" x14ac:dyDescent="0.45">
      <c r="A427">
        <v>426</v>
      </c>
      <c r="B427" s="1">
        <f t="shared" ca="1" si="18"/>
        <v>0.28673039616300089</v>
      </c>
      <c r="C427" s="1">
        <f t="shared" ca="1" si="19"/>
        <v>0.26383520263319304</v>
      </c>
      <c r="D427" s="1">
        <f t="shared" ca="1" si="20"/>
        <v>-7.9849202722101192E-2</v>
      </c>
    </row>
    <row r="428" spans="1:4" x14ac:dyDescent="0.45">
      <c r="A428">
        <v>427</v>
      </c>
      <c r="B428" s="1">
        <f t="shared" ca="1" si="18"/>
        <v>0.29040001594671316</v>
      </c>
      <c r="C428" s="1">
        <f t="shared" ca="1" si="19"/>
        <v>0.27657508520187002</v>
      </c>
      <c r="D428" s="1">
        <f t="shared" ca="1" si="20"/>
        <v>-4.7606508215137101E-2</v>
      </c>
    </row>
    <row r="429" spans="1:4" x14ac:dyDescent="0.45">
      <c r="A429">
        <v>428</v>
      </c>
      <c r="B429" s="1">
        <f t="shared" ca="1" si="18"/>
        <v>0.29135161955022693</v>
      </c>
      <c r="C429" s="1">
        <f t="shared" ca="1" si="19"/>
        <v>0.26908948448992087</v>
      </c>
      <c r="D429" s="1">
        <f t="shared" ca="1" si="20"/>
        <v>-7.6409855193779769E-2</v>
      </c>
    </row>
    <row r="430" spans="1:4" x14ac:dyDescent="0.45">
      <c r="A430">
        <v>429</v>
      </c>
      <c r="B430" s="1">
        <f t="shared" ca="1" si="18"/>
        <v>0.27562895880508109</v>
      </c>
      <c r="C430" s="1">
        <f t="shared" ca="1" si="19"/>
        <v>0.26800644359595543</v>
      </c>
      <c r="D430" s="1">
        <f t="shared" ca="1" si="20"/>
        <v>-2.7654986769790533E-2</v>
      </c>
    </row>
    <row r="431" spans="1:4" x14ac:dyDescent="0.45">
      <c r="A431">
        <v>430</v>
      </c>
      <c r="B431" s="1">
        <f t="shared" ca="1" si="18"/>
        <v>0.284928685335186</v>
      </c>
      <c r="C431" s="1">
        <f t="shared" ca="1" si="19"/>
        <v>0.27197899478169096</v>
      </c>
      <c r="D431" s="1">
        <f t="shared" ca="1" si="20"/>
        <v>-4.544888324691216E-2</v>
      </c>
    </row>
    <row r="432" spans="1:4" x14ac:dyDescent="0.45">
      <c r="A432">
        <v>431</v>
      </c>
      <c r="B432" s="1">
        <f t="shared" ca="1" si="18"/>
        <v>0.2855982535849132</v>
      </c>
      <c r="C432" s="1">
        <f t="shared" ca="1" si="19"/>
        <v>0.27039676337290641</v>
      </c>
      <c r="D432" s="1">
        <f t="shared" ca="1" si="20"/>
        <v>-5.3226831821249654E-2</v>
      </c>
    </row>
    <row r="433" spans="1:4" x14ac:dyDescent="0.45">
      <c r="A433">
        <v>432</v>
      </c>
      <c r="B433" s="1">
        <f t="shared" ca="1" si="18"/>
        <v>0.30299270564585568</v>
      </c>
      <c r="C433" s="1">
        <f t="shared" ca="1" si="19"/>
        <v>0.26585484512220947</v>
      </c>
      <c r="D433" s="1">
        <f t="shared" ca="1" si="20"/>
        <v>-0.1225701471739512</v>
      </c>
    </row>
    <row r="434" spans="1:4" x14ac:dyDescent="0.45">
      <c r="A434">
        <v>433</v>
      </c>
      <c r="B434" s="1">
        <f t="shared" ca="1" si="18"/>
        <v>0.28364022765747299</v>
      </c>
      <c r="C434" s="1">
        <f t="shared" ca="1" si="19"/>
        <v>0.2762511893299564</v>
      </c>
      <c r="D434" s="1">
        <f t="shared" ca="1" si="20"/>
        <v>-2.6050741774328524E-2</v>
      </c>
    </row>
    <row r="435" spans="1:4" x14ac:dyDescent="0.45">
      <c r="A435">
        <v>434</v>
      </c>
      <c r="B435" s="1">
        <f t="shared" ca="1" si="18"/>
        <v>0.28018971091271144</v>
      </c>
      <c r="C435" s="1">
        <f t="shared" ca="1" si="19"/>
        <v>0.27001772937930701</v>
      </c>
      <c r="D435" s="1">
        <f t="shared" ca="1" si="20"/>
        <v>-3.6303908163756032E-2</v>
      </c>
    </row>
    <row r="436" spans="1:4" x14ac:dyDescent="0.45">
      <c r="A436">
        <v>435</v>
      </c>
      <c r="B436" s="1">
        <f t="shared" ca="1" si="18"/>
        <v>0.28988939968567762</v>
      </c>
      <c r="C436" s="1">
        <f t="shared" ca="1" si="19"/>
        <v>0.2745107512992977</v>
      </c>
      <c r="D436" s="1">
        <f t="shared" ca="1" si="20"/>
        <v>-5.3050054272611356E-2</v>
      </c>
    </row>
    <row r="437" spans="1:4" x14ac:dyDescent="0.45">
      <c r="A437">
        <v>436</v>
      </c>
      <c r="B437" s="1">
        <f t="shared" ca="1" si="18"/>
        <v>0.27629628331904904</v>
      </c>
      <c r="C437" s="1">
        <f t="shared" ca="1" si="19"/>
        <v>0.27964977324410811</v>
      </c>
      <c r="D437" s="1">
        <f t="shared" ca="1" si="20"/>
        <v>1.2137296545486568E-2</v>
      </c>
    </row>
    <row r="438" spans="1:4" x14ac:dyDescent="0.45">
      <c r="A438">
        <v>437</v>
      </c>
      <c r="B438" s="1">
        <f t="shared" ca="1" si="18"/>
        <v>0.281964968380439</v>
      </c>
      <c r="C438" s="1">
        <f t="shared" ca="1" si="19"/>
        <v>0.28124387024260566</v>
      </c>
      <c r="D438" s="1">
        <f t="shared" ca="1" si="20"/>
        <v>-2.557403290115088E-3</v>
      </c>
    </row>
    <row r="439" spans="1:4" x14ac:dyDescent="0.45">
      <c r="A439">
        <v>438</v>
      </c>
      <c r="B439" s="1">
        <f t="shared" ca="1" si="18"/>
        <v>0.28877359427544558</v>
      </c>
      <c r="C439" s="1">
        <f t="shared" ca="1" si="19"/>
        <v>0.27122215221448476</v>
      </c>
      <c r="D439" s="1">
        <f t="shared" ca="1" si="20"/>
        <v>-6.0779248549365096E-2</v>
      </c>
    </row>
    <row r="440" spans="1:4" x14ac:dyDescent="0.45">
      <c r="A440">
        <v>439</v>
      </c>
      <c r="B440" s="1">
        <f t="shared" ca="1" si="18"/>
        <v>0.28700838233945403</v>
      </c>
      <c r="C440" s="1">
        <f t="shared" ca="1" si="19"/>
        <v>0.27295894504860219</v>
      </c>
      <c r="D440" s="1">
        <f t="shared" ca="1" si="20"/>
        <v>-4.895131346454934E-2</v>
      </c>
    </row>
    <row r="441" spans="1:4" x14ac:dyDescent="0.45">
      <c r="A441">
        <v>440</v>
      </c>
      <c r="B441" s="1">
        <f t="shared" ca="1" si="18"/>
        <v>0.29032170229628551</v>
      </c>
      <c r="C441" s="1">
        <f t="shared" ca="1" si="19"/>
        <v>0.27579402825461852</v>
      </c>
      <c r="D441" s="1">
        <f t="shared" ca="1" si="20"/>
        <v>-5.0039917535482384E-2</v>
      </c>
    </row>
    <row r="442" spans="1:4" x14ac:dyDescent="0.45">
      <c r="A442">
        <v>441</v>
      </c>
      <c r="B442" s="1">
        <f t="shared" ca="1" si="18"/>
        <v>0.27100094937611446</v>
      </c>
      <c r="C442" s="1">
        <f t="shared" ca="1" si="19"/>
        <v>0.27224666384867735</v>
      </c>
      <c r="D442" s="1">
        <f t="shared" ca="1" si="20"/>
        <v>4.5967162677131258E-3</v>
      </c>
    </row>
    <row r="443" spans="1:4" x14ac:dyDescent="0.45">
      <c r="A443">
        <v>442</v>
      </c>
      <c r="B443" s="1">
        <f t="shared" ca="1" si="18"/>
        <v>0.28947837829337053</v>
      </c>
      <c r="C443" s="1">
        <f t="shared" ca="1" si="19"/>
        <v>0.26834677579498523</v>
      </c>
      <c r="D443" s="1">
        <f t="shared" ca="1" si="20"/>
        <v>-7.2998897613588187E-2</v>
      </c>
    </row>
    <row r="444" spans="1:4" x14ac:dyDescent="0.45">
      <c r="A444">
        <v>443</v>
      </c>
      <c r="B444" s="1">
        <f t="shared" ca="1" si="18"/>
        <v>0.28895474428711698</v>
      </c>
      <c r="C444" s="1">
        <f t="shared" ca="1" si="19"/>
        <v>0.27406821794677405</v>
      </c>
      <c r="D444" s="1">
        <f t="shared" ca="1" si="20"/>
        <v>-5.1518539268388286E-2</v>
      </c>
    </row>
    <row r="445" spans="1:4" x14ac:dyDescent="0.45">
      <c r="A445">
        <v>444</v>
      </c>
      <c r="B445" s="1">
        <f t="shared" ca="1" si="18"/>
        <v>0.29247635115017645</v>
      </c>
      <c r="C445" s="1">
        <f t="shared" ca="1" si="19"/>
        <v>0.27493382736447769</v>
      </c>
      <c r="D445" s="1">
        <f t="shared" ca="1" si="20"/>
        <v>-5.9979289664658333E-2</v>
      </c>
    </row>
    <row r="446" spans="1:4" x14ac:dyDescent="0.45">
      <c r="A446">
        <v>445</v>
      </c>
      <c r="B446" s="1">
        <f t="shared" ca="1" si="18"/>
        <v>0.28769699164823359</v>
      </c>
      <c r="C446" s="1">
        <f t="shared" ca="1" si="19"/>
        <v>0.27143212536767569</v>
      </c>
      <c r="D446" s="1">
        <f t="shared" ca="1" si="20"/>
        <v>-5.6534711007492605E-2</v>
      </c>
    </row>
    <row r="447" spans="1:4" x14ac:dyDescent="0.45">
      <c r="A447">
        <v>446</v>
      </c>
      <c r="B447" s="1">
        <f t="shared" ca="1" si="18"/>
        <v>0.28227271157663025</v>
      </c>
      <c r="C447" s="1">
        <f t="shared" ca="1" si="19"/>
        <v>0.26687649452460077</v>
      </c>
      <c r="D447" s="1">
        <f t="shared" ca="1" si="20"/>
        <v>-5.4543767146438382E-2</v>
      </c>
    </row>
    <row r="448" spans="1:4" x14ac:dyDescent="0.45">
      <c r="A448">
        <v>447</v>
      </c>
      <c r="B448" s="1">
        <f t="shared" ca="1" si="18"/>
        <v>0.28324131194736002</v>
      </c>
      <c r="C448" s="1">
        <f t="shared" ca="1" si="19"/>
        <v>0.27002149606599801</v>
      </c>
      <c r="D448" s="1">
        <f t="shared" ca="1" si="20"/>
        <v>-4.667333232737917E-2</v>
      </c>
    </row>
    <row r="449" spans="1:4" x14ac:dyDescent="0.45">
      <c r="A449">
        <v>448</v>
      </c>
      <c r="B449" s="1">
        <f t="shared" ca="1" si="18"/>
        <v>0.28420114961763543</v>
      </c>
      <c r="C449" s="1">
        <f t="shared" ca="1" si="19"/>
        <v>0.27855041392568947</v>
      </c>
      <c r="D449" s="1">
        <f t="shared" ca="1" si="20"/>
        <v>-1.9882874152861343E-2</v>
      </c>
    </row>
    <row r="450" spans="1:4" x14ac:dyDescent="0.45">
      <c r="A450">
        <v>449</v>
      </c>
      <c r="B450" s="1">
        <f t="shared" ref="B450:B513" ca="1" si="21">_xlfn.BETA.INV(RAND(),CONTROL_PRIOR_ALPHA+CONTROL_ALPHA,CONTROL_PRIOR_BETA+(CONTROL_N-CONTROL_ALPHA))</f>
        <v>0.27777417409953586</v>
      </c>
      <c r="C450" s="1">
        <f t="shared" ref="C450:C513" ca="1" si="22">_xlfn.BETA.INV(RAND(),TEST_PRIOR_ALPHA+TEST_ALPHA,TEST_PRIOR_BETA+(TEST_N-TEST_ALPHA))</f>
        <v>0.27440042519415719</v>
      </c>
      <c r="D450" s="1">
        <f t="shared" ca="1" si="20"/>
        <v>-1.214565362786298E-2</v>
      </c>
    </row>
    <row r="451" spans="1:4" x14ac:dyDescent="0.45">
      <c r="A451">
        <v>450</v>
      </c>
      <c r="B451" s="1">
        <f t="shared" ca="1" si="21"/>
        <v>0.28305011157799842</v>
      </c>
      <c r="C451" s="1">
        <f t="shared" ca="1" si="22"/>
        <v>0.26902454009721322</v>
      </c>
      <c r="D451" s="1">
        <f t="shared" ref="D451:D514" ca="1" si="23">(C451-B451)/B451</f>
        <v>-4.9551549026400091E-2</v>
      </c>
    </row>
    <row r="452" spans="1:4" x14ac:dyDescent="0.45">
      <c r="A452">
        <v>451</v>
      </c>
      <c r="B452" s="1">
        <f t="shared" ca="1" si="21"/>
        <v>0.27786593900969109</v>
      </c>
      <c r="C452" s="1">
        <f t="shared" ca="1" si="22"/>
        <v>0.27396636947050024</v>
      </c>
      <c r="D452" s="1">
        <f t="shared" ca="1" si="23"/>
        <v>-1.4033996225261872E-2</v>
      </c>
    </row>
    <row r="453" spans="1:4" x14ac:dyDescent="0.45">
      <c r="A453">
        <v>452</v>
      </c>
      <c r="B453" s="1">
        <f t="shared" ca="1" si="21"/>
        <v>0.28804714935685194</v>
      </c>
      <c r="C453" s="1">
        <f t="shared" ca="1" si="22"/>
        <v>0.2692092909949389</v>
      </c>
      <c r="D453" s="1">
        <f t="shared" ca="1" si="23"/>
        <v>-6.5398523831858693E-2</v>
      </c>
    </row>
    <row r="454" spans="1:4" x14ac:dyDescent="0.45">
      <c r="A454">
        <v>453</v>
      </c>
      <c r="B454" s="1">
        <f t="shared" ca="1" si="21"/>
        <v>0.27235348814072974</v>
      </c>
      <c r="C454" s="1">
        <f t="shared" ca="1" si="22"/>
        <v>0.27351208782789782</v>
      </c>
      <c r="D454" s="1">
        <f t="shared" ca="1" si="23"/>
        <v>4.2540291849297489E-3</v>
      </c>
    </row>
    <row r="455" spans="1:4" x14ac:dyDescent="0.45">
      <c r="A455">
        <v>454</v>
      </c>
      <c r="B455" s="1">
        <f t="shared" ca="1" si="21"/>
        <v>0.28422666582001666</v>
      </c>
      <c r="C455" s="1">
        <f t="shared" ca="1" si="22"/>
        <v>0.27551506508187096</v>
      </c>
      <c r="D455" s="1">
        <f t="shared" ca="1" si="23"/>
        <v>-3.0650187986451E-2</v>
      </c>
    </row>
    <row r="456" spans="1:4" x14ac:dyDescent="0.45">
      <c r="A456">
        <v>455</v>
      </c>
      <c r="B456" s="1">
        <f t="shared" ca="1" si="21"/>
        <v>0.27721249303157991</v>
      </c>
      <c r="C456" s="1">
        <f t="shared" ca="1" si="22"/>
        <v>0.27679236489379999</v>
      </c>
      <c r="D456" s="1">
        <f t="shared" ca="1" si="23"/>
        <v>-1.5155454690566829E-3</v>
      </c>
    </row>
    <row r="457" spans="1:4" x14ac:dyDescent="0.45">
      <c r="A457">
        <v>456</v>
      </c>
      <c r="B457" s="1">
        <f t="shared" ca="1" si="21"/>
        <v>0.28258007530193618</v>
      </c>
      <c r="C457" s="1">
        <f t="shared" ca="1" si="22"/>
        <v>0.27523689157423936</v>
      </c>
      <c r="D457" s="1">
        <f t="shared" ca="1" si="23"/>
        <v>-2.5986204865472724E-2</v>
      </c>
    </row>
    <row r="458" spans="1:4" x14ac:dyDescent="0.45">
      <c r="A458">
        <v>457</v>
      </c>
      <c r="B458" s="1">
        <f t="shared" ca="1" si="21"/>
        <v>0.28589522653091481</v>
      </c>
      <c r="C458" s="1">
        <f t="shared" ca="1" si="22"/>
        <v>0.26521014667407439</v>
      </c>
      <c r="D458" s="1">
        <f t="shared" ca="1" si="23"/>
        <v>-7.2351959519700762E-2</v>
      </c>
    </row>
    <row r="459" spans="1:4" x14ac:dyDescent="0.45">
      <c r="A459">
        <v>458</v>
      </c>
      <c r="B459" s="1">
        <f t="shared" ca="1" si="21"/>
        <v>0.27861658871273054</v>
      </c>
      <c r="C459" s="1">
        <f t="shared" ca="1" si="22"/>
        <v>0.27103629640954296</v>
      </c>
      <c r="D459" s="1">
        <f t="shared" ca="1" si="23"/>
        <v>-2.7206895103447284E-2</v>
      </c>
    </row>
    <row r="460" spans="1:4" x14ac:dyDescent="0.45">
      <c r="A460">
        <v>459</v>
      </c>
      <c r="B460" s="1">
        <f t="shared" ca="1" si="21"/>
        <v>0.27632117283862828</v>
      </c>
      <c r="C460" s="1">
        <f t="shared" ca="1" si="22"/>
        <v>0.28048655734881123</v>
      </c>
      <c r="D460" s="1">
        <f t="shared" ca="1" si="23"/>
        <v>1.5074431204066771E-2</v>
      </c>
    </row>
    <row r="461" spans="1:4" x14ac:dyDescent="0.45">
      <c r="A461">
        <v>460</v>
      </c>
      <c r="B461" s="1">
        <f t="shared" ca="1" si="21"/>
        <v>0.26772673049821549</v>
      </c>
      <c r="C461" s="1">
        <f t="shared" ca="1" si="22"/>
        <v>0.26784431876520687</v>
      </c>
      <c r="D461" s="1">
        <f t="shared" ca="1" si="23"/>
        <v>4.3921003619083537E-4</v>
      </c>
    </row>
    <row r="462" spans="1:4" x14ac:dyDescent="0.45">
      <c r="A462">
        <v>461</v>
      </c>
      <c r="B462" s="1">
        <f t="shared" ca="1" si="21"/>
        <v>0.27806523646687414</v>
      </c>
      <c r="C462" s="1">
        <f t="shared" ca="1" si="22"/>
        <v>0.26684035895155395</v>
      </c>
      <c r="D462" s="1">
        <f t="shared" ca="1" si="23"/>
        <v>-4.0367784401763633E-2</v>
      </c>
    </row>
    <row r="463" spans="1:4" x14ac:dyDescent="0.45">
      <c r="A463">
        <v>462</v>
      </c>
      <c r="B463" s="1">
        <f t="shared" ca="1" si="21"/>
        <v>0.28780665675317885</v>
      </c>
      <c r="C463" s="1">
        <f t="shared" ca="1" si="22"/>
        <v>0.26872821582883011</v>
      </c>
      <c r="D463" s="1">
        <f t="shared" ca="1" si="23"/>
        <v>-6.6289088444226943E-2</v>
      </c>
    </row>
    <row r="464" spans="1:4" x14ac:dyDescent="0.45">
      <c r="A464">
        <v>463</v>
      </c>
      <c r="B464" s="1">
        <f t="shared" ca="1" si="21"/>
        <v>0.28418679378996214</v>
      </c>
      <c r="C464" s="1">
        <f t="shared" ca="1" si="22"/>
        <v>0.26861170247968602</v>
      </c>
      <c r="D464" s="1">
        <f t="shared" ca="1" si="23"/>
        <v>-5.4805823671691872E-2</v>
      </c>
    </row>
    <row r="465" spans="1:4" x14ac:dyDescent="0.45">
      <c r="A465">
        <v>464</v>
      </c>
      <c r="B465" s="1">
        <f t="shared" ca="1" si="21"/>
        <v>0.28398642186257705</v>
      </c>
      <c r="C465" s="1">
        <f t="shared" ca="1" si="22"/>
        <v>0.27346483708457825</v>
      </c>
      <c r="D465" s="1">
        <f t="shared" ca="1" si="23"/>
        <v>-3.7049605079676202E-2</v>
      </c>
    </row>
    <row r="466" spans="1:4" x14ac:dyDescent="0.45">
      <c r="A466">
        <v>465</v>
      </c>
      <c r="B466" s="1">
        <f t="shared" ca="1" si="21"/>
        <v>0.28838068371625813</v>
      </c>
      <c r="C466" s="1">
        <f t="shared" ca="1" si="22"/>
        <v>0.26656871273153693</v>
      </c>
      <c r="D466" s="1">
        <f t="shared" ca="1" si="23"/>
        <v>-7.563603325867109E-2</v>
      </c>
    </row>
    <row r="467" spans="1:4" x14ac:dyDescent="0.45">
      <c r="A467">
        <v>466</v>
      </c>
      <c r="B467" s="1">
        <f t="shared" ca="1" si="21"/>
        <v>0.2940600607091054</v>
      </c>
      <c r="C467" s="1">
        <f t="shared" ca="1" si="22"/>
        <v>0.28780697154011692</v>
      </c>
      <c r="D467" s="1">
        <f t="shared" ca="1" si="23"/>
        <v>-2.1264666659965958E-2</v>
      </c>
    </row>
    <row r="468" spans="1:4" x14ac:dyDescent="0.45">
      <c r="A468">
        <v>467</v>
      </c>
      <c r="B468" s="1">
        <f t="shared" ca="1" si="21"/>
        <v>0.28024134471101703</v>
      </c>
      <c r="C468" s="1">
        <f t="shared" ca="1" si="22"/>
        <v>0.26377289659378389</v>
      </c>
      <c r="D468" s="1">
        <f t="shared" ca="1" si="23"/>
        <v>-5.8765233710305266E-2</v>
      </c>
    </row>
    <row r="469" spans="1:4" x14ac:dyDescent="0.45">
      <c r="A469">
        <v>468</v>
      </c>
      <c r="B469" s="1">
        <f t="shared" ca="1" si="21"/>
        <v>0.27798031735793605</v>
      </c>
      <c r="C469" s="1">
        <f t="shared" ca="1" si="22"/>
        <v>0.2766434518993196</v>
      </c>
      <c r="D469" s="1">
        <f t="shared" ca="1" si="23"/>
        <v>-4.8092090523627028E-3</v>
      </c>
    </row>
    <row r="470" spans="1:4" x14ac:dyDescent="0.45">
      <c r="A470">
        <v>469</v>
      </c>
      <c r="B470" s="1">
        <f t="shared" ca="1" si="21"/>
        <v>0.27515253259521955</v>
      </c>
      <c r="C470" s="1">
        <f t="shared" ca="1" si="22"/>
        <v>0.26318639926391346</v>
      </c>
      <c r="D470" s="1">
        <f t="shared" ca="1" si="23"/>
        <v>-4.3489090281824218E-2</v>
      </c>
    </row>
    <row r="471" spans="1:4" x14ac:dyDescent="0.45">
      <c r="A471">
        <v>470</v>
      </c>
      <c r="B471" s="1">
        <f t="shared" ca="1" si="21"/>
        <v>0.27891029743644302</v>
      </c>
      <c r="C471" s="1">
        <f t="shared" ca="1" si="22"/>
        <v>0.26435042285642735</v>
      </c>
      <c r="D471" s="1">
        <f t="shared" ca="1" si="23"/>
        <v>-5.2202714327295577E-2</v>
      </c>
    </row>
    <row r="472" spans="1:4" x14ac:dyDescent="0.45">
      <c r="A472">
        <v>471</v>
      </c>
      <c r="B472" s="1">
        <f t="shared" ca="1" si="21"/>
        <v>0.28210330972593428</v>
      </c>
      <c r="C472" s="1">
        <f t="shared" ca="1" si="22"/>
        <v>0.27032198708271277</v>
      </c>
      <c r="D472" s="1">
        <f t="shared" ca="1" si="23"/>
        <v>-4.1762440343812941E-2</v>
      </c>
    </row>
    <row r="473" spans="1:4" x14ac:dyDescent="0.45">
      <c r="A473">
        <v>472</v>
      </c>
      <c r="B473" s="1">
        <f t="shared" ca="1" si="21"/>
        <v>0.27678082340147708</v>
      </c>
      <c r="C473" s="1">
        <f t="shared" ca="1" si="22"/>
        <v>0.27681178381330029</v>
      </c>
      <c r="D473" s="1">
        <f t="shared" ca="1" si="23"/>
        <v>1.1185894832859198E-4</v>
      </c>
    </row>
    <row r="474" spans="1:4" x14ac:dyDescent="0.45">
      <c r="A474">
        <v>473</v>
      </c>
      <c r="B474" s="1">
        <f t="shared" ca="1" si="21"/>
        <v>0.28529945127634559</v>
      </c>
      <c r="C474" s="1">
        <f t="shared" ca="1" si="22"/>
        <v>0.26617275168687221</v>
      </c>
      <c r="D474" s="1">
        <f t="shared" ca="1" si="23"/>
        <v>-6.7040786457548976E-2</v>
      </c>
    </row>
    <row r="475" spans="1:4" x14ac:dyDescent="0.45">
      <c r="A475">
        <v>474</v>
      </c>
      <c r="B475" s="1">
        <f t="shared" ca="1" si="21"/>
        <v>0.2856529918884736</v>
      </c>
      <c r="C475" s="1">
        <f t="shared" ca="1" si="22"/>
        <v>0.26284489924412829</v>
      </c>
      <c r="D475" s="1">
        <f t="shared" ca="1" si="23"/>
        <v>-7.9845453371796563E-2</v>
      </c>
    </row>
    <row r="476" spans="1:4" x14ac:dyDescent="0.45">
      <c r="A476">
        <v>475</v>
      </c>
      <c r="B476" s="1">
        <f t="shared" ca="1" si="21"/>
        <v>0.28078959143019494</v>
      </c>
      <c r="C476" s="1">
        <f t="shared" ca="1" si="22"/>
        <v>0.27104799560601761</v>
      </c>
      <c r="D476" s="1">
        <f t="shared" ca="1" si="23"/>
        <v>-3.4693578827330276E-2</v>
      </c>
    </row>
    <row r="477" spans="1:4" x14ac:dyDescent="0.45">
      <c r="A477">
        <v>476</v>
      </c>
      <c r="B477" s="1">
        <f t="shared" ca="1" si="21"/>
        <v>0.2876327408107503</v>
      </c>
      <c r="C477" s="1">
        <f t="shared" ca="1" si="22"/>
        <v>0.26801175892202683</v>
      </c>
      <c r="D477" s="1">
        <f t="shared" ca="1" si="23"/>
        <v>-6.8215397987787516E-2</v>
      </c>
    </row>
    <row r="478" spans="1:4" x14ac:dyDescent="0.45">
      <c r="A478">
        <v>477</v>
      </c>
      <c r="B478" s="1">
        <f t="shared" ca="1" si="21"/>
        <v>0.28889167337605259</v>
      </c>
      <c r="C478" s="1">
        <f t="shared" ca="1" si="22"/>
        <v>0.27189912099711278</v>
      </c>
      <c r="D478" s="1">
        <f t="shared" ca="1" si="23"/>
        <v>-5.8819806678264752E-2</v>
      </c>
    </row>
    <row r="479" spans="1:4" x14ac:dyDescent="0.45">
      <c r="A479">
        <v>478</v>
      </c>
      <c r="B479" s="1">
        <f t="shared" ca="1" si="21"/>
        <v>0.27390848846530164</v>
      </c>
      <c r="C479" s="1">
        <f t="shared" ca="1" si="22"/>
        <v>0.28240825032524286</v>
      </c>
      <c r="D479" s="1">
        <f t="shared" ca="1" si="23"/>
        <v>3.1031392665357146E-2</v>
      </c>
    </row>
    <row r="480" spans="1:4" x14ac:dyDescent="0.45">
      <c r="A480">
        <v>479</v>
      </c>
      <c r="B480" s="1">
        <f t="shared" ca="1" si="21"/>
        <v>0.28179349904637879</v>
      </c>
      <c r="C480" s="1">
        <f t="shared" ca="1" si="22"/>
        <v>0.27412427636797321</v>
      </c>
      <c r="D480" s="1">
        <f t="shared" ca="1" si="23"/>
        <v>-2.7215754459769675E-2</v>
      </c>
    </row>
    <row r="481" spans="1:4" x14ac:dyDescent="0.45">
      <c r="A481">
        <v>480</v>
      </c>
      <c r="B481" s="1">
        <f t="shared" ca="1" si="21"/>
        <v>0.28603476753217549</v>
      </c>
      <c r="C481" s="1">
        <f t="shared" ca="1" si="22"/>
        <v>0.26901862428866669</v>
      </c>
      <c r="D481" s="1">
        <f t="shared" ca="1" si="23"/>
        <v>-5.9489772485768519E-2</v>
      </c>
    </row>
    <row r="482" spans="1:4" x14ac:dyDescent="0.45">
      <c r="A482">
        <v>481</v>
      </c>
      <c r="B482" s="1">
        <f t="shared" ca="1" si="21"/>
        <v>0.2777516044742242</v>
      </c>
      <c r="C482" s="1">
        <f t="shared" ca="1" si="22"/>
        <v>0.27319154684588787</v>
      </c>
      <c r="D482" s="1">
        <f t="shared" ca="1" si="23"/>
        <v>-1.6417754406741921E-2</v>
      </c>
    </row>
    <row r="483" spans="1:4" x14ac:dyDescent="0.45">
      <c r="A483">
        <v>482</v>
      </c>
      <c r="B483" s="1">
        <f t="shared" ca="1" si="21"/>
        <v>0.28444229678271926</v>
      </c>
      <c r="C483" s="1">
        <f t="shared" ca="1" si="22"/>
        <v>0.27074637486902448</v>
      </c>
      <c r="D483" s="1">
        <f t="shared" ca="1" si="23"/>
        <v>-4.815008902897755E-2</v>
      </c>
    </row>
    <row r="484" spans="1:4" x14ac:dyDescent="0.45">
      <c r="A484">
        <v>483</v>
      </c>
      <c r="B484" s="1">
        <f t="shared" ca="1" si="21"/>
        <v>0.28884868554002285</v>
      </c>
      <c r="C484" s="1">
        <f t="shared" ca="1" si="22"/>
        <v>0.25729822163807226</v>
      </c>
      <c r="D484" s="1">
        <f t="shared" ca="1" si="23"/>
        <v>-0.10922834508651059</v>
      </c>
    </row>
    <row r="485" spans="1:4" x14ac:dyDescent="0.45">
      <c r="A485">
        <v>484</v>
      </c>
      <c r="B485" s="1">
        <f t="shared" ca="1" si="21"/>
        <v>0.28348523233371881</v>
      </c>
      <c r="C485" s="1">
        <f t="shared" ca="1" si="22"/>
        <v>0.27256831733148168</v>
      </c>
      <c r="D485" s="1">
        <f t="shared" ca="1" si="23"/>
        <v>-3.850964268003116E-2</v>
      </c>
    </row>
    <row r="486" spans="1:4" x14ac:dyDescent="0.45">
      <c r="A486">
        <v>485</v>
      </c>
      <c r="B486" s="1">
        <f t="shared" ca="1" si="21"/>
        <v>0.27353718335480509</v>
      </c>
      <c r="C486" s="1">
        <f t="shared" ca="1" si="22"/>
        <v>0.27882828311388819</v>
      </c>
      <c r="D486" s="1">
        <f t="shared" ca="1" si="23"/>
        <v>1.9343255985128757E-2</v>
      </c>
    </row>
    <row r="487" spans="1:4" x14ac:dyDescent="0.45">
      <c r="A487">
        <v>486</v>
      </c>
      <c r="B487" s="1">
        <f t="shared" ca="1" si="21"/>
        <v>0.28035305178260228</v>
      </c>
      <c r="C487" s="1">
        <f t="shared" ca="1" si="22"/>
        <v>0.2741210534361942</v>
      </c>
      <c r="D487" s="1">
        <f t="shared" ca="1" si="23"/>
        <v>-2.2229108286078665E-2</v>
      </c>
    </row>
    <row r="488" spans="1:4" x14ac:dyDescent="0.45">
      <c r="A488">
        <v>487</v>
      </c>
      <c r="B488" s="1">
        <f t="shared" ca="1" si="21"/>
        <v>0.29080533385356666</v>
      </c>
      <c r="C488" s="1">
        <f t="shared" ca="1" si="22"/>
        <v>0.27620240109653593</v>
      </c>
      <c r="D488" s="1">
        <f t="shared" ca="1" si="23"/>
        <v>-5.0215491454444747E-2</v>
      </c>
    </row>
    <row r="489" spans="1:4" x14ac:dyDescent="0.45">
      <c r="A489">
        <v>488</v>
      </c>
      <c r="B489" s="1">
        <f t="shared" ca="1" si="21"/>
        <v>0.29227137060278918</v>
      </c>
      <c r="C489" s="1">
        <f t="shared" ca="1" si="22"/>
        <v>0.2600363297568426</v>
      </c>
      <c r="D489" s="1">
        <f t="shared" ca="1" si="23"/>
        <v>-0.11029147596449175</v>
      </c>
    </row>
    <row r="490" spans="1:4" x14ac:dyDescent="0.45">
      <c r="A490">
        <v>489</v>
      </c>
      <c r="B490" s="1">
        <f t="shared" ca="1" si="21"/>
        <v>0.27445955514326048</v>
      </c>
      <c r="C490" s="1">
        <f t="shared" ca="1" si="22"/>
        <v>0.26841811844446817</v>
      </c>
      <c r="D490" s="1">
        <f t="shared" ca="1" si="23"/>
        <v>-2.2012120130555653E-2</v>
      </c>
    </row>
    <row r="491" spans="1:4" x14ac:dyDescent="0.45">
      <c r="A491">
        <v>490</v>
      </c>
      <c r="B491" s="1">
        <f t="shared" ca="1" si="21"/>
        <v>0.29034321102721783</v>
      </c>
      <c r="C491" s="1">
        <f t="shared" ca="1" si="22"/>
        <v>0.26748338153785844</v>
      </c>
      <c r="D491" s="1">
        <f t="shared" ca="1" si="23"/>
        <v>-7.8733817844345674E-2</v>
      </c>
    </row>
    <row r="492" spans="1:4" x14ac:dyDescent="0.45">
      <c r="A492">
        <v>491</v>
      </c>
      <c r="B492" s="1">
        <f t="shared" ca="1" si="21"/>
        <v>0.28065385233409579</v>
      </c>
      <c r="C492" s="1">
        <f t="shared" ca="1" si="22"/>
        <v>0.27420870648054485</v>
      </c>
      <c r="D492" s="1">
        <f t="shared" ca="1" si="23"/>
        <v>-2.2964751062381682E-2</v>
      </c>
    </row>
    <row r="493" spans="1:4" x14ac:dyDescent="0.45">
      <c r="A493">
        <v>492</v>
      </c>
      <c r="B493" s="1">
        <f t="shared" ca="1" si="21"/>
        <v>0.27437801024000791</v>
      </c>
      <c r="C493" s="1">
        <f t="shared" ca="1" si="22"/>
        <v>0.27508370445768615</v>
      </c>
      <c r="D493" s="1">
        <f t="shared" ca="1" si="23"/>
        <v>2.5719780424857961E-3</v>
      </c>
    </row>
    <row r="494" spans="1:4" x14ac:dyDescent="0.45">
      <c r="A494">
        <v>493</v>
      </c>
      <c r="B494" s="1">
        <f t="shared" ca="1" si="21"/>
        <v>0.27959349794467792</v>
      </c>
      <c r="C494" s="1">
        <f t="shared" ca="1" si="22"/>
        <v>0.25522577030319604</v>
      </c>
      <c r="D494" s="1">
        <f t="shared" ca="1" si="23"/>
        <v>-8.7154128477992795E-2</v>
      </c>
    </row>
    <row r="495" spans="1:4" x14ac:dyDescent="0.45">
      <c r="A495">
        <v>494</v>
      </c>
      <c r="B495" s="1">
        <f t="shared" ca="1" si="21"/>
        <v>0.27321166060420748</v>
      </c>
      <c r="C495" s="1">
        <f t="shared" ca="1" si="22"/>
        <v>0.27073481468562921</v>
      </c>
      <c r="D495" s="1">
        <f t="shared" ca="1" si="23"/>
        <v>-9.0656669378632315E-3</v>
      </c>
    </row>
    <row r="496" spans="1:4" x14ac:dyDescent="0.45">
      <c r="A496">
        <v>495</v>
      </c>
      <c r="B496" s="1">
        <f t="shared" ca="1" si="21"/>
        <v>0.2783612544022161</v>
      </c>
      <c r="C496" s="1">
        <f t="shared" ca="1" si="22"/>
        <v>0.27994750865792462</v>
      </c>
      <c r="D496" s="1">
        <f t="shared" ca="1" si="23"/>
        <v>5.6985454355528674E-3</v>
      </c>
    </row>
    <row r="497" spans="1:4" x14ac:dyDescent="0.45">
      <c r="A497">
        <v>496</v>
      </c>
      <c r="B497" s="1">
        <f t="shared" ca="1" si="21"/>
        <v>0.28762104228390462</v>
      </c>
      <c r="C497" s="1">
        <f t="shared" ca="1" si="22"/>
        <v>0.28400871157577212</v>
      </c>
      <c r="D497" s="1">
        <f t="shared" ca="1" si="23"/>
        <v>-1.2559340858541355E-2</v>
      </c>
    </row>
    <row r="498" spans="1:4" x14ac:dyDescent="0.45">
      <c r="A498">
        <v>497</v>
      </c>
      <c r="B498" s="1">
        <f t="shared" ca="1" si="21"/>
        <v>0.28633764728390465</v>
      </c>
      <c r="C498" s="1">
        <f t="shared" ca="1" si="22"/>
        <v>0.26982312670157982</v>
      </c>
      <c r="D498" s="1">
        <f t="shared" ca="1" si="23"/>
        <v>-5.7674988737861053E-2</v>
      </c>
    </row>
    <row r="499" spans="1:4" x14ac:dyDescent="0.45">
      <c r="A499">
        <v>498</v>
      </c>
      <c r="B499" s="1">
        <f t="shared" ca="1" si="21"/>
        <v>0.27595901529157385</v>
      </c>
      <c r="C499" s="1">
        <f t="shared" ca="1" si="22"/>
        <v>0.27389348819609205</v>
      </c>
      <c r="D499" s="1">
        <f t="shared" ca="1" si="23"/>
        <v>-7.4849052976196408E-3</v>
      </c>
    </row>
    <row r="500" spans="1:4" x14ac:dyDescent="0.45">
      <c r="A500">
        <v>499</v>
      </c>
      <c r="B500" s="1">
        <f t="shared" ca="1" si="21"/>
        <v>0.28865912904939173</v>
      </c>
      <c r="C500" s="1">
        <f t="shared" ca="1" si="22"/>
        <v>0.27665965403160753</v>
      </c>
      <c r="D500" s="1">
        <f t="shared" ca="1" si="23"/>
        <v>-4.1569705615411179E-2</v>
      </c>
    </row>
    <row r="501" spans="1:4" x14ac:dyDescent="0.45">
      <c r="A501">
        <v>500</v>
      </c>
      <c r="B501" s="1">
        <f t="shared" ca="1" si="21"/>
        <v>0.27646827985296618</v>
      </c>
      <c r="C501" s="1">
        <f t="shared" ca="1" si="22"/>
        <v>0.27189879058342126</v>
      </c>
      <c r="D501" s="1">
        <f t="shared" ca="1" si="23"/>
        <v>-1.6528077911777475E-2</v>
      </c>
    </row>
    <row r="502" spans="1:4" x14ac:dyDescent="0.45">
      <c r="A502">
        <v>501</v>
      </c>
      <c r="B502" s="1">
        <f t="shared" ca="1" si="21"/>
        <v>0.28012939119177416</v>
      </c>
      <c r="C502" s="1">
        <f t="shared" ca="1" si="22"/>
        <v>0.27837124686599135</v>
      </c>
      <c r="D502" s="1">
        <f t="shared" ca="1" si="23"/>
        <v>-6.2761865804334552E-3</v>
      </c>
    </row>
    <row r="503" spans="1:4" x14ac:dyDescent="0.45">
      <c r="A503">
        <v>502</v>
      </c>
      <c r="B503" s="1">
        <f t="shared" ca="1" si="21"/>
        <v>0.27595992311412049</v>
      </c>
      <c r="C503" s="1">
        <f t="shared" ca="1" si="22"/>
        <v>0.26603712931428525</v>
      </c>
      <c r="D503" s="1">
        <f t="shared" ca="1" si="23"/>
        <v>-3.5957372678828314E-2</v>
      </c>
    </row>
    <row r="504" spans="1:4" x14ac:dyDescent="0.45">
      <c r="A504">
        <v>503</v>
      </c>
      <c r="B504" s="1">
        <f t="shared" ca="1" si="21"/>
        <v>0.2903337021675455</v>
      </c>
      <c r="C504" s="1">
        <f t="shared" ca="1" si="22"/>
        <v>0.27718187233734415</v>
      </c>
      <c r="D504" s="1">
        <f t="shared" ca="1" si="23"/>
        <v>-4.5299011902557938E-2</v>
      </c>
    </row>
    <row r="505" spans="1:4" x14ac:dyDescent="0.45">
      <c r="A505">
        <v>504</v>
      </c>
      <c r="B505" s="1">
        <f t="shared" ca="1" si="21"/>
        <v>0.28192932191312725</v>
      </c>
      <c r="C505" s="1">
        <f t="shared" ca="1" si="22"/>
        <v>0.27789635066992002</v>
      </c>
      <c r="D505" s="1">
        <f t="shared" ca="1" si="23"/>
        <v>-1.4304901724446862E-2</v>
      </c>
    </row>
    <row r="506" spans="1:4" x14ac:dyDescent="0.45">
      <c r="A506">
        <v>505</v>
      </c>
      <c r="B506" s="1">
        <f t="shared" ca="1" si="21"/>
        <v>0.28668089050536494</v>
      </c>
      <c r="C506" s="1">
        <f t="shared" ca="1" si="22"/>
        <v>0.27780254788837067</v>
      </c>
      <c r="D506" s="1">
        <f t="shared" ca="1" si="23"/>
        <v>-3.0969425975144037E-2</v>
      </c>
    </row>
    <row r="507" spans="1:4" x14ac:dyDescent="0.45">
      <c r="A507">
        <v>506</v>
      </c>
      <c r="B507" s="1">
        <f t="shared" ca="1" si="21"/>
        <v>0.28328528331551917</v>
      </c>
      <c r="C507" s="1">
        <f t="shared" ca="1" si="22"/>
        <v>0.26959663994893834</v>
      </c>
      <c r="D507" s="1">
        <f t="shared" ca="1" si="23"/>
        <v>-4.8321053626123607E-2</v>
      </c>
    </row>
    <row r="508" spans="1:4" x14ac:dyDescent="0.45">
      <c r="A508">
        <v>507</v>
      </c>
      <c r="B508" s="1">
        <f t="shared" ca="1" si="21"/>
        <v>0.28823647044522616</v>
      </c>
      <c r="C508" s="1">
        <f t="shared" ca="1" si="22"/>
        <v>0.25298030895817275</v>
      </c>
      <c r="D508" s="1">
        <f t="shared" ca="1" si="23"/>
        <v>-0.12231679576354362</v>
      </c>
    </row>
    <row r="509" spans="1:4" x14ac:dyDescent="0.45">
      <c r="A509">
        <v>508</v>
      </c>
      <c r="B509" s="1">
        <f t="shared" ca="1" si="21"/>
        <v>0.2816206862010367</v>
      </c>
      <c r="C509" s="1">
        <f t="shared" ca="1" si="22"/>
        <v>0.27677278287963769</v>
      </c>
      <c r="D509" s="1">
        <f t="shared" ca="1" si="23"/>
        <v>-1.7214301217696411E-2</v>
      </c>
    </row>
    <row r="510" spans="1:4" x14ac:dyDescent="0.45">
      <c r="A510">
        <v>509</v>
      </c>
      <c r="B510" s="1">
        <f t="shared" ca="1" si="21"/>
        <v>0.28434179620457289</v>
      </c>
      <c r="C510" s="1">
        <f t="shared" ca="1" si="22"/>
        <v>0.27367176397697557</v>
      </c>
      <c r="D510" s="1">
        <f t="shared" ca="1" si="23"/>
        <v>-3.7525373933843517E-2</v>
      </c>
    </row>
    <row r="511" spans="1:4" x14ac:dyDescent="0.45">
      <c r="A511">
        <v>510</v>
      </c>
      <c r="B511" s="1">
        <f t="shared" ca="1" si="21"/>
        <v>0.27734829124179122</v>
      </c>
      <c r="C511" s="1">
        <f t="shared" ca="1" si="22"/>
        <v>0.2692226934886025</v>
      </c>
      <c r="D511" s="1">
        <f t="shared" ca="1" si="23"/>
        <v>-2.9297450208931888E-2</v>
      </c>
    </row>
    <row r="512" spans="1:4" x14ac:dyDescent="0.45">
      <c r="A512">
        <v>511</v>
      </c>
      <c r="B512" s="1">
        <f t="shared" ca="1" si="21"/>
        <v>0.28140453226120105</v>
      </c>
      <c r="C512" s="1">
        <f t="shared" ca="1" si="22"/>
        <v>0.26444111214797184</v>
      </c>
      <c r="D512" s="1">
        <f t="shared" ca="1" si="23"/>
        <v>-6.0281261204008195E-2</v>
      </c>
    </row>
    <row r="513" spans="1:4" x14ac:dyDescent="0.45">
      <c r="A513">
        <v>512</v>
      </c>
      <c r="B513" s="1">
        <f t="shared" ca="1" si="21"/>
        <v>0.28333576595854659</v>
      </c>
      <c r="C513" s="1">
        <f t="shared" ca="1" si="22"/>
        <v>0.26966638031321871</v>
      </c>
      <c r="D513" s="1">
        <f t="shared" ca="1" si="23"/>
        <v>-4.8244476298582716E-2</v>
      </c>
    </row>
    <row r="514" spans="1:4" x14ac:dyDescent="0.45">
      <c r="A514">
        <v>513</v>
      </c>
      <c r="B514" s="1">
        <f t="shared" ref="B514:B577" ca="1" si="24">_xlfn.BETA.INV(RAND(),CONTROL_PRIOR_ALPHA+CONTROL_ALPHA,CONTROL_PRIOR_BETA+(CONTROL_N-CONTROL_ALPHA))</f>
        <v>0.29076821196308344</v>
      </c>
      <c r="C514" s="1">
        <f t="shared" ref="C514:C577" ca="1" si="25">_xlfn.BETA.INV(RAND(),TEST_PRIOR_ALPHA+TEST_ALPHA,TEST_PRIOR_BETA+(TEST_N-TEST_ALPHA))</f>
        <v>0.26646793167653315</v>
      </c>
      <c r="D514" s="1">
        <f t="shared" ca="1" si="23"/>
        <v>-8.3572685344419653E-2</v>
      </c>
    </row>
    <row r="515" spans="1:4" x14ac:dyDescent="0.45">
      <c r="A515">
        <v>514</v>
      </c>
      <c r="B515" s="1">
        <f t="shared" ca="1" si="24"/>
        <v>0.28356804547665904</v>
      </c>
      <c r="C515" s="1">
        <f t="shared" ca="1" si="25"/>
        <v>0.26896065734405322</v>
      </c>
      <c r="D515" s="1">
        <f t="shared" ref="D515:D578" ca="1" si="26">(C515-B515)/B515</f>
        <v>-5.1512814527644557E-2</v>
      </c>
    </row>
    <row r="516" spans="1:4" x14ac:dyDescent="0.45">
      <c r="A516">
        <v>515</v>
      </c>
      <c r="B516" s="1">
        <f t="shared" ca="1" si="24"/>
        <v>0.279544366976338</v>
      </c>
      <c r="C516" s="1">
        <f t="shared" ca="1" si="25"/>
        <v>0.28144145223936534</v>
      </c>
      <c r="D516" s="1">
        <f t="shared" ca="1" si="26"/>
        <v>6.7863476683396066E-3</v>
      </c>
    </row>
    <row r="517" spans="1:4" x14ac:dyDescent="0.45">
      <c r="A517">
        <v>516</v>
      </c>
      <c r="B517" s="1">
        <f t="shared" ca="1" si="24"/>
        <v>0.2831252579558341</v>
      </c>
      <c r="C517" s="1">
        <f t="shared" ca="1" si="25"/>
        <v>0.27493776619869337</v>
      </c>
      <c r="D517" s="1">
        <f t="shared" ca="1" si="26"/>
        <v>-2.8918266834455059E-2</v>
      </c>
    </row>
    <row r="518" spans="1:4" x14ac:dyDescent="0.45">
      <c r="A518">
        <v>517</v>
      </c>
      <c r="B518" s="1">
        <f t="shared" ca="1" si="24"/>
        <v>0.28609100935052478</v>
      </c>
      <c r="C518" s="1">
        <f t="shared" ca="1" si="25"/>
        <v>0.26567740421778629</v>
      </c>
      <c r="D518" s="1">
        <f t="shared" ca="1" si="26"/>
        <v>-7.1353535992203468E-2</v>
      </c>
    </row>
    <row r="519" spans="1:4" x14ac:dyDescent="0.45">
      <c r="A519">
        <v>518</v>
      </c>
      <c r="B519" s="1">
        <f t="shared" ca="1" si="24"/>
        <v>0.28724193812332788</v>
      </c>
      <c r="C519" s="1">
        <f t="shared" ca="1" si="25"/>
        <v>0.26634142712978648</v>
      </c>
      <c r="D519" s="1">
        <f t="shared" ca="1" si="26"/>
        <v>-7.2762741854804386E-2</v>
      </c>
    </row>
    <row r="520" spans="1:4" x14ac:dyDescent="0.45">
      <c r="A520">
        <v>519</v>
      </c>
      <c r="B520" s="1">
        <f t="shared" ca="1" si="24"/>
        <v>0.28171453153281362</v>
      </c>
      <c r="C520" s="1">
        <f t="shared" ca="1" si="25"/>
        <v>0.26836405534998053</v>
      </c>
      <c r="D520" s="1">
        <f t="shared" ca="1" si="26"/>
        <v>-4.7390087086359764E-2</v>
      </c>
    </row>
    <row r="521" spans="1:4" x14ac:dyDescent="0.45">
      <c r="A521">
        <v>520</v>
      </c>
      <c r="B521" s="1">
        <f t="shared" ca="1" si="24"/>
        <v>0.28465674152179665</v>
      </c>
      <c r="C521" s="1">
        <f t="shared" ca="1" si="25"/>
        <v>0.2739714702573437</v>
      </c>
      <c r="D521" s="1">
        <f t="shared" ca="1" si="26"/>
        <v>-3.7537390498214376E-2</v>
      </c>
    </row>
    <row r="522" spans="1:4" x14ac:dyDescent="0.45">
      <c r="A522">
        <v>521</v>
      </c>
      <c r="B522" s="1">
        <f t="shared" ca="1" si="24"/>
        <v>0.29542681287534867</v>
      </c>
      <c r="C522" s="1">
        <f t="shared" ca="1" si="25"/>
        <v>0.25866972319339415</v>
      </c>
      <c r="D522" s="1">
        <f t="shared" ca="1" si="26"/>
        <v>-0.12442028983152477</v>
      </c>
    </row>
    <row r="523" spans="1:4" x14ac:dyDescent="0.45">
      <c r="A523">
        <v>522</v>
      </c>
      <c r="B523" s="1">
        <f t="shared" ca="1" si="24"/>
        <v>0.28944488530974044</v>
      </c>
      <c r="C523" s="1">
        <f t="shared" ca="1" si="25"/>
        <v>0.27931611664355505</v>
      </c>
      <c r="D523" s="1">
        <f t="shared" ca="1" si="26"/>
        <v>-3.4993773185338577E-2</v>
      </c>
    </row>
    <row r="524" spans="1:4" x14ac:dyDescent="0.45">
      <c r="A524">
        <v>523</v>
      </c>
      <c r="B524" s="1">
        <f t="shared" ca="1" si="24"/>
        <v>0.28190291462276129</v>
      </c>
      <c r="C524" s="1">
        <f t="shared" ca="1" si="25"/>
        <v>0.26823134733156007</v>
      </c>
      <c r="D524" s="1">
        <f t="shared" ca="1" si="26"/>
        <v>-4.849743149869995E-2</v>
      </c>
    </row>
    <row r="525" spans="1:4" x14ac:dyDescent="0.45">
      <c r="A525">
        <v>524</v>
      </c>
      <c r="B525" s="1">
        <f t="shared" ca="1" si="24"/>
        <v>0.27803913752950282</v>
      </c>
      <c r="C525" s="1">
        <f t="shared" ca="1" si="25"/>
        <v>0.27459271217218595</v>
      </c>
      <c r="D525" s="1">
        <f t="shared" ca="1" si="26"/>
        <v>-1.2395468450736264E-2</v>
      </c>
    </row>
    <row r="526" spans="1:4" x14ac:dyDescent="0.45">
      <c r="A526">
        <v>525</v>
      </c>
      <c r="B526" s="1">
        <f t="shared" ca="1" si="24"/>
        <v>0.28488181692552506</v>
      </c>
      <c r="C526" s="1">
        <f t="shared" ca="1" si="25"/>
        <v>0.27751766669579414</v>
      </c>
      <c r="D526" s="1">
        <f t="shared" ca="1" si="26"/>
        <v>-2.5849842960163655E-2</v>
      </c>
    </row>
    <row r="527" spans="1:4" x14ac:dyDescent="0.45">
      <c r="A527">
        <v>526</v>
      </c>
      <c r="B527" s="1">
        <f t="shared" ca="1" si="24"/>
        <v>0.28224266790673519</v>
      </c>
      <c r="C527" s="1">
        <f t="shared" ca="1" si="25"/>
        <v>0.26808754301323878</v>
      </c>
      <c r="D527" s="1">
        <f t="shared" ca="1" si="26"/>
        <v>-5.0152321045143514E-2</v>
      </c>
    </row>
    <row r="528" spans="1:4" x14ac:dyDescent="0.45">
      <c r="A528">
        <v>527</v>
      </c>
      <c r="B528" s="1">
        <f t="shared" ca="1" si="24"/>
        <v>0.28053206928049984</v>
      </c>
      <c r="C528" s="1">
        <f t="shared" ca="1" si="25"/>
        <v>0.27650146227859129</v>
      </c>
      <c r="D528" s="1">
        <f t="shared" ca="1" si="26"/>
        <v>-1.4367722778526274E-2</v>
      </c>
    </row>
    <row r="529" spans="1:4" x14ac:dyDescent="0.45">
      <c r="A529">
        <v>528</v>
      </c>
      <c r="B529" s="1">
        <f t="shared" ca="1" si="24"/>
        <v>0.28126064558092029</v>
      </c>
      <c r="C529" s="1">
        <f t="shared" ca="1" si="25"/>
        <v>0.27178003686837204</v>
      </c>
      <c r="D529" s="1">
        <f t="shared" ca="1" si="26"/>
        <v>-3.3707555114818294E-2</v>
      </c>
    </row>
    <row r="530" spans="1:4" x14ac:dyDescent="0.45">
      <c r="A530">
        <v>529</v>
      </c>
      <c r="B530" s="1">
        <f t="shared" ca="1" si="24"/>
        <v>0.2955857945719117</v>
      </c>
      <c r="C530" s="1">
        <f t="shared" ca="1" si="25"/>
        <v>0.27467952640291859</v>
      </c>
      <c r="D530" s="1">
        <f t="shared" ca="1" si="26"/>
        <v>-7.072825742275958E-2</v>
      </c>
    </row>
    <row r="531" spans="1:4" x14ac:dyDescent="0.45">
      <c r="A531">
        <v>530</v>
      </c>
      <c r="B531" s="1">
        <f t="shared" ca="1" si="24"/>
        <v>0.29077822781806584</v>
      </c>
      <c r="C531" s="1">
        <f t="shared" ca="1" si="25"/>
        <v>0.26514346465774091</v>
      </c>
      <c r="D531" s="1">
        <f t="shared" ca="1" si="26"/>
        <v>-8.8159156043705195E-2</v>
      </c>
    </row>
    <row r="532" spans="1:4" x14ac:dyDescent="0.45">
      <c r="A532">
        <v>531</v>
      </c>
      <c r="B532" s="1">
        <f t="shared" ca="1" si="24"/>
        <v>0.29997933244005892</v>
      </c>
      <c r="C532" s="1">
        <f t="shared" ca="1" si="25"/>
        <v>0.27155198073193265</v>
      </c>
      <c r="D532" s="1">
        <f t="shared" ca="1" si="26"/>
        <v>-9.4764367521240983E-2</v>
      </c>
    </row>
    <row r="533" spans="1:4" x14ac:dyDescent="0.45">
      <c r="A533">
        <v>532</v>
      </c>
      <c r="B533" s="1">
        <f t="shared" ca="1" si="24"/>
        <v>0.27687993215381301</v>
      </c>
      <c r="C533" s="1">
        <f t="shared" ca="1" si="25"/>
        <v>0.27030925389975968</v>
      </c>
      <c r="D533" s="1">
        <f t="shared" ca="1" si="26"/>
        <v>-2.3731146576571577E-2</v>
      </c>
    </row>
    <row r="534" spans="1:4" x14ac:dyDescent="0.45">
      <c r="A534">
        <v>533</v>
      </c>
      <c r="B534" s="1">
        <f t="shared" ca="1" si="24"/>
        <v>0.27615087629734264</v>
      </c>
      <c r="C534" s="1">
        <f t="shared" ca="1" si="25"/>
        <v>0.26056158493013531</v>
      </c>
      <c r="D534" s="1">
        <f t="shared" ca="1" si="26"/>
        <v>-5.6452080023174415E-2</v>
      </c>
    </row>
    <row r="535" spans="1:4" x14ac:dyDescent="0.45">
      <c r="A535">
        <v>534</v>
      </c>
      <c r="B535" s="1">
        <f t="shared" ca="1" si="24"/>
        <v>0.28594457115733452</v>
      </c>
      <c r="C535" s="1">
        <f t="shared" ca="1" si="25"/>
        <v>0.27361897966566673</v>
      </c>
      <c r="D535" s="1">
        <f t="shared" ca="1" si="26"/>
        <v>-4.3104827770574838E-2</v>
      </c>
    </row>
    <row r="536" spans="1:4" x14ac:dyDescent="0.45">
      <c r="A536">
        <v>535</v>
      </c>
      <c r="B536" s="1">
        <f t="shared" ca="1" si="24"/>
        <v>0.28424612281182782</v>
      </c>
      <c r="C536" s="1">
        <f t="shared" ca="1" si="25"/>
        <v>0.26916502805862619</v>
      </c>
      <c r="D536" s="1">
        <f t="shared" ca="1" si="26"/>
        <v>-5.3056466009161293E-2</v>
      </c>
    </row>
    <row r="537" spans="1:4" x14ac:dyDescent="0.45">
      <c r="A537">
        <v>536</v>
      </c>
      <c r="B537" s="1">
        <f t="shared" ca="1" si="24"/>
        <v>0.28173387655470683</v>
      </c>
      <c r="C537" s="1">
        <f t="shared" ca="1" si="25"/>
        <v>0.27164539554484723</v>
      </c>
      <c r="D537" s="1">
        <f t="shared" ca="1" si="26"/>
        <v>-3.5808547886503894E-2</v>
      </c>
    </row>
    <row r="538" spans="1:4" x14ac:dyDescent="0.45">
      <c r="A538">
        <v>537</v>
      </c>
      <c r="B538" s="1">
        <f t="shared" ca="1" si="24"/>
        <v>0.28095852267401217</v>
      </c>
      <c r="C538" s="1">
        <f t="shared" ca="1" si="25"/>
        <v>0.27969200984169396</v>
      </c>
      <c r="D538" s="1">
        <f t="shared" ca="1" si="26"/>
        <v>-4.5078284875084886E-3</v>
      </c>
    </row>
    <row r="539" spans="1:4" x14ac:dyDescent="0.45">
      <c r="A539">
        <v>538</v>
      </c>
      <c r="B539" s="1">
        <f t="shared" ca="1" si="24"/>
        <v>0.28555344015486717</v>
      </c>
      <c r="C539" s="1">
        <f t="shared" ca="1" si="25"/>
        <v>0.26901066846819316</v>
      </c>
      <c r="D539" s="1">
        <f t="shared" ca="1" si="26"/>
        <v>-5.7932314447699154E-2</v>
      </c>
    </row>
    <row r="540" spans="1:4" x14ac:dyDescent="0.45">
      <c r="A540">
        <v>539</v>
      </c>
      <c r="B540" s="1">
        <f t="shared" ca="1" si="24"/>
        <v>0.27895227043240584</v>
      </c>
      <c r="C540" s="1">
        <f t="shared" ca="1" si="25"/>
        <v>0.27232201144705992</v>
      </c>
      <c r="D540" s="1">
        <f t="shared" ca="1" si="26"/>
        <v>-2.376843527772083E-2</v>
      </c>
    </row>
    <row r="541" spans="1:4" x14ac:dyDescent="0.45">
      <c r="A541">
        <v>540</v>
      </c>
      <c r="B541" s="1">
        <f t="shared" ca="1" si="24"/>
        <v>0.28723312209659724</v>
      </c>
      <c r="C541" s="1">
        <f t="shared" ca="1" si="25"/>
        <v>0.26662055652254163</v>
      </c>
      <c r="D541" s="1">
        <f t="shared" ca="1" si="26"/>
        <v>-7.1762495298587289E-2</v>
      </c>
    </row>
    <row r="542" spans="1:4" x14ac:dyDescent="0.45">
      <c r="A542">
        <v>541</v>
      </c>
      <c r="B542" s="1">
        <f t="shared" ca="1" si="24"/>
        <v>0.28463089257963037</v>
      </c>
      <c r="C542" s="1">
        <f t="shared" ca="1" si="25"/>
        <v>0.2729926851725718</v>
      </c>
      <c r="D542" s="1">
        <f t="shared" ca="1" si="26"/>
        <v>-4.0888771073233299E-2</v>
      </c>
    </row>
    <row r="543" spans="1:4" x14ac:dyDescent="0.45">
      <c r="A543">
        <v>542</v>
      </c>
      <c r="B543" s="1">
        <f t="shared" ca="1" si="24"/>
        <v>0.29433563704609611</v>
      </c>
      <c r="C543" s="1">
        <f t="shared" ca="1" si="25"/>
        <v>0.26563374227682407</v>
      </c>
      <c r="D543" s="1">
        <f t="shared" ca="1" si="26"/>
        <v>-9.7514168033879689E-2</v>
      </c>
    </row>
    <row r="544" spans="1:4" x14ac:dyDescent="0.45">
      <c r="A544">
        <v>543</v>
      </c>
      <c r="B544" s="1">
        <f t="shared" ca="1" si="24"/>
        <v>0.28240303857836696</v>
      </c>
      <c r="C544" s="1">
        <f t="shared" ca="1" si="25"/>
        <v>0.26069082527389065</v>
      </c>
      <c r="D544" s="1">
        <f t="shared" ca="1" si="26"/>
        <v>-7.6883780761626497E-2</v>
      </c>
    </row>
    <row r="545" spans="1:4" x14ac:dyDescent="0.45">
      <c r="A545">
        <v>544</v>
      </c>
      <c r="B545" s="1">
        <f t="shared" ca="1" si="24"/>
        <v>0.28355701536036204</v>
      </c>
      <c r="C545" s="1">
        <f t="shared" ca="1" si="25"/>
        <v>0.27366706079776537</v>
      </c>
      <c r="D545" s="1">
        <f t="shared" ca="1" si="26"/>
        <v>-3.4878186843756612E-2</v>
      </c>
    </row>
    <row r="546" spans="1:4" x14ac:dyDescent="0.45">
      <c r="A546">
        <v>545</v>
      </c>
      <c r="B546" s="1">
        <f t="shared" ca="1" si="24"/>
        <v>0.28001481898281538</v>
      </c>
      <c r="C546" s="1">
        <f t="shared" ca="1" si="25"/>
        <v>0.27188694203807728</v>
      </c>
      <c r="D546" s="1">
        <f t="shared" ca="1" si="26"/>
        <v>-2.9026595714696478E-2</v>
      </c>
    </row>
    <row r="547" spans="1:4" x14ac:dyDescent="0.45">
      <c r="A547">
        <v>546</v>
      </c>
      <c r="B547" s="1">
        <f t="shared" ca="1" si="24"/>
        <v>0.28805579571128526</v>
      </c>
      <c r="C547" s="1">
        <f t="shared" ca="1" si="25"/>
        <v>0.27052789079101319</v>
      </c>
      <c r="D547" s="1">
        <f t="shared" ca="1" si="26"/>
        <v>-6.0848992387016805E-2</v>
      </c>
    </row>
    <row r="548" spans="1:4" x14ac:dyDescent="0.45">
      <c r="A548">
        <v>547</v>
      </c>
      <c r="B548" s="1">
        <f t="shared" ca="1" si="24"/>
        <v>0.27674338678191263</v>
      </c>
      <c r="C548" s="1">
        <f t="shared" ca="1" si="25"/>
        <v>0.26451196588453352</v>
      </c>
      <c r="D548" s="1">
        <f t="shared" ca="1" si="26"/>
        <v>-4.4197698957186171E-2</v>
      </c>
    </row>
    <row r="549" spans="1:4" x14ac:dyDescent="0.45">
      <c r="A549">
        <v>548</v>
      </c>
      <c r="B549" s="1">
        <f t="shared" ca="1" si="24"/>
        <v>0.28488145898146466</v>
      </c>
      <c r="C549" s="1">
        <f t="shared" ca="1" si="25"/>
        <v>0.27346064631834488</v>
      </c>
      <c r="D549" s="1">
        <f t="shared" ca="1" si="26"/>
        <v>-4.0089701533938225E-2</v>
      </c>
    </row>
    <row r="550" spans="1:4" x14ac:dyDescent="0.45">
      <c r="A550">
        <v>549</v>
      </c>
      <c r="B550" s="1">
        <f t="shared" ca="1" si="24"/>
        <v>0.27452432844720703</v>
      </c>
      <c r="C550" s="1">
        <f t="shared" ca="1" si="25"/>
        <v>0.27428876377805478</v>
      </c>
      <c r="D550" s="1">
        <f t="shared" ca="1" si="26"/>
        <v>-8.5808303579023519E-4</v>
      </c>
    </row>
    <row r="551" spans="1:4" x14ac:dyDescent="0.45">
      <c r="A551">
        <v>550</v>
      </c>
      <c r="B551" s="1">
        <f t="shared" ca="1" si="24"/>
        <v>0.28226975403258681</v>
      </c>
      <c r="C551" s="1">
        <f t="shared" ca="1" si="25"/>
        <v>0.26769912205838936</v>
      </c>
      <c r="D551" s="1">
        <f t="shared" ca="1" si="26"/>
        <v>-5.1619529779713236E-2</v>
      </c>
    </row>
    <row r="552" spans="1:4" x14ac:dyDescent="0.45">
      <c r="A552">
        <v>551</v>
      </c>
      <c r="B552" s="1">
        <f t="shared" ca="1" si="24"/>
        <v>0.28165399249784306</v>
      </c>
      <c r="C552" s="1">
        <f t="shared" ca="1" si="25"/>
        <v>0.27192967864949535</v>
      </c>
      <c r="D552" s="1">
        <f t="shared" ca="1" si="26"/>
        <v>-3.452574473419609E-2</v>
      </c>
    </row>
    <row r="553" spans="1:4" x14ac:dyDescent="0.45">
      <c r="A553">
        <v>552</v>
      </c>
      <c r="B553" s="1">
        <f t="shared" ca="1" si="24"/>
        <v>0.28035780464653026</v>
      </c>
      <c r="C553" s="1">
        <f t="shared" ca="1" si="25"/>
        <v>0.27515376245053635</v>
      </c>
      <c r="D553" s="1">
        <f t="shared" ca="1" si="26"/>
        <v>-1.8562144908200663E-2</v>
      </c>
    </row>
    <row r="554" spans="1:4" x14ac:dyDescent="0.45">
      <c r="A554">
        <v>553</v>
      </c>
      <c r="B554" s="1">
        <f t="shared" ca="1" si="24"/>
        <v>0.29113459070828129</v>
      </c>
      <c r="C554" s="1">
        <f t="shared" ca="1" si="25"/>
        <v>0.2754124432380326</v>
      </c>
      <c r="D554" s="1">
        <f t="shared" ca="1" si="26"/>
        <v>-5.4003021186865369E-2</v>
      </c>
    </row>
    <row r="555" spans="1:4" x14ac:dyDescent="0.45">
      <c r="A555">
        <v>554</v>
      </c>
      <c r="B555" s="1">
        <f t="shared" ca="1" si="24"/>
        <v>0.28134797316043014</v>
      </c>
      <c r="C555" s="1">
        <f t="shared" ca="1" si="25"/>
        <v>0.26926272609871338</v>
      </c>
      <c r="D555" s="1">
        <f t="shared" ca="1" si="26"/>
        <v>-4.2954804066868177E-2</v>
      </c>
    </row>
    <row r="556" spans="1:4" x14ac:dyDescent="0.45">
      <c r="A556">
        <v>555</v>
      </c>
      <c r="B556" s="1">
        <f t="shared" ca="1" si="24"/>
        <v>0.27610882693491173</v>
      </c>
      <c r="C556" s="1">
        <f t="shared" ca="1" si="25"/>
        <v>0.27579008539069971</v>
      </c>
      <c r="D556" s="1">
        <f t="shared" ca="1" si="26"/>
        <v>-1.1544054847879178E-3</v>
      </c>
    </row>
    <row r="557" spans="1:4" x14ac:dyDescent="0.45">
      <c r="A557">
        <v>556</v>
      </c>
      <c r="B557" s="1">
        <f t="shared" ca="1" si="24"/>
        <v>0.27830648853541867</v>
      </c>
      <c r="C557" s="1">
        <f t="shared" ca="1" si="25"/>
        <v>0.26823218814322108</v>
      </c>
      <c r="D557" s="1">
        <f t="shared" ca="1" si="26"/>
        <v>-3.6198582523940981E-2</v>
      </c>
    </row>
    <row r="558" spans="1:4" x14ac:dyDescent="0.45">
      <c r="A558">
        <v>557</v>
      </c>
      <c r="B558" s="1">
        <f t="shared" ca="1" si="24"/>
        <v>0.26794811519056688</v>
      </c>
      <c r="C558" s="1">
        <f t="shared" ca="1" si="25"/>
        <v>0.26846809771567059</v>
      </c>
      <c r="D558" s="1">
        <f t="shared" ca="1" si="26"/>
        <v>1.9406090045973896E-3</v>
      </c>
    </row>
    <row r="559" spans="1:4" x14ac:dyDescent="0.45">
      <c r="A559">
        <v>558</v>
      </c>
      <c r="B559" s="1">
        <f t="shared" ca="1" si="24"/>
        <v>0.27288571881486778</v>
      </c>
      <c r="C559" s="1">
        <f t="shared" ca="1" si="25"/>
        <v>0.26934293385671843</v>
      </c>
      <c r="D559" s="1">
        <f t="shared" ca="1" si="26"/>
        <v>-1.2982668985154436E-2</v>
      </c>
    </row>
    <row r="560" spans="1:4" x14ac:dyDescent="0.45">
      <c r="A560">
        <v>559</v>
      </c>
      <c r="B560" s="1">
        <f t="shared" ca="1" si="24"/>
        <v>0.28505593481886504</v>
      </c>
      <c r="C560" s="1">
        <f t="shared" ca="1" si="25"/>
        <v>0.2651170097820692</v>
      </c>
      <c r="D560" s="1">
        <f t="shared" ca="1" si="26"/>
        <v>-6.99474124243923E-2</v>
      </c>
    </row>
    <row r="561" spans="1:4" x14ac:dyDescent="0.45">
      <c r="A561">
        <v>560</v>
      </c>
      <c r="B561" s="1">
        <f t="shared" ca="1" si="24"/>
        <v>0.27956465451866019</v>
      </c>
      <c r="C561" s="1">
        <f t="shared" ca="1" si="25"/>
        <v>0.27507102708930831</v>
      </c>
      <c r="D561" s="1">
        <f t="shared" ca="1" si="26"/>
        <v>-1.6073660803397269E-2</v>
      </c>
    </row>
    <row r="562" spans="1:4" x14ac:dyDescent="0.45">
      <c r="A562">
        <v>561</v>
      </c>
      <c r="B562" s="1">
        <f t="shared" ca="1" si="24"/>
        <v>0.28799789240320139</v>
      </c>
      <c r="C562" s="1">
        <f t="shared" ca="1" si="25"/>
        <v>0.27675077021118977</v>
      </c>
      <c r="D562" s="1">
        <f t="shared" ca="1" si="26"/>
        <v>-3.9052793401229087E-2</v>
      </c>
    </row>
    <row r="563" spans="1:4" x14ac:dyDescent="0.45">
      <c r="A563">
        <v>562</v>
      </c>
      <c r="B563" s="1">
        <f t="shared" ca="1" si="24"/>
        <v>0.28826275638490373</v>
      </c>
      <c r="C563" s="1">
        <f t="shared" ca="1" si="25"/>
        <v>0.27643375999621378</v>
      </c>
      <c r="D563" s="1">
        <f t="shared" ca="1" si="26"/>
        <v>-4.1035465479610019E-2</v>
      </c>
    </row>
    <row r="564" spans="1:4" x14ac:dyDescent="0.45">
      <c r="A564">
        <v>563</v>
      </c>
      <c r="B564" s="1">
        <f t="shared" ca="1" si="24"/>
        <v>0.29921993853216922</v>
      </c>
      <c r="C564" s="1">
        <f t="shared" ca="1" si="25"/>
        <v>0.28176898707523734</v>
      </c>
      <c r="D564" s="1">
        <f t="shared" ca="1" si="26"/>
        <v>-5.8321486003031567E-2</v>
      </c>
    </row>
    <row r="565" spans="1:4" x14ac:dyDescent="0.45">
      <c r="A565">
        <v>564</v>
      </c>
      <c r="B565" s="1">
        <f t="shared" ca="1" si="24"/>
        <v>0.28468143752014485</v>
      </c>
      <c r="C565" s="1">
        <f t="shared" ca="1" si="25"/>
        <v>0.27887355648160295</v>
      </c>
      <c r="D565" s="1">
        <f t="shared" ca="1" si="26"/>
        <v>-2.0401333817667424E-2</v>
      </c>
    </row>
    <row r="566" spans="1:4" x14ac:dyDescent="0.45">
      <c r="A566">
        <v>565</v>
      </c>
      <c r="B566" s="1">
        <f t="shared" ca="1" si="24"/>
        <v>0.28103018525537238</v>
      </c>
      <c r="C566" s="1">
        <f t="shared" ca="1" si="25"/>
        <v>0.26914858411154513</v>
      </c>
      <c r="D566" s="1">
        <f t="shared" ca="1" si="26"/>
        <v>-4.227873647462612E-2</v>
      </c>
    </row>
    <row r="567" spans="1:4" x14ac:dyDescent="0.45">
      <c r="A567">
        <v>566</v>
      </c>
      <c r="B567" s="1">
        <f t="shared" ca="1" si="24"/>
        <v>0.28193608515628826</v>
      </c>
      <c r="C567" s="1">
        <f t="shared" ca="1" si="25"/>
        <v>0.2721633577620356</v>
      </c>
      <c r="D567" s="1">
        <f t="shared" ca="1" si="26"/>
        <v>-3.4662917976020204E-2</v>
      </c>
    </row>
    <row r="568" spans="1:4" x14ac:dyDescent="0.45">
      <c r="A568">
        <v>567</v>
      </c>
      <c r="B568" s="1">
        <f t="shared" ca="1" si="24"/>
        <v>0.29453717170856664</v>
      </c>
      <c r="C568" s="1">
        <f t="shared" ca="1" si="25"/>
        <v>0.27401555365714914</v>
      </c>
      <c r="D568" s="1">
        <f t="shared" ca="1" si="26"/>
        <v>-6.9674119339079091E-2</v>
      </c>
    </row>
    <row r="569" spans="1:4" x14ac:dyDescent="0.45">
      <c r="A569">
        <v>568</v>
      </c>
      <c r="B569" s="1">
        <f t="shared" ca="1" si="24"/>
        <v>0.2806583558990049</v>
      </c>
      <c r="C569" s="1">
        <f t="shared" ca="1" si="25"/>
        <v>0.2706539316671947</v>
      </c>
      <c r="D569" s="1">
        <f t="shared" ca="1" si="26"/>
        <v>-3.5646272492988927E-2</v>
      </c>
    </row>
    <row r="570" spans="1:4" x14ac:dyDescent="0.45">
      <c r="A570">
        <v>569</v>
      </c>
      <c r="B570" s="1">
        <f t="shared" ca="1" si="24"/>
        <v>0.2844050120960453</v>
      </c>
      <c r="C570" s="1">
        <f t="shared" ca="1" si="25"/>
        <v>0.27140648447617144</v>
      </c>
      <c r="D570" s="1">
        <f t="shared" ca="1" si="26"/>
        <v>-4.5704284618880681E-2</v>
      </c>
    </row>
    <row r="571" spans="1:4" x14ac:dyDescent="0.45">
      <c r="A571">
        <v>570</v>
      </c>
      <c r="B571" s="1">
        <f t="shared" ca="1" si="24"/>
        <v>0.28114428756985316</v>
      </c>
      <c r="C571" s="1">
        <f t="shared" ca="1" si="25"/>
        <v>0.27468543574094084</v>
      </c>
      <c r="D571" s="1">
        <f t="shared" ca="1" si="26"/>
        <v>-2.2973441447952409E-2</v>
      </c>
    </row>
    <row r="572" spans="1:4" x14ac:dyDescent="0.45">
      <c r="A572">
        <v>571</v>
      </c>
      <c r="B572" s="1">
        <f t="shared" ca="1" si="24"/>
        <v>0.28274834431935914</v>
      </c>
      <c r="C572" s="1">
        <f t="shared" ca="1" si="25"/>
        <v>0.26353881391872758</v>
      </c>
      <c r="D572" s="1">
        <f t="shared" ca="1" si="26"/>
        <v>-6.7938613210533044E-2</v>
      </c>
    </row>
    <row r="573" spans="1:4" x14ac:dyDescent="0.45">
      <c r="A573">
        <v>572</v>
      </c>
      <c r="B573" s="1">
        <f t="shared" ca="1" si="24"/>
        <v>0.28647356269012691</v>
      </c>
      <c r="C573" s="1">
        <f t="shared" ca="1" si="25"/>
        <v>0.26619434267604525</v>
      </c>
      <c r="D573" s="1">
        <f t="shared" ca="1" si="26"/>
        <v>-7.0789150048087751E-2</v>
      </c>
    </row>
    <row r="574" spans="1:4" x14ac:dyDescent="0.45">
      <c r="A574">
        <v>573</v>
      </c>
      <c r="B574" s="1">
        <f t="shared" ca="1" si="24"/>
        <v>0.27357367736410915</v>
      </c>
      <c r="C574" s="1">
        <f t="shared" ca="1" si="25"/>
        <v>0.26842480458700063</v>
      </c>
      <c r="D574" s="1">
        <f t="shared" ca="1" si="26"/>
        <v>-1.8820790167819009E-2</v>
      </c>
    </row>
    <row r="575" spans="1:4" x14ac:dyDescent="0.45">
      <c r="A575">
        <v>574</v>
      </c>
      <c r="B575" s="1">
        <f t="shared" ca="1" si="24"/>
        <v>0.27577836958297902</v>
      </c>
      <c r="C575" s="1">
        <f t="shared" ca="1" si="25"/>
        <v>0.27950294954652966</v>
      </c>
      <c r="D575" s="1">
        <f t="shared" ca="1" si="26"/>
        <v>1.3505700135883732E-2</v>
      </c>
    </row>
    <row r="576" spans="1:4" x14ac:dyDescent="0.45">
      <c r="A576">
        <v>575</v>
      </c>
      <c r="B576" s="1">
        <f t="shared" ca="1" si="24"/>
        <v>0.29305393604747731</v>
      </c>
      <c r="C576" s="1">
        <f t="shared" ca="1" si="25"/>
        <v>0.27353426194303054</v>
      </c>
      <c r="D576" s="1">
        <f t="shared" ca="1" si="26"/>
        <v>-6.6607786838544333E-2</v>
      </c>
    </row>
    <row r="577" spans="1:4" x14ac:dyDescent="0.45">
      <c r="A577">
        <v>576</v>
      </c>
      <c r="B577" s="1">
        <f t="shared" ca="1" si="24"/>
        <v>0.28781180069082235</v>
      </c>
      <c r="C577" s="1">
        <f t="shared" ca="1" si="25"/>
        <v>0.27231635627661821</v>
      </c>
      <c r="D577" s="1">
        <f t="shared" ca="1" si="26"/>
        <v>-5.3838808474882156E-2</v>
      </c>
    </row>
    <row r="578" spans="1:4" x14ac:dyDescent="0.45">
      <c r="A578">
        <v>577</v>
      </c>
      <c r="B578" s="1">
        <f t="shared" ref="B578:B641" ca="1" si="27">_xlfn.BETA.INV(RAND(),CONTROL_PRIOR_ALPHA+CONTROL_ALPHA,CONTROL_PRIOR_BETA+(CONTROL_N-CONTROL_ALPHA))</f>
        <v>0.2900300621440437</v>
      </c>
      <c r="C578" s="1">
        <f t="shared" ref="C578:C641" ca="1" si="28">_xlfn.BETA.INV(RAND(),TEST_PRIOR_ALPHA+TEST_ALPHA,TEST_PRIOR_BETA+(TEST_N-TEST_ALPHA))</f>
        <v>0.27122134235141748</v>
      </c>
      <c r="D578" s="1">
        <f t="shared" ca="1" si="26"/>
        <v>-6.4850931843350945E-2</v>
      </c>
    </row>
    <row r="579" spans="1:4" x14ac:dyDescent="0.45">
      <c r="A579">
        <v>578</v>
      </c>
      <c r="B579" s="1">
        <f t="shared" ca="1" si="27"/>
        <v>0.28794282701469964</v>
      </c>
      <c r="C579" s="1">
        <f t="shared" ca="1" si="28"/>
        <v>0.27475711268468783</v>
      </c>
      <c r="D579" s="1">
        <f t="shared" ref="D579:D642" ca="1" si="29">(C579-B579)/B579</f>
        <v>-4.5792820980182544E-2</v>
      </c>
    </row>
    <row r="580" spans="1:4" x14ac:dyDescent="0.45">
      <c r="A580">
        <v>579</v>
      </c>
      <c r="B580" s="1">
        <f t="shared" ca="1" si="27"/>
        <v>0.28086650717997391</v>
      </c>
      <c r="C580" s="1">
        <f t="shared" ca="1" si="28"/>
        <v>0.26586684524091075</v>
      </c>
      <c r="D580" s="1">
        <f t="shared" ca="1" si="29"/>
        <v>-5.3404950592601842E-2</v>
      </c>
    </row>
    <row r="581" spans="1:4" x14ac:dyDescent="0.45">
      <c r="A581">
        <v>580</v>
      </c>
      <c r="B581" s="1">
        <f t="shared" ca="1" si="27"/>
        <v>0.28613503849038824</v>
      </c>
      <c r="C581" s="1">
        <f t="shared" ca="1" si="28"/>
        <v>0.26228538267453722</v>
      </c>
      <c r="D581" s="1">
        <f t="shared" ca="1" si="29"/>
        <v>-8.3351049706036517E-2</v>
      </c>
    </row>
    <row r="582" spans="1:4" x14ac:dyDescent="0.45">
      <c r="A582">
        <v>581</v>
      </c>
      <c r="B582" s="1">
        <f t="shared" ca="1" si="27"/>
        <v>0.27958182174062618</v>
      </c>
      <c r="C582" s="1">
        <f t="shared" ca="1" si="28"/>
        <v>0.27689110452525756</v>
      </c>
      <c r="D582" s="1">
        <f t="shared" ca="1" si="29"/>
        <v>-9.624077841029503E-3</v>
      </c>
    </row>
    <row r="583" spans="1:4" x14ac:dyDescent="0.45">
      <c r="A583">
        <v>582</v>
      </c>
      <c r="B583" s="1">
        <f t="shared" ca="1" si="27"/>
        <v>0.2848994951652899</v>
      </c>
      <c r="C583" s="1">
        <f t="shared" ca="1" si="28"/>
        <v>0.277189896860496</v>
      </c>
      <c r="D583" s="1">
        <f t="shared" ca="1" si="29"/>
        <v>-2.706076506145097E-2</v>
      </c>
    </row>
    <row r="584" spans="1:4" x14ac:dyDescent="0.45">
      <c r="A584">
        <v>583</v>
      </c>
      <c r="B584" s="1">
        <f t="shared" ca="1" si="27"/>
        <v>0.28540055076774862</v>
      </c>
      <c r="C584" s="1">
        <f t="shared" ca="1" si="28"/>
        <v>0.26882104147410291</v>
      </c>
      <c r="D584" s="1">
        <f t="shared" ca="1" si="29"/>
        <v>-5.809207182342712E-2</v>
      </c>
    </row>
    <row r="585" spans="1:4" x14ac:dyDescent="0.45">
      <c r="A585">
        <v>584</v>
      </c>
      <c r="B585" s="1">
        <f t="shared" ca="1" si="27"/>
        <v>0.27382297611876821</v>
      </c>
      <c r="C585" s="1">
        <f t="shared" ca="1" si="28"/>
        <v>0.27151610456605091</v>
      </c>
      <c r="D585" s="1">
        <f t="shared" ca="1" si="29"/>
        <v>-8.4246821994832174E-3</v>
      </c>
    </row>
    <row r="586" spans="1:4" x14ac:dyDescent="0.45">
      <c r="A586">
        <v>585</v>
      </c>
      <c r="B586" s="1">
        <f t="shared" ca="1" si="27"/>
        <v>0.2889754710256246</v>
      </c>
      <c r="C586" s="1">
        <f t="shared" ca="1" si="28"/>
        <v>0.27258704870614314</v>
      </c>
      <c r="D586" s="1">
        <f t="shared" ca="1" si="29"/>
        <v>-5.671215712986321E-2</v>
      </c>
    </row>
    <row r="587" spans="1:4" x14ac:dyDescent="0.45">
      <c r="A587">
        <v>586</v>
      </c>
      <c r="B587" s="1">
        <f t="shared" ca="1" si="27"/>
        <v>0.27533666452677308</v>
      </c>
      <c r="C587" s="1">
        <f t="shared" ca="1" si="28"/>
        <v>0.26549468815988347</v>
      </c>
      <c r="D587" s="1">
        <f t="shared" ca="1" si="29"/>
        <v>-3.5745244403992529E-2</v>
      </c>
    </row>
    <row r="588" spans="1:4" x14ac:dyDescent="0.45">
      <c r="A588">
        <v>587</v>
      </c>
      <c r="B588" s="1">
        <f t="shared" ca="1" si="27"/>
        <v>0.2803691623341763</v>
      </c>
      <c r="C588" s="1">
        <f t="shared" ca="1" si="28"/>
        <v>0.2687761654313508</v>
      </c>
      <c r="D588" s="1">
        <f t="shared" ca="1" si="29"/>
        <v>-4.1349044261178886E-2</v>
      </c>
    </row>
    <row r="589" spans="1:4" x14ac:dyDescent="0.45">
      <c r="A589">
        <v>588</v>
      </c>
      <c r="B589" s="1">
        <f t="shared" ca="1" si="27"/>
        <v>0.28917159653394486</v>
      </c>
      <c r="C589" s="1">
        <f t="shared" ca="1" si="28"/>
        <v>0.2803864827573006</v>
      </c>
      <c r="D589" s="1">
        <f t="shared" ca="1" si="29"/>
        <v>-3.0380278982942939E-2</v>
      </c>
    </row>
    <row r="590" spans="1:4" x14ac:dyDescent="0.45">
      <c r="A590">
        <v>589</v>
      </c>
      <c r="B590" s="1">
        <f t="shared" ca="1" si="27"/>
        <v>0.28481275849342569</v>
      </c>
      <c r="C590" s="1">
        <f t="shared" ca="1" si="28"/>
        <v>0.27652228414901003</v>
      </c>
      <c r="D590" s="1">
        <f t="shared" ca="1" si="29"/>
        <v>-2.9108507597306332E-2</v>
      </c>
    </row>
    <row r="591" spans="1:4" x14ac:dyDescent="0.45">
      <c r="A591">
        <v>590</v>
      </c>
      <c r="B591" s="1">
        <f t="shared" ca="1" si="27"/>
        <v>0.27643590290884495</v>
      </c>
      <c r="C591" s="1">
        <f t="shared" ca="1" si="28"/>
        <v>0.26051876481350278</v>
      </c>
      <c r="D591" s="1">
        <f t="shared" ca="1" si="29"/>
        <v>-5.7579850981190638E-2</v>
      </c>
    </row>
    <row r="592" spans="1:4" x14ac:dyDescent="0.45">
      <c r="A592">
        <v>591</v>
      </c>
      <c r="B592" s="1">
        <f t="shared" ca="1" si="27"/>
        <v>0.28169351504786427</v>
      </c>
      <c r="C592" s="1">
        <f t="shared" ca="1" si="28"/>
        <v>0.26541944993579303</v>
      </c>
      <c r="D592" s="1">
        <f t="shared" ca="1" si="29"/>
        <v>-5.7772239127713038E-2</v>
      </c>
    </row>
    <row r="593" spans="1:4" x14ac:dyDescent="0.45">
      <c r="A593">
        <v>592</v>
      </c>
      <c r="B593" s="1">
        <f t="shared" ca="1" si="27"/>
        <v>0.28989557426957702</v>
      </c>
      <c r="C593" s="1">
        <f t="shared" ca="1" si="28"/>
        <v>0.26816744877279508</v>
      </c>
      <c r="D593" s="1">
        <f t="shared" ca="1" si="29"/>
        <v>-7.4951559890240743E-2</v>
      </c>
    </row>
    <row r="594" spans="1:4" x14ac:dyDescent="0.45">
      <c r="A594">
        <v>593</v>
      </c>
      <c r="B594" s="1">
        <f t="shared" ca="1" si="27"/>
        <v>0.28500957395255078</v>
      </c>
      <c r="C594" s="1">
        <f t="shared" ca="1" si="28"/>
        <v>0.28257022979248914</v>
      </c>
      <c r="D594" s="1">
        <f t="shared" ca="1" si="29"/>
        <v>-8.5588148013152343E-3</v>
      </c>
    </row>
    <row r="595" spans="1:4" x14ac:dyDescent="0.45">
      <c r="A595">
        <v>594</v>
      </c>
      <c r="B595" s="1">
        <f t="shared" ca="1" si="27"/>
        <v>0.28104069569337187</v>
      </c>
      <c r="C595" s="1">
        <f t="shared" ca="1" si="28"/>
        <v>0.266677380990056</v>
      </c>
      <c r="D595" s="1">
        <f t="shared" ca="1" si="29"/>
        <v>-5.110759731034431E-2</v>
      </c>
    </row>
    <row r="596" spans="1:4" x14ac:dyDescent="0.45">
      <c r="A596">
        <v>595</v>
      </c>
      <c r="B596" s="1">
        <f t="shared" ca="1" si="27"/>
        <v>0.28273286008439125</v>
      </c>
      <c r="C596" s="1">
        <f t="shared" ca="1" si="28"/>
        <v>0.28122539952233794</v>
      </c>
      <c r="D596" s="1">
        <f t="shared" ca="1" si="29"/>
        <v>-5.3317487100839845E-3</v>
      </c>
    </row>
    <row r="597" spans="1:4" x14ac:dyDescent="0.45">
      <c r="A597">
        <v>596</v>
      </c>
      <c r="B597" s="1">
        <f t="shared" ca="1" si="27"/>
        <v>0.28956266976408884</v>
      </c>
      <c r="C597" s="1">
        <f t="shared" ca="1" si="28"/>
        <v>0.2698915171167926</v>
      </c>
      <c r="D597" s="1">
        <f t="shared" ca="1" si="29"/>
        <v>-6.7934007734224283E-2</v>
      </c>
    </row>
    <row r="598" spans="1:4" x14ac:dyDescent="0.45">
      <c r="A598">
        <v>597</v>
      </c>
      <c r="B598" s="1">
        <f t="shared" ca="1" si="27"/>
        <v>0.28373523328116312</v>
      </c>
      <c r="C598" s="1">
        <f t="shared" ca="1" si="28"/>
        <v>0.28088902779877611</v>
      </c>
      <c r="D598" s="1">
        <f t="shared" ca="1" si="29"/>
        <v>-1.0031202150938391E-2</v>
      </c>
    </row>
    <row r="599" spans="1:4" x14ac:dyDescent="0.45">
      <c r="A599">
        <v>598</v>
      </c>
      <c r="B599" s="1">
        <f t="shared" ca="1" si="27"/>
        <v>0.27253548355080198</v>
      </c>
      <c r="C599" s="1">
        <f t="shared" ca="1" si="28"/>
        <v>0.26920921106226847</v>
      </c>
      <c r="D599" s="1">
        <f t="shared" ca="1" si="29"/>
        <v>-1.2204915283677094E-2</v>
      </c>
    </row>
    <row r="600" spans="1:4" x14ac:dyDescent="0.45">
      <c r="A600">
        <v>599</v>
      </c>
      <c r="B600" s="1">
        <f t="shared" ca="1" si="27"/>
        <v>0.296495793163701</v>
      </c>
      <c r="C600" s="1">
        <f t="shared" ca="1" si="28"/>
        <v>0.27172205199526056</v>
      </c>
      <c r="D600" s="1">
        <f t="shared" ca="1" si="29"/>
        <v>-8.3555118621067209E-2</v>
      </c>
    </row>
    <row r="601" spans="1:4" x14ac:dyDescent="0.45">
      <c r="A601">
        <v>600</v>
      </c>
      <c r="B601" s="1">
        <f t="shared" ca="1" si="27"/>
        <v>0.28363514450435778</v>
      </c>
      <c r="C601" s="1">
        <f t="shared" ca="1" si="28"/>
        <v>0.26912689652999716</v>
      </c>
      <c r="D601" s="1">
        <f t="shared" ca="1" si="29"/>
        <v>-5.1151094127327781E-2</v>
      </c>
    </row>
    <row r="602" spans="1:4" x14ac:dyDescent="0.45">
      <c r="A602">
        <v>601</v>
      </c>
      <c r="B602" s="1">
        <f t="shared" ca="1" si="27"/>
        <v>0.28712777237694931</v>
      </c>
      <c r="C602" s="1">
        <f t="shared" ca="1" si="28"/>
        <v>0.27383413263036827</v>
      </c>
      <c r="D602" s="1">
        <f t="shared" ca="1" si="29"/>
        <v>-4.6298690079790622E-2</v>
      </c>
    </row>
    <row r="603" spans="1:4" x14ac:dyDescent="0.45">
      <c r="A603">
        <v>602</v>
      </c>
      <c r="B603" s="1">
        <f t="shared" ca="1" si="27"/>
        <v>0.29242854756866721</v>
      </c>
      <c r="C603" s="1">
        <f t="shared" ca="1" si="28"/>
        <v>0.27360864094309967</v>
      </c>
      <c r="D603" s="1">
        <f t="shared" ca="1" si="29"/>
        <v>-6.4357282426909107E-2</v>
      </c>
    </row>
    <row r="604" spans="1:4" x14ac:dyDescent="0.45">
      <c r="A604">
        <v>603</v>
      </c>
      <c r="B604" s="1">
        <f t="shared" ca="1" si="27"/>
        <v>0.27004585647698276</v>
      </c>
      <c r="C604" s="1">
        <f t="shared" ca="1" si="28"/>
        <v>0.26499503439269961</v>
      </c>
      <c r="D604" s="1">
        <f t="shared" ca="1" si="29"/>
        <v>-1.8703571868038091E-2</v>
      </c>
    </row>
    <row r="605" spans="1:4" x14ac:dyDescent="0.45">
      <c r="A605">
        <v>604</v>
      </c>
      <c r="B605" s="1">
        <f t="shared" ca="1" si="27"/>
        <v>0.27455176551891053</v>
      </c>
      <c r="C605" s="1">
        <f t="shared" ca="1" si="28"/>
        <v>0.27285797754925922</v>
      </c>
      <c r="D605" s="1">
        <f t="shared" ca="1" si="29"/>
        <v>-6.1692845662456369E-3</v>
      </c>
    </row>
    <row r="606" spans="1:4" x14ac:dyDescent="0.45">
      <c r="A606">
        <v>605</v>
      </c>
      <c r="B606" s="1">
        <f t="shared" ca="1" si="27"/>
        <v>0.27723897773766842</v>
      </c>
      <c r="C606" s="1">
        <f t="shared" ca="1" si="28"/>
        <v>0.27157547526628067</v>
      </c>
      <c r="D606" s="1">
        <f t="shared" ca="1" si="29"/>
        <v>-2.0428233135193277E-2</v>
      </c>
    </row>
    <row r="607" spans="1:4" x14ac:dyDescent="0.45">
      <c r="A607">
        <v>606</v>
      </c>
      <c r="B607" s="1">
        <f t="shared" ca="1" si="27"/>
        <v>0.27612743466973511</v>
      </c>
      <c r="C607" s="1">
        <f t="shared" ca="1" si="28"/>
        <v>0.27525400403693945</v>
      </c>
      <c r="D607" s="1">
        <f t="shared" ca="1" si="29"/>
        <v>-3.1631432560851216E-3</v>
      </c>
    </row>
    <row r="608" spans="1:4" x14ac:dyDescent="0.45">
      <c r="A608">
        <v>607</v>
      </c>
      <c r="B608" s="1">
        <f t="shared" ca="1" si="27"/>
        <v>0.28293985023880608</v>
      </c>
      <c r="C608" s="1">
        <f t="shared" ca="1" si="28"/>
        <v>0.27252303021053503</v>
      </c>
      <c r="D608" s="1">
        <f t="shared" ca="1" si="29"/>
        <v>-3.6816376411732285E-2</v>
      </c>
    </row>
    <row r="609" spans="1:4" x14ac:dyDescent="0.45">
      <c r="A609">
        <v>608</v>
      </c>
      <c r="B609" s="1">
        <f t="shared" ca="1" si="27"/>
        <v>0.28020428254003688</v>
      </c>
      <c r="C609" s="1">
        <f t="shared" ca="1" si="28"/>
        <v>0.25708208447958814</v>
      </c>
      <c r="D609" s="1">
        <f t="shared" ca="1" si="29"/>
        <v>-8.2519074479687635E-2</v>
      </c>
    </row>
    <row r="610" spans="1:4" x14ac:dyDescent="0.45">
      <c r="A610">
        <v>609</v>
      </c>
      <c r="B610" s="1">
        <f t="shared" ca="1" si="27"/>
        <v>0.28171813242543214</v>
      </c>
      <c r="C610" s="1">
        <f t="shared" ca="1" si="28"/>
        <v>0.26741367121895293</v>
      </c>
      <c r="D610" s="1">
        <f t="shared" ca="1" si="29"/>
        <v>-5.0775791686981507E-2</v>
      </c>
    </row>
    <row r="611" spans="1:4" x14ac:dyDescent="0.45">
      <c r="A611">
        <v>610</v>
      </c>
      <c r="B611" s="1">
        <f t="shared" ca="1" si="27"/>
        <v>0.2786103607314479</v>
      </c>
      <c r="C611" s="1">
        <f t="shared" ca="1" si="28"/>
        <v>0.26754457436849582</v>
      </c>
      <c r="D611" s="1">
        <f t="shared" ca="1" si="29"/>
        <v>-3.971778484439914E-2</v>
      </c>
    </row>
    <row r="612" spans="1:4" x14ac:dyDescent="0.45">
      <c r="A612">
        <v>611</v>
      </c>
      <c r="B612" s="1">
        <f t="shared" ca="1" si="27"/>
        <v>0.28330640411959662</v>
      </c>
      <c r="C612" s="1">
        <f t="shared" ca="1" si="28"/>
        <v>0.27386974181501667</v>
      </c>
      <c r="D612" s="1">
        <f t="shared" ca="1" si="29"/>
        <v>-3.3309032790505892E-2</v>
      </c>
    </row>
    <row r="613" spans="1:4" x14ac:dyDescent="0.45">
      <c r="A613">
        <v>612</v>
      </c>
      <c r="B613" s="1">
        <f t="shared" ca="1" si="27"/>
        <v>0.28347661288133086</v>
      </c>
      <c r="C613" s="1">
        <f t="shared" ca="1" si="28"/>
        <v>0.27021334358762022</v>
      </c>
      <c r="D613" s="1">
        <f t="shared" ca="1" si="29"/>
        <v>-4.678787840343962E-2</v>
      </c>
    </row>
    <row r="614" spans="1:4" x14ac:dyDescent="0.45">
      <c r="A614">
        <v>613</v>
      </c>
      <c r="B614" s="1">
        <f t="shared" ca="1" si="27"/>
        <v>0.28021546825549021</v>
      </c>
      <c r="C614" s="1">
        <f t="shared" ca="1" si="28"/>
        <v>0.26422804017878931</v>
      </c>
      <c r="D614" s="1">
        <f t="shared" ca="1" si="29"/>
        <v>-5.7054052641105954E-2</v>
      </c>
    </row>
    <row r="615" spans="1:4" x14ac:dyDescent="0.45">
      <c r="A615">
        <v>614</v>
      </c>
      <c r="B615" s="1">
        <f t="shared" ca="1" si="27"/>
        <v>0.28357697740702992</v>
      </c>
      <c r="C615" s="1">
        <f t="shared" ca="1" si="28"/>
        <v>0.26489036021081414</v>
      </c>
      <c r="D615" s="1">
        <f t="shared" ca="1" si="29"/>
        <v>-6.5896101182410502E-2</v>
      </c>
    </row>
    <row r="616" spans="1:4" x14ac:dyDescent="0.45">
      <c r="A616">
        <v>615</v>
      </c>
      <c r="B616" s="1">
        <f t="shared" ca="1" si="27"/>
        <v>0.29545733874784086</v>
      </c>
      <c r="C616" s="1">
        <f t="shared" ca="1" si="28"/>
        <v>0.26634638706611818</v>
      </c>
      <c r="D616" s="1">
        <f t="shared" ca="1" si="29"/>
        <v>-9.8528443412832345E-2</v>
      </c>
    </row>
    <row r="617" spans="1:4" x14ac:dyDescent="0.45">
      <c r="A617">
        <v>616</v>
      </c>
      <c r="B617" s="1">
        <f t="shared" ca="1" si="27"/>
        <v>0.27564935907987337</v>
      </c>
      <c r="C617" s="1">
        <f t="shared" ca="1" si="28"/>
        <v>0.27645653633524503</v>
      </c>
      <c r="D617" s="1">
        <f t="shared" ca="1" si="29"/>
        <v>2.9282754658528673E-3</v>
      </c>
    </row>
    <row r="618" spans="1:4" x14ac:dyDescent="0.45">
      <c r="A618">
        <v>617</v>
      </c>
      <c r="B618" s="1">
        <f t="shared" ca="1" si="27"/>
        <v>0.27743334971888339</v>
      </c>
      <c r="C618" s="1">
        <f t="shared" ca="1" si="28"/>
        <v>0.27172297088936437</v>
      </c>
      <c r="D618" s="1">
        <f t="shared" ca="1" si="29"/>
        <v>-2.0582885349959605E-2</v>
      </c>
    </row>
    <row r="619" spans="1:4" x14ac:dyDescent="0.45">
      <c r="A619">
        <v>618</v>
      </c>
      <c r="B619" s="1">
        <f t="shared" ca="1" si="27"/>
        <v>0.2924835088022768</v>
      </c>
      <c r="C619" s="1">
        <f t="shared" ca="1" si="28"/>
        <v>0.27294602011434921</v>
      </c>
      <c r="D619" s="1">
        <f t="shared" ca="1" si="29"/>
        <v>-6.6798599237043579E-2</v>
      </c>
    </row>
    <row r="620" spans="1:4" x14ac:dyDescent="0.45">
      <c r="A620">
        <v>619</v>
      </c>
      <c r="B620" s="1">
        <f t="shared" ca="1" si="27"/>
        <v>0.28239929965710148</v>
      </c>
      <c r="C620" s="1">
        <f t="shared" ca="1" si="28"/>
        <v>0.27352374021721593</v>
      </c>
      <c r="D620" s="1">
        <f t="shared" ca="1" si="29"/>
        <v>-3.1429112786974141E-2</v>
      </c>
    </row>
    <row r="621" spans="1:4" x14ac:dyDescent="0.45">
      <c r="A621">
        <v>620</v>
      </c>
      <c r="B621" s="1">
        <f t="shared" ca="1" si="27"/>
        <v>0.28037060404266811</v>
      </c>
      <c r="C621" s="1">
        <f t="shared" ca="1" si="28"/>
        <v>0.26582906073735518</v>
      </c>
      <c r="D621" s="1">
        <f t="shared" ca="1" si="29"/>
        <v>-5.1865434876688897E-2</v>
      </c>
    </row>
    <row r="622" spans="1:4" x14ac:dyDescent="0.45">
      <c r="A622">
        <v>621</v>
      </c>
      <c r="B622" s="1">
        <f t="shared" ca="1" si="27"/>
        <v>0.28281674973482646</v>
      </c>
      <c r="C622" s="1">
        <f t="shared" ca="1" si="28"/>
        <v>0.27752413867109194</v>
      </c>
      <c r="D622" s="1">
        <f t="shared" ca="1" si="29"/>
        <v>-1.8713923657976261E-2</v>
      </c>
    </row>
    <row r="623" spans="1:4" x14ac:dyDescent="0.45">
      <c r="A623">
        <v>622</v>
      </c>
      <c r="B623" s="1">
        <f t="shared" ca="1" si="27"/>
        <v>0.28528673500780077</v>
      </c>
      <c r="C623" s="1">
        <f t="shared" ca="1" si="28"/>
        <v>0.26447489206157643</v>
      </c>
      <c r="D623" s="1">
        <f t="shared" ca="1" si="29"/>
        <v>-7.2950615617144887E-2</v>
      </c>
    </row>
    <row r="624" spans="1:4" x14ac:dyDescent="0.45">
      <c r="A624">
        <v>623</v>
      </c>
      <c r="B624" s="1">
        <f t="shared" ca="1" si="27"/>
        <v>0.28930748618315094</v>
      </c>
      <c r="C624" s="1">
        <f t="shared" ca="1" si="28"/>
        <v>0.27933195556679624</v>
      </c>
      <c r="D624" s="1">
        <f t="shared" ca="1" si="29"/>
        <v>-3.448072066147477E-2</v>
      </c>
    </row>
    <row r="625" spans="1:4" x14ac:dyDescent="0.45">
      <c r="A625">
        <v>624</v>
      </c>
      <c r="B625" s="1">
        <f t="shared" ca="1" si="27"/>
        <v>0.28554614304501424</v>
      </c>
      <c r="C625" s="1">
        <f t="shared" ca="1" si="28"/>
        <v>0.26285910988013211</v>
      </c>
      <c r="D625" s="1">
        <f t="shared" ca="1" si="29"/>
        <v>-7.9451373157947675E-2</v>
      </c>
    </row>
    <row r="626" spans="1:4" x14ac:dyDescent="0.45">
      <c r="A626">
        <v>625</v>
      </c>
      <c r="B626" s="1">
        <f t="shared" ca="1" si="27"/>
        <v>0.28958605219470079</v>
      </c>
      <c r="C626" s="1">
        <f t="shared" ca="1" si="28"/>
        <v>0.27784607342122225</v>
      </c>
      <c r="D626" s="1">
        <f t="shared" ca="1" si="29"/>
        <v>-4.0540553263888779E-2</v>
      </c>
    </row>
    <row r="627" spans="1:4" x14ac:dyDescent="0.45">
      <c r="A627">
        <v>626</v>
      </c>
      <c r="B627" s="1">
        <f t="shared" ca="1" si="27"/>
        <v>0.29050604731524643</v>
      </c>
      <c r="C627" s="1">
        <f t="shared" ca="1" si="28"/>
        <v>0.27018650409756734</v>
      </c>
      <c r="D627" s="1">
        <f t="shared" ca="1" si="29"/>
        <v>-6.9945336441237918E-2</v>
      </c>
    </row>
    <row r="628" spans="1:4" x14ac:dyDescent="0.45">
      <c r="A628">
        <v>627</v>
      </c>
      <c r="B628" s="1">
        <f t="shared" ca="1" si="27"/>
        <v>0.28708589767838222</v>
      </c>
      <c r="C628" s="1">
        <f t="shared" ca="1" si="28"/>
        <v>0.27242985844911982</v>
      </c>
      <c r="D628" s="1">
        <f t="shared" ca="1" si="29"/>
        <v>-5.1051059448699657E-2</v>
      </c>
    </row>
    <row r="629" spans="1:4" x14ac:dyDescent="0.45">
      <c r="A629">
        <v>628</v>
      </c>
      <c r="B629" s="1">
        <f t="shared" ca="1" si="27"/>
        <v>0.28420243572008397</v>
      </c>
      <c r="C629" s="1">
        <f t="shared" ca="1" si="28"/>
        <v>0.27229566979718678</v>
      </c>
      <c r="D629" s="1">
        <f t="shared" ca="1" si="29"/>
        <v>-4.1895369027112682E-2</v>
      </c>
    </row>
    <row r="630" spans="1:4" x14ac:dyDescent="0.45">
      <c r="A630">
        <v>629</v>
      </c>
      <c r="B630" s="1">
        <f t="shared" ca="1" si="27"/>
        <v>0.27601317046762847</v>
      </c>
      <c r="C630" s="1">
        <f t="shared" ca="1" si="28"/>
        <v>0.26866522499960388</v>
      </c>
      <c r="D630" s="1">
        <f t="shared" ca="1" si="29"/>
        <v>-2.6621720462018213E-2</v>
      </c>
    </row>
    <row r="631" spans="1:4" x14ac:dyDescent="0.45">
      <c r="A631">
        <v>630</v>
      </c>
      <c r="B631" s="1">
        <f t="shared" ca="1" si="27"/>
        <v>0.27985460523086919</v>
      </c>
      <c r="C631" s="1">
        <f t="shared" ca="1" si="28"/>
        <v>0.27145698203343438</v>
      </c>
      <c r="D631" s="1">
        <f t="shared" ca="1" si="29"/>
        <v>-3.0007093113608396E-2</v>
      </c>
    </row>
    <row r="632" spans="1:4" x14ac:dyDescent="0.45">
      <c r="A632">
        <v>631</v>
      </c>
      <c r="B632" s="1">
        <f t="shared" ca="1" si="27"/>
        <v>0.28122390924839885</v>
      </c>
      <c r="C632" s="1">
        <f t="shared" ca="1" si="28"/>
        <v>0.26953251872062783</v>
      </c>
      <c r="D632" s="1">
        <f t="shared" ca="1" si="29"/>
        <v>-4.1573245173276756E-2</v>
      </c>
    </row>
    <row r="633" spans="1:4" x14ac:dyDescent="0.45">
      <c r="A633">
        <v>632</v>
      </c>
      <c r="B633" s="1">
        <f t="shared" ca="1" si="27"/>
        <v>0.28559892457279334</v>
      </c>
      <c r="C633" s="1">
        <f t="shared" ca="1" si="28"/>
        <v>0.26331818292828896</v>
      </c>
      <c r="D633" s="1">
        <f t="shared" ca="1" si="29"/>
        <v>-7.8014095038461809E-2</v>
      </c>
    </row>
    <row r="634" spans="1:4" x14ac:dyDescent="0.45">
      <c r="A634">
        <v>633</v>
      </c>
      <c r="B634" s="1">
        <f t="shared" ca="1" si="27"/>
        <v>0.28367044608057446</v>
      </c>
      <c r="C634" s="1">
        <f t="shared" ca="1" si="28"/>
        <v>0.28184948583135139</v>
      </c>
      <c r="D634" s="1">
        <f t="shared" ca="1" si="29"/>
        <v>-6.4192808041266276E-3</v>
      </c>
    </row>
    <row r="635" spans="1:4" x14ac:dyDescent="0.45">
      <c r="A635">
        <v>634</v>
      </c>
      <c r="B635" s="1">
        <f t="shared" ca="1" si="27"/>
        <v>0.27444151046793308</v>
      </c>
      <c r="C635" s="1">
        <f t="shared" ca="1" si="28"/>
        <v>0.26812650857536524</v>
      </c>
      <c r="D635" s="1">
        <f t="shared" ca="1" si="29"/>
        <v>-2.301037434825557E-2</v>
      </c>
    </row>
    <row r="636" spans="1:4" x14ac:dyDescent="0.45">
      <c r="A636">
        <v>635</v>
      </c>
      <c r="B636" s="1">
        <f t="shared" ca="1" si="27"/>
        <v>0.28466552632319186</v>
      </c>
      <c r="C636" s="1">
        <f t="shared" ca="1" si="28"/>
        <v>0.26806070482483629</v>
      </c>
      <c r="D636" s="1">
        <f t="shared" ca="1" si="29"/>
        <v>-5.8330988345611859E-2</v>
      </c>
    </row>
    <row r="637" spans="1:4" x14ac:dyDescent="0.45">
      <c r="A637">
        <v>636</v>
      </c>
      <c r="B637" s="1">
        <f t="shared" ca="1" si="27"/>
        <v>0.28492805713739933</v>
      </c>
      <c r="C637" s="1">
        <f t="shared" ca="1" si="28"/>
        <v>0.27010609378449901</v>
      </c>
      <c r="D637" s="1">
        <f t="shared" ca="1" si="29"/>
        <v>-5.2020020428359563E-2</v>
      </c>
    </row>
    <row r="638" spans="1:4" x14ac:dyDescent="0.45">
      <c r="A638">
        <v>637</v>
      </c>
      <c r="B638" s="1">
        <f t="shared" ca="1" si="27"/>
        <v>0.28772851728682913</v>
      </c>
      <c r="C638" s="1">
        <f t="shared" ca="1" si="28"/>
        <v>0.27519826089569988</v>
      </c>
      <c r="D638" s="1">
        <f t="shared" ca="1" si="29"/>
        <v>-4.3548885975171411E-2</v>
      </c>
    </row>
    <row r="639" spans="1:4" x14ac:dyDescent="0.45">
      <c r="A639">
        <v>638</v>
      </c>
      <c r="B639" s="1">
        <f t="shared" ca="1" si="27"/>
        <v>0.28269407714477679</v>
      </c>
      <c r="C639" s="1">
        <f t="shared" ca="1" si="28"/>
        <v>0.27411302621040556</v>
      </c>
      <c r="D639" s="1">
        <f t="shared" ca="1" si="29"/>
        <v>-3.0354548001289013E-2</v>
      </c>
    </row>
    <row r="640" spans="1:4" x14ac:dyDescent="0.45">
      <c r="A640">
        <v>639</v>
      </c>
      <c r="B640" s="1">
        <f t="shared" ca="1" si="27"/>
        <v>0.28648300974328245</v>
      </c>
      <c r="C640" s="1">
        <f t="shared" ca="1" si="28"/>
        <v>0.26238759841748754</v>
      </c>
      <c r="D640" s="1">
        <f t="shared" ca="1" si="29"/>
        <v>-8.410764515280264E-2</v>
      </c>
    </row>
    <row r="641" spans="1:4" x14ac:dyDescent="0.45">
      <c r="A641">
        <v>640</v>
      </c>
      <c r="B641" s="1">
        <f t="shared" ca="1" si="27"/>
        <v>0.28149854608373448</v>
      </c>
      <c r="C641" s="1">
        <f t="shared" ca="1" si="28"/>
        <v>0.26835521350539066</v>
      </c>
      <c r="D641" s="1">
        <f t="shared" ca="1" si="29"/>
        <v>-4.6690587788805887E-2</v>
      </c>
    </row>
    <row r="642" spans="1:4" x14ac:dyDescent="0.45">
      <c r="A642">
        <v>641</v>
      </c>
      <c r="B642" s="1">
        <f t="shared" ref="B642:B705" ca="1" si="30">_xlfn.BETA.INV(RAND(),CONTROL_PRIOR_ALPHA+CONTROL_ALPHA,CONTROL_PRIOR_BETA+(CONTROL_N-CONTROL_ALPHA))</f>
        <v>0.28563336429715547</v>
      </c>
      <c r="C642" s="1">
        <f t="shared" ref="C642:C705" ca="1" si="31">_xlfn.BETA.INV(RAND(),TEST_PRIOR_ALPHA+TEST_ALPHA,TEST_PRIOR_BETA+(TEST_N-TEST_ALPHA))</f>
        <v>0.267476694892331</v>
      </c>
      <c r="D642" s="1">
        <f t="shared" ca="1" si="29"/>
        <v>-6.3566346492825596E-2</v>
      </c>
    </row>
    <row r="643" spans="1:4" x14ac:dyDescent="0.45">
      <c r="A643">
        <v>642</v>
      </c>
      <c r="B643" s="1">
        <f t="shared" ca="1" si="30"/>
        <v>0.2833659572229853</v>
      </c>
      <c r="C643" s="1">
        <f t="shared" ca="1" si="31"/>
        <v>0.26898239916177336</v>
      </c>
      <c r="D643" s="1">
        <f t="shared" ref="D643:D706" ca="1" si="32">(C643-B643)/B643</f>
        <v>-5.07596544135797E-2</v>
      </c>
    </row>
    <row r="644" spans="1:4" x14ac:dyDescent="0.45">
      <c r="A644">
        <v>643</v>
      </c>
      <c r="B644" s="1">
        <f t="shared" ca="1" si="30"/>
        <v>0.28081670508128859</v>
      </c>
      <c r="C644" s="1">
        <f t="shared" ca="1" si="31"/>
        <v>0.27974770509621438</v>
      </c>
      <c r="D644" s="1">
        <f t="shared" ca="1" si="32"/>
        <v>-3.8067535361358158E-3</v>
      </c>
    </row>
    <row r="645" spans="1:4" x14ac:dyDescent="0.45">
      <c r="A645">
        <v>644</v>
      </c>
      <c r="B645" s="1">
        <f t="shared" ca="1" si="30"/>
        <v>0.29267914780657278</v>
      </c>
      <c r="C645" s="1">
        <f t="shared" ca="1" si="31"/>
        <v>0.26612080220016587</v>
      </c>
      <c r="D645" s="1">
        <f t="shared" ca="1" si="32"/>
        <v>-9.0742185787553664E-2</v>
      </c>
    </row>
    <row r="646" spans="1:4" x14ac:dyDescent="0.45">
      <c r="A646">
        <v>645</v>
      </c>
      <c r="B646" s="1">
        <f t="shared" ca="1" si="30"/>
        <v>0.29077711363108749</v>
      </c>
      <c r="C646" s="1">
        <f t="shared" ca="1" si="31"/>
        <v>0.27436437129585944</v>
      </c>
      <c r="D646" s="1">
        <f t="shared" ca="1" si="32"/>
        <v>-5.6444409019243157E-2</v>
      </c>
    </row>
    <row r="647" spans="1:4" x14ac:dyDescent="0.45">
      <c r="A647">
        <v>646</v>
      </c>
      <c r="B647" s="1">
        <f t="shared" ca="1" si="30"/>
        <v>0.28979743273587744</v>
      </c>
      <c r="C647" s="1">
        <f t="shared" ca="1" si="31"/>
        <v>0.26407503189064901</v>
      </c>
      <c r="D647" s="1">
        <f t="shared" ca="1" si="32"/>
        <v>-8.8759933455559367E-2</v>
      </c>
    </row>
    <row r="648" spans="1:4" x14ac:dyDescent="0.45">
      <c r="A648">
        <v>647</v>
      </c>
      <c r="B648" s="1">
        <f t="shared" ca="1" si="30"/>
        <v>0.28125145292656623</v>
      </c>
      <c r="C648" s="1">
        <f t="shared" ca="1" si="31"/>
        <v>0.28367616448926658</v>
      </c>
      <c r="D648" s="1">
        <f t="shared" ca="1" si="32"/>
        <v>8.6211521308422832E-3</v>
      </c>
    </row>
    <row r="649" spans="1:4" x14ac:dyDescent="0.45">
      <c r="A649">
        <v>648</v>
      </c>
      <c r="B649" s="1">
        <f t="shared" ca="1" si="30"/>
        <v>0.26992302165765192</v>
      </c>
      <c r="C649" s="1">
        <f t="shared" ca="1" si="31"/>
        <v>0.27387846162349727</v>
      </c>
      <c r="D649" s="1">
        <f t="shared" ca="1" si="32"/>
        <v>1.4653955566865677E-2</v>
      </c>
    </row>
    <row r="650" spans="1:4" x14ac:dyDescent="0.45">
      <c r="A650">
        <v>649</v>
      </c>
      <c r="B650" s="1">
        <f t="shared" ca="1" si="30"/>
        <v>0.27736071645231442</v>
      </c>
      <c r="C650" s="1">
        <f t="shared" ca="1" si="31"/>
        <v>0.26990596677896472</v>
      </c>
      <c r="D650" s="1">
        <f t="shared" ca="1" si="32"/>
        <v>-2.6877453190568747E-2</v>
      </c>
    </row>
    <row r="651" spans="1:4" x14ac:dyDescent="0.45">
      <c r="A651">
        <v>650</v>
      </c>
      <c r="B651" s="1">
        <f t="shared" ca="1" si="30"/>
        <v>0.27231632921239413</v>
      </c>
      <c r="C651" s="1">
        <f t="shared" ca="1" si="31"/>
        <v>0.27392416823309973</v>
      </c>
      <c r="D651" s="1">
        <f t="shared" ca="1" si="32"/>
        <v>5.904306309342044E-3</v>
      </c>
    </row>
    <row r="652" spans="1:4" x14ac:dyDescent="0.45">
      <c r="A652">
        <v>651</v>
      </c>
      <c r="B652" s="1">
        <f t="shared" ca="1" si="30"/>
        <v>0.28975453716392385</v>
      </c>
      <c r="C652" s="1">
        <f t="shared" ca="1" si="31"/>
        <v>0.28007439936236622</v>
      </c>
      <c r="D652" s="1">
        <f t="shared" ca="1" si="32"/>
        <v>-3.3408062894563932E-2</v>
      </c>
    </row>
    <row r="653" spans="1:4" x14ac:dyDescent="0.45">
      <c r="A653">
        <v>652</v>
      </c>
      <c r="B653" s="1">
        <f t="shared" ca="1" si="30"/>
        <v>0.28239162361544512</v>
      </c>
      <c r="C653" s="1">
        <f t="shared" ca="1" si="31"/>
        <v>0.28411652178577607</v>
      </c>
      <c r="D653" s="1">
        <f t="shared" ca="1" si="32"/>
        <v>6.1081775310725074E-3</v>
      </c>
    </row>
    <row r="654" spans="1:4" x14ac:dyDescent="0.45">
      <c r="A654">
        <v>653</v>
      </c>
      <c r="B654" s="1">
        <f t="shared" ca="1" si="30"/>
        <v>0.28382707912918692</v>
      </c>
      <c r="C654" s="1">
        <f t="shared" ca="1" si="31"/>
        <v>0.27212834168814126</v>
      </c>
      <c r="D654" s="1">
        <f t="shared" ca="1" si="32"/>
        <v>-4.1217834030983544E-2</v>
      </c>
    </row>
    <row r="655" spans="1:4" x14ac:dyDescent="0.45">
      <c r="A655">
        <v>654</v>
      </c>
      <c r="B655" s="1">
        <f t="shared" ca="1" si="30"/>
        <v>0.28210246787601806</v>
      </c>
      <c r="C655" s="1">
        <f t="shared" ca="1" si="31"/>
        <v>0.27294081352027488</v>
      </c>
      <c r="D655" s="1">
        <f t="shared" ca="1" si="32"/>
        <v>-3.2476335371052677E-2</v>
      </c>
    </row>
    <row r="656" spans="1:4" x14ac:dyDescent="0.45">
      <c r="A656">
        <v>655</v>
      </c>
      <c r="B656" s="1">
        <f t="shared" ca="1" si="30"/>
        <v>0.28138429145073174</v>
      </c>
      <c r="C656" s="1">
        <f t="shared" ca="1" si="31"/>
        <v>0.27481292534684321</v>
      </c>
      <c r="D656" s="1">
        <f t="shared" ca="1" si="32"/>
        <v>-2.3353706313911728E-2</v>
      </c>
    </row>
    <row r="657" spans="1:4" x14ac:dyDescent="0.45">
      <c r="A657">
        <v>656</v>
      </c>
      <c r="B657" s="1">
        <f t="shared" ca="1" si="30"/>
        <v>0.2820040948239918</v>
      </c>
      <c r="C657" s="1">
        <f t="shared" ca="1" si="31"/>
        <v>0.27148509686825395</v>
      </c>
      <c r="D657" s="1">
        <f t="shared" ca="1" si="32"/>
        <v>-3.7300869557596712E-2</v>
      </c>
    </row>
    <row r="658" spans="1:4" x14ac:dyDescent="0.45">
      <c r="A658">
        <v>657</v>
      </c>
      <c r="B658" s="1">
        <f t="shared" ca="1" si="30"/>
        <v>0.28568307691019967</v>
      </c>
      <c r="C658" s="1">
        <f t="shared" ca="1" si="31"/>
        <v>0.27499394351604911</v>
      </c>
      <c r="D658" s="1">
        <f t="shared" ca="1" si="32"/>
        <v>-3.7416053865558643E-2</v>
      </c>
    </row>
    <row r="659" spans="1:4" x14ac:dyDescent="0.45">
      <c r="A659">
        <v>658</v>
      </c>
      <c r="B659" s="1">
        <f t="shared" ca="1" si="30"/>
        <v>0.29023910506519723</v>
      </c>
      <c r="C659" s="1">
        <f t="shared" ca="1" si="31"/>
        <v>0.27245518516928102</v>
      </c>
      <c r="D659" s="1">
        <f t="shared" ca="1" si="32"/>
        <v>-6.1273341825945057E-2</v>
      </c>
    </row>
    <row r="660" spans="1:4" x14ac:dyDescent="0.45">
      <c r="A660">
        <v>659</v>
      </c>
      <c r="B660" s="1">
        <f t="shared" ca="1" si="30"/>
        <v>0.28776987283049082</v>
      </c>
      <c r="C660" s="1">
        <f t="shared" ca="1" si="31"/>
        <v>0.26877294499017312</v>
      </c>
      <c r="D660" s="1">
        <f t="shared" ca="1" si="32"/>
        <v>-6.6014303907024105E-2</v>
      </c>
    </row>
    <row r="661" spans="1:4" x14ac:dyDescent="0.45">
      <c r="A661">
        <v>660</v>
      </c>
      <c r="B661" s="1">
        <f t="shared" ca="1" si="30"/>
        <v>0.2743516573465048</v>
      </c>
      <c r="C661" s="1">
        <f t="shared" ca="1" si="31"/>
        <v>0.27830069168717941</v>
      </c>
      <c r="D661" s="1">
        <f t="shared" ca="1" si="32"/>
        <v>1.4394060450989026E-2</v>
      </c>
    </row>
    <row r="662" spans="1:4" x14ac:dyDescent="0.45">
      <c r="A662">
        <v>661</v>
      </c>
      <c r="B662" s="1">
        <f t="shared" ca="1" si="30"/>
        <v>0.27554273302509569</v>
      </c>
      <c r="C662" s="1">
        <f t="shared" ca="1" si="31"/>
        <v>0.26949675894579511</v>
      </c>
      <c r="D662" s="1">
        <f t="shared" ca="1" si="32"/>
        <v>-2.1942056003160588E-2</v>
      </c>
    </row>
    <row r="663" spans="1:4" x14ac:dyDescent="0.45">
      <c r="A663">
        <v>662</v>
      </c>
      <c r="B663" s="1">
        <f t="shared" ca="1" si="30"/>
        <v>0.27899267328182376</v>
      </c>
      <c r="C663" s="1">
        <f t="shared" ca="1" si="31"/>
        <v>0.26910615356404932</v>
      </c>
      <c r="D663" s="1">
        <f t="shared" ca="1" si="32"/>
        <v>-3.5436485128724472E-2</v>
      </c>
    </row>
    <row r="664" spans="1:4" x14ac:dyDescent="0.45">
      <c r="A664">
        <v>663</v>
      </c>
      <c r="B664" s="1">
        <f t="shared" ca="1" si="30"/>
        <v>0.28600929534391561</v>
      </c>
      <c r="C664" s="1">
        <f t="shared" ca="1" si="31"/>
        <v>0.28087491206566917</v>
      </c>
      <c r="D664" s="1">
        <f t="shared" ca="1" si="32"/>
        <v>-1.7951805629507739E-2</v>
      </c>
    </row>
    <row r="665" spans="1:4" x14ac:dyDescent="0.45">
      <c r="A665">
        <v>664</v>
      </c>
      <c r="B665" s="1">
        <f t="shared" ca="1" si="30"/>
        <v>0.2694719274031645</v>
      </c>
      <c r="C665" s="1">
        <f t="shared" ca="1" si="31"/>
        <v>0.26696018897408502</v>
      </c>
      <c r="D665" s="1">
        <f t="shared" ca="1" si="32"/>
        <v>-9.3209650937835821E-3</v>
      </c>
    </row>
    <row r="666" spans="1:4" x14ac:dyDescent="0.45">
      <c r="A666">
        <v>665</v>
      </c>
      <c r="B666" s="1">
        <f t="shared" ca="1" si="30"/>
        <v>0.27173936708127971</v>
      </c>
      <c r="C666" s="1">
        <f t="shared" ca="1" si="31"/>
        <v>0.28285961869656062</v>
      </c>
      <c r="D666" s="1">
        <f t="shared" ca="1" si="32"/>
        <v>4.0922490306510281E-2</v>
      </c>
    </row>
    <row r="667" spans="1:4" x14ac:dyDescent="0.45">
      <c r="A667">
        <v>666</v>
      </c>
      <c r="B667" s="1">
        <f t="shared" ca="1" si="30"/>
        <v>0.28226640118523089</v>
      </c>
      <c r="C667" s="1">
        <f t="shared" ca="1" si="31"/>
        <v>0.27789541623949809</v>
      </c>
      <c r="D667" s="1">
        <f t="shared" ca="1" si="32"/>
        <v>-1.5485317867727491E-2</v>
      </c>
    </row>
    <row r="668" spans="1:4" x14ac:dyDescent="0.45">
      <c r="A668">
        <v>667</v>
      </c>
      <c r="B668" s="1">
        <f t="shared" ca="1" si="30"/>
        <v>0.29625700282143475</v>
      </c>
      <c r="C668" s="1">
        <f t="shared" ca="1" si="31"/>
        <v>0.25904049580893618</v>
      </c>
      <c r="D668" s="1">
        <f t="shared" ca="1" si="32"/>
        <v>-0.1256223706378693</v>
      </c>
    </row>
    <row r="669" spans="1:4" x14ac:dyDescent="0.45">
      <c r="A669">
        <v>668</v>
      </c>
      <c r="B669" s="1">
        <f t="shared" ca="1" si="30"/>
        <v>0.28848595755315765</v>
      </c>
      <c r="C669" s="1">
        <f t="shared" ca="1" si="31"/>
        <v>0.27886980955364815</v>
      </c>
      <c r="D669" s="1">
        <f t="shared" ca="1" si="32"/>
        <v>-3.3333157984778455E-2</v>
      </c>
    </row>
    <row r="670" spans="1:4" x14ac:dyDescent="0.45">
      <c r="A670">
        <v>669</v>
      </c>
      <c r="B670" s="1">
        <f t="shared" ca="1" si="30"/>
        <v>0.28449868865710792</v>
      </c>
      <c r="C670" s="1">
        <f t="shared" ca="1" si="31"/>
        <v>0.27248276601112775</v>
      </c>
      <c r="D670" s="1">
        <f t="shared" ca="1" si="32"/>
        <v>-4.2235423659412234E-2</v>
      </c>
    </row>
    <row r="671" spans="1:4" x14ac:dyDescent="0.45">
      <c r="A671">
        <v>670</v>
      </c>
      <c r="B671" s="1">
        <f t="shared" ca="1" si="30"/>
        <v>0.2915905035634403</v>
      </c>
      <c r="C671" s="1">
        <f t="shared" ca="1" si="31"/>
        <v>0.26782568940632706</v>
      </c>
      <c r="D671" s="1">
        <f t="shared" ca="1" si="32"/>
        <v>-8.150064513998416E-2</v>
      </c>
    </row>
    <row r="672" spans="1:4" x14ac:dyDescent="0.45">
      <c r="A672">
        <v>671</v>
      </c>
      <c r="B672" s="1">
        <f t="shared" ca="1" si="30"/>
        <v>0.28617575619834068</v>
      </c>
      <c r="C672" s="1">
        <f t="shared" ca="1" si="31"/>
        <v>0.27183338554769754</v>
      </c>
      <c r="D672" s="1">
        <f t="shared" ca="1" si="32"/>
        <v>-5.0117350404423618E-2</v>
      </c>
    </row>
    <row r="673" spans="1:4" x14ac:dyDescent="0.45">
      <c r="A673">
        <v>672</v>
      </c>
      <c r="B673" s="1">
        <f t="shared" ca="1" si="30"/>
        <v>0.27781751867969823</v>
      </c>
      <c r="C673" s="1">
        <f t="shared" ca="1" si="31"/>
        <v>0.2747548571258005</v>
      </c>
      <c r="D673" s="1">
        <f t="shared" ca="1" si="32"/>
        <v>-1.1024004420069476E-2</v>
      </c>
    </row>
    <row r="674" spans="1:4" x14ac:dyDescent="0.45">
      <c r="A674">
        <v>673</v>
      </c>
      <c r="B674" s="1">
        <f t="shared" ca="1" si="30"/>
        <v>0.28959462075322207</v>
      </c>
      <c r="C674" s="1">
        <f t="shared" ca="1" si="31"/>
        <v>0.27032946184904938</v>
      </c>
      <c r="D674" s="1">
        <f t="shared" ca="1" si="32"/>
        <v>-6.6524574434652511E-2</v>
      </c>
    </row>
    <row r="675" spans="1:4" x14ac:dyDescent="0.45">
      <c r="A675">
        <v>674</v>
      </c>
      <c r="B675" s="1">
        <f t="shared" ca="1" si="30"/>
        <v>0.2747363157638138</v>
      </c>
      <c r="C675" s="1">
        <f t="shared" ca="1" si="31"/>
        <v>0.27217364025745228</v>
      </c>
      <c r="D675" s="1">
        <f t="shared" ca="1" si="32"/>
        <v>-9.3277639661027249E-3</v>
      </c>
    </row>
    <row r="676" spans="1:4" x14ac:dyDescent="0.45">
      <c r="A676">
        <v>675</v>
      </c>
      <c r="B676" s="1">
        <f t="shared" ca="1" si="30"/>
        <v>0.28226020495861726</v>
      </c>
      <c r="C676" s="1">
        <f t="shared" ca="1" si="31"/>
        <v>0.26439159259891692</v>
      </c>
      <c r="D676" s="1">
        <f t="shared" ca="1" si="32"/>
        <v>-6.3305460868350483E-2</v>
      </c>
    </row>
    <row r="677" spans="1:4" x14ac:dyDescent="0.45">
      <c r="A677">
        <v>676</v>
      </c>
      <c r="B677" s="1">
        <f t="shared" ca="1" si="30"/>
        <v>0.29982939860872859</v>
      </c>
      <c r="C677" s="1">
        <f t="shared" ca="1" si="31"/>
        <v>0.27767336744918369</v>
      </c>
      <c r="D677" s="1">
        <f t="shared" ca="1" si="32"/>
        <v>-7.3895459425771914E-2</v>
      </c>
    </row>
    <row r="678" spans="1:4" x14ac:dyDescent="0.45">
      <c r="A678">
        <v>677</v>
      </c>
      <c r="B678" s="1">
        <f t="shared" ca="1" si="30"/>
        <v>0.28594706664513592</v>
      </c>
      <c r="C678" s="1">
        <f t="shared" ca="1" si="31"/>
        <v>0.26554690569771644</v>
      </c>
      <c r="D678" s="1">
        <f t="shared" ca="1" si="32"/>
        <v>-7.1342438258813631E-2</v>
      </c>
    </row>
    <row r="679" spans="1:4" x14ac:dyDescent="0.45">
      <c r="A679">
        <v>678</v>
      </c>
      <c r="B679" s="1">
        <f t="shared" ca="1" si="30"/>
        <v>0.27811296879531411</v>
      </c>
      <c r="C679" s="1">
        <f t="shared" ca="1" si="31"/>
        <v>0.27351810438104929</v>
      </c>
      <c r="D679" s="1">
        <f t="shared" ca="1" si="32"/>
        <v>-1.6521575510009944E-2</v>
      </c>
    </row>
    <row r="680" spans="1:4" x14ac:dyDescent="0.45">
      <c r="A680">
        <v>679</v>
      </c>
      <c r="B680" s="1">
        <f t="shared" ca="1" si="30"/>
        <v>0.28177779072134373</v>
      </c>
      <c r="C680" s="1">
        <f t="shared" ca="1" si="31"/>
        <v>0.2699795532644238</v>
      </c>
      <c r="D680" s="1">
        <f t="shared" ca="1" si="32"/>
        <v>-4.1870714603577372E-2</v>
      </c>
    </row>
    <row r="681" spans="1:4" x14ac:dyDescent="0.45">
      <c r="A681">
        <v>680</v>
      </c>
      <c r="B681" s="1">
        <f t="shared" ca="1" si="30"/>
        <v>0.26994789974614164</v>
      </c>
      <c r="C681" s="1">
        <f t="shared" ca="1" si="31"/>
        <v>0.27066930912046278</v>
      </c>
      <c r="D681" s="1">
        <f t="shared" ca="1" si="32"/>
        <v>2.6724022487285416E-3</v>
      </c>
    </row>
    <row r="682" spans="1:4" x14ac:dyDescent="0.45">
      <c r="A682">
        <v>681</v>
      </c>
      <c r="B682" s="1">
        <f t="shared" ca="1" si="30"/>
        <v>0.28446612716829878</v>
      </c>
      <c r="C682" s="1">
        <f t="shared" ca="1" si="31"/>
        <v>0.26492673079169266</v>
      </c>
      <c r="D682" s="1">
        <f t="shared" ca="1" si="32"/>
        <v>-6.8687954418720734E-2</v>
      </c>
    </row>
    <row r="683" spans="1:4" x14ac:dyDescent="0.45">
      <c r="A683">
        <v>682</v>
      </c>
      <c r="B683" s="1">
        <f t="shared" ca="1" si="30"/>
        <v>0.27660415350452683</v>
      </c>
      <c r="C683" s="1">
        <f t="shared" ca="1" si="31"/>
        <v>0.27222705929294921</v>
      </c>
      <c r="D683" s="1">
        <f t="shared" ca="1" si="32"/>
        <v>-1.5824397993018498E-2</v>
      </c>
    </row>
    <row r="684" spans="1:4" x14ac:dyDescent="0.45">
      <c r="A684">
        <v>683</v>
      </c>
      <c r="B684" s="1">
        <f t="shared" ca="1" si="30"/>
        <v>0.28299556589619218</v>
      </c>
      <c r="C684" s="1">
        <f t="shared" ca="1" si="31"/>
        <v>0.27315804746515004</v>
      </c>
      <c r="D684" s="1">
        <f t="shared" ca="1" si="32"/>
        <v>-3.476209388613076E-2</v>
      </c>
    </row>
    <row r="685" spans="1:4" x14ac:dyDescent="0.45">
      <c r="A685">
        <v>684</v>
      </c>
      <c r="B685" s="1">
        <f t="shared" ca="1" si="30"/>
        <v>0.28386753322091818</v>
      </c>
      <c r="C685" s="1">
        <f t="shared" ca="1" si="31"/>
        <v>0.26531115108473258</v>
      </c>
      <c r="D685" s="1">
        <f t="shared" ca="1" si="32"/>
        <v>-6.5369864336490391E-2</v>
      </c>
    </row>
    <row r="686" spans="1:4" x14ac:dyDescent="0.45">
      <c r="A686">
        <v>685</v>
      </c>
      <c r="B686" s="1">
        <f t="shared" ca="1" si="30"/>
        <v>0.2768404560279013</v>
      </c>
      <c r="C686" s="1">
        <f t="shared" ca="1" si="31"/>
        <v>0.27283608858459729</v>
      </c>
      <c r="D686" s="1">
        <f t="shared" ca="1" si="32"/>
        <v>-1.4464531307159941E-2</v>
      </c>
    </row>
    <row r="687" spans="1:4" x14ac:dyDescent="0.45">
      <c r="A687">
        <v>686</v>
      </c>
      <c r="B687" s="1">
        <f t="shared" ca="1" si="30"/>
        <v>0.28680704462099105</v>
      </c>
      <c r="C687" s="1">
        <f t="shared" ca="1" si="31"/>
        <v>0.27236950714689856</v>
      </c>
      <c r="D687" s="1">
        <f t="shared" ca="1" si="32"/>
        <v>-5.0338852356891596E-2</v>
      </c>
    </row>
    <row r="688" spans="1:4" x14ac:dyDescent="0.45">
      <c r="A688">
        <v>687</v>
      </c>
      <c r="B688" s="1">
        <f t="shared" ca="1" si="30"/>
        <v>0.27375001900172274</v>
      </c>
      <c r="C688" s="1">
        <f t="shared" ca="1" si="31"/>
        <v>0.27561319325887101</v>
      </c>
      <c r="D688" s="1">
        <f t="shared" ca="1" si="32"/>
        <v>6.8061155354168026E-3</v>
      </c>
    </row>
    <row r="689" spans="1:4" x14ac:dyDescent="0.45">
      <c r="A689">
        <v>688</v>
      </c>
      <c r="B689" s="1">
        <f t="shared" ca="1" si="30"/>
        <v>0.28022527170622136</v>
      </c>
      <c r="C689" s="1">
        <f t="shared" ca="1" si="31"/>
        <v>0.26343587786361955</v>
      </c>
      <c r="D689" s="1">
        <f t="shared" ca="1" si="32"/>
        <v>-5.991391761483681E-2</v>
      </c>
    </row>
    <row r="690" spans="1:4" x14ac:dyDescent="0.45">
      <c r="A690">
        <v>689</v>
      </c>
      <c r="B690" s="1">
        <f t="shared" ca="1" si="30"/>
        <v>0.28419582875900462</v>
      </c>
      <c r="C690" s="1">
        <f t="shared" ca="1" si="31"/>
        <v>0.27042193418808758</v>
      </c>
      <c r="D690" s="1">
        <f t="shared" ca="1" si="32"/>
        <v>-4.8466209483310811E-2</v>
      </c>
    </row>
    <row r="691" spans="1:4" x14ac:dyDescent="0.45">
      <c r="A691">
        <v>690</v>
      </c>
      <c r="B691" s="1">
        <f t="shared" ca="1" si="30"/>
        <v>0.29708444455959415</v>
      </c>
      <c r="C691" s="1">
        <f t="shared" ca="1" si="31"/>
        <v>0.27141306524531317</v>
      </c>
      <c r="D691" s="1">
        <f t="shared" ca="1" si="32"/>
        <v>-8.6411051754449533E-2</v>
      </c>
    </row>
    <row r="692" spans="1:4" x14ac:dyDescent="0.45">
      <c r="A692">
        <v>691</v>
      </c>
      <c r="B692" s="1">
        <f t="shared" ca="1" si="30"/>
        <v>0.28441718273487371</v>
      </c>
      <c r="C692" s="1">
        <f t="shared" ca="1" si="31"/>
        <v>0.28265915247400841</v>
      </c>
      <c r="D692" s="1">
        <f t="shared" ca="1" si="32"/>
        <v>-6.1811675509917605E-3</v>
      </c>
    </row>
    <row r="693" spans="1:4" x14ac:dyDescent="0.45">
      <c r="A693">
        <v>692</v>
      </c>
      <c r="B693" s="1">
        <f t="shared" ca="1" si="30"/>
        <v>0.29060818291556056</v>
      </c>
      <c r="C693" s="1">
        <f t="shared" ca="1" si="31"/>
        <v>0.26321520802217513</v>
      </c>
      <c r="D693" s="1">
        <f t="shared" ca="1" si="32"/>
        <v>-9.4260851909131443E-2</v>
      </c>
    </row>
    <row r="694" spans="1:4" x14ac:dyDescent="0.45">
      <c r="A694">
        <v>693</v>
      </c>
      <c r="B694" s="1">
        <f t="shared" ca="1" si="30"/>
        <v>0.28624679314410006</v>
      </c>
      <c r="C694" s="1">
        <f t="shared" ca="1" si="31"/>
        <v>0.26663869495257519</v>
      </c>
      <c r="D694" s="1">
        <f t="shared" ca="1" si="32"/>
        <v>-6.8500673758304487E-2</v>
      </c>
    </row>
    <row r="695" spans="1:4" x14ac:dyDescent="0.45">
      <c r="A695">
        <v>694</v>
      </c>
      <c r="B695" s="1">
        <f t="shared" ca="1" si="30"/>
        <v>0.28417147730643777</v>
      </c>
      <c r="C695" s="1">
        <f t="shared" ca="1" si="31"/>
        <v>0.27615725852565809</v>
      </c>
      <c r="D695" s="1">
        <f t="shared" ca="1" si="32"/>
        <v>-2.8202052003049927E-2</v>
      </c>
    </row>
    <row r="696" spans="1:4" x14ac:dyDescent="0.45">
      <c r="A696">
        <v>695</v>
      </c>
      <c r="B696" s="1">
        <f t="shared" ca="1" si="30"/>
        <v>0.28309598543524794</v>
      </c>
      <c r="C696" s="1">
        <f t="shared" ca="1" si="31"/>
        <v>0.26768272459724191</v>
      </c>
      <c r="D696" s="1">
        <f t="shared" ca="1" si="32"/>
        <v>-5.4445352922644984E-2</v>
      </c>
    </row>
    <row r="697" spans="1:4" x14ac:dyDescent="0.45">
      <c r="A697">
        <v>696</v>
      </c>
      <c r="B697" s="1">
        <f t="shared" ca="1" si="30"/>
        <v>0.2742070608177804</v>
      </c>
      <c r="C697" s="1">
        <f t="shared" ca="1" si="31"/>
        <v>0.26481049790839922</v>
      </c>
      <c r="D697" s="1">
        <f t="shared" ca="1" si="32"/>
        <v>-3.4268128914541347E-2</v>
      </c>
    </row>
    <row r="698" spans="1:4" x14ac:dyDescent="0.45">
      <c r="A698">
        <v>697</v>
      </c>
      <c r="B698" s="1">
        <f t="shared" ca="1" si="30"/>
        <v>0.28310144184111607</v>
      </c>
      <c r="C698" s="1">
        <f t="shared" ca="1" si="31"/>
        <v>0.27045716615230875</v>
      </c>
      <c r="D698" s="1">
        <f t="shared" ca="1" si="32"/>
        <v>-4.4663409718356806E-2</v>
      </c>
    </row>
    <row r="699" spans="1:4" x14ac:dyDescent="0.45">
      <c r="A699">
        <v>698</v>
      </c>
      <c r="B699" s="1">
        <f t="shared" ca="1" si="30"/>
        <v>0.28102391007916971</v>
      </c>
      <c r="C699" s="1">
        <f t="shared" ca="1" si="31"/>
        <v>0.2733703535909755</v>
      </c>
      <c r="D699" s="1">
        <f t="shared" ca="1" si="32"/>
        <v>-2.7234538463428475E-2</v>
      </c>
    </row>
    <row r="700" spans="1:4" x14ac:dyDescent="0.45">
      <c r="A700">
        <v>699</v>
      </c>
      <c r="B700" s="1">
        <f t="shared" ca="1" si="30"/>
        <v>0.27916072654979412</v>
      </c>
      <c r="C700" s="1">
        <f t="shared" ca="1" si="31"/>
        <v>0.27899001590227346</v>
      </c>
      <c r="D700" s="1">
        <f t="shared" ca="1" si="32"/>
        <v>-6.1151383874986714E-4</v>
      </c>
    </row>
    <row r="701" spans="1:4" x14ac:dyDescent="0.45">
      <c r="A701">
        <v>700</v>
      </c>
      <c r="B701" s="1">
        <f t="shared" ca="1" si="30"/>
        <v>0.29369147066423995</v>
      </c>
      <c r="C701" s="1">
        <f t="shared" ca="1" si="31"/>
        <v>0.27704651440058681</v>
      </c>
      <c r="D701" s="1">
        <f t="shared" ca="1" si="32"/>
        <v>-5.6674973318112921E-2</v>
      </c>
    </row>
    <row r="702" spans="1:4" x14ac:dyDescent="0.45">
      <c r="A702">
        <v>701</v>
      </c>
      <c r="B702" s="1">
        <f t="shared" ca="1" si="30"/>
        <v>0.29060100523930388</v>
      </c>
      <c r="C702" s="1">
        <f t="shared" ca="1" si="31"/>
        <v>0.26256258881113848</v>
      </c>
      <c r="D702" s="1">
        <f t="shared" ca="1" si="32"/>
        <v>-9.6484237571980699E-2</v>
      </c>
    </row>
    <row r="703" spans="1:4" x14ac:dyDescent="0.45">
      <c r="A703">
        <v>702</v>
      </c>
      <c r="B703" s="1">
        <f t="shared" ca="1" si="30"/>
        <v>0.27785817998284024</v>
      </c>
      <c r="C703" s="1">
        <f t="shared" ca="1" si="31"/>
        <v>0.26450824420606217</v>
      </c>
      <c r="D703" s="1">
        <f t="shared" ca="1" si="32"/>
        <v>-4.804586202069891E-2</v>
      </c>
    </row>
    <row r="704" spans="1:4" x14ac:dyDescent="0.45">
      <c r="A704">
        <v>703</v>
      </c>
      <c r="B704" s="1">
        <f t="shared" ca="1" si="30"/>
        <v>0.27389643941412445</v>
      </c>
      <c r="C704" s="1">
        <f t="shared" ca="1" si="31"/>
        <v>0.26316407234846179</v>
      </c>
      <c r="D704" s="1">
        <f t="shared" ca="1" si="32"/>
        <v>-3.9184032799475702E-2</v>
      </c>
    </row>
    <row r="705" spans="1:4" x14ac:dyDescent="0.45">
      <c r="A705">
        <v>704</v>
      </c>
      <c r="B705" s="1">
        <f t="shared" ca="1" si="30"/>
        <v>0.29253366540796333</v>
      </c>
      <c r="C705" s="1">
        <f t="shared" ca="1" si="31"/>
        <v>0.27534615656856976</v>
      </c>
      <c r="D705" s="1">
        <f t="shared" ca="1" si="32"/>
        <v>-5.8753951670567947E-2</v>
      </c>
    </row>
    <row r="706" spans="1:4" x14ac:dyDescent="0.45">
      <c r="A706">
        <v>705</v>
      </c>
      <c r="B706" s="1">
        <f t="shared" ref="B706:B769" ca="1" si="33">_xlfn.BETA.INV(RAND(),CONTROL_PRIOR_ALPHA+CONTROL_ALPHA,CONTROL_PRIOR_BETA+(CONTROL_N-CONTROL_ALPHA))</f>
        <v>0.28184613868274727</v>
      </c>
      <c r="C706" s="1">
        <f t="shared" ref="C706:C769" ca="1" si="34">_xlfn.BETA.INV(RAND(),TEST_PRIOR_ALPHA+TEST_ALPHA,TEST_PRIOR_BETA+(TEST_N-TEST_ALPHA))</f>
        <v>0.27512765757181745</v>
      </c>
      <c r="D706" s="1">
        <f t="shared" ca="1" si="32"/>
        <v>-2.3837406970802257E-2</v>
      </c>
    </row>
    <row r="707" spans="1:4" x14ac:dyDescent="0.45">
      <c r="A707">
        <v>706</v>
      </c>
      <c r="B707" s="1">
        <f t="shared" ca="1" si="33"/>
        <v>0.29085664999700089</v>
      </c>
      <c r="C707" s="1">
        <f t="shared" ca="1" si="34"/>
        <v>0.27502661142189544</v>
      </c>
      <c r="D707" s="1">
        <f t="shared" ref="D707:D770" ca="1" si="35">(C707-B707)/B707</f>
        <v>-5.4425568661636864E-2</v>
      </c>
    </row>
    <row r="708" spans="1:4" x14ac:dyDescent="0.45">
      <c r="A708">
        <v>707</v>
      </c>
      <c r="B708" s="1">
        <f t="shared" ca="1" si="33"/>
        <v>0.27806489745133123</v>
      </c>
      <c r="C708" s="1">
        <f t="shared" ca="1" si="34"/>
        <v>0.27151426582803384</v>
      </c>
      <c r="D708" s="1">
        <f t="shared" ca="1" si="35"/>
        <v>-2.3557923647820101E-2</v>
      </c>
    </row>
    <row r="709" spans="1:4" x14ac:dyDescent="0.45">
      <c r="A709">
        <v>708</v>
      </c>
      <c r="B709" s="1">
        <f t="shared" ca="1" si="33"/>
        <v>0.27709091586788354</v>
      </c>
      <c r="C709" s="1">
        <f t="shared" ca="1" si="34"/>
        <v>0.26972841129538649</v>
      </c>
      <c r="D709" s="1">
        <f t="shared" ca="1" si="35"/>
        <v>-2.6570717951675728E-2</v>
      </c>
    </row>
    <row r="710" spans="1:4" x14ac:dyDescent="0.45">
      <c r="A710">
        <v>709</v>
      </c>
      <c r="B710" s="1">
        <f t="shared" ca="1" si="33"/>
        <v>0.28385872316599126</v>
      </c>
      <c r="C710" s="1">
        <f t="shared" ca="1" si="34"/>
        <v>0.26270258131466356</v>
      </c>
      <c r="D710" s="1">
        <f t="shared" ca="1" si="35"/>
        <v>-7.4530532707836758E-2</v>
      </c>
    </row>
    <row r="711" spans="1:4" x14ac:dyDescent="0.45">
      <c r="A711">
        <v>710</v>
      </c>
      <c r="B711" s="1">
        <f t="shared" ca="1" si="33"/>
        <v>0.28998749605499596</v>
      </c>
      <c r="C711" s="1">
        <f t="shared" ca="1" si="34"/>
        <v>0.27553642347132878</v>
      </c>
      <c r="D711" s="1">
        <f t="shared" ca="1" si="35"/>
        <v>-4.9833433441994139E-2</v>
      </c>
    </row>
    <row r="712" spans="1:4" x14ac:dyDescent="0.45">
      <c r="A712">
        <v>711</v>
      </c>
      <c r="B712" s="1">
        <f t="shared" ca="1" si="33"/>
        <v>0.28887452548432668</v>
      </c>
      <c r="C712" s="1">
        <f t="shared" ca="1" si="34"/>
        <v>0.26501608193488907</v>
      </c>
      <c r="D712" s="1">
        <f t="shared" ca="1" si="35"/>
        <v>-8.2591026361485409E-2</v>
      </c>
    </row>
    <row r="713" spans="1:4" x14ac:dyDescent="0.45">
      <c r="A713">
        <v>712</v>
      </c>
      <c r="B713" s="1">
        <f t="shared" ca="1" si="33"/>
        <v>0.27830983981157326</v>
      </c>
      <c r="C713" s="1">
        <f t="shared" ca="1" si="34"/>
        <v>0.26801989553126687</v>
      </c>
      <c r="D713" s="1">
        <f t="shared" ca="1" si="35"/>
        <v>-3.6972980499981899E-2</v>
      </c>
    </row>
    <row r="714" spans="1:4" x14ac:dyDescent="0.45">
      <c r="A714">
        <v>713</v>
      </c>
      <c r="B714" s="1">
        <f t="shared" ca="1" si="33"/>
        <v>0.28451840283286145</v>
      </c>
      <c r="C714" s="1">
        <f t="shared" ca="1" si="34"/>
        <v>0.27602566123891781</v>
      </c>
      <c r="D714" s="1">
        <f t="shared" ca="1" si="35"/>
        <v>-2.9849533490220841E-2</v>
      </c>
    </row>
    <row r="715" spans="1:4" x14ac:dyDescent="0.45">
      <c r="A715">
        <v>714</v>
      </c>
      <c r="B715" s="1">
        <f t="shared" ca="1" si="33"/>
        <v>0.27121601718683458</v>
      </c>
      <c r="C715" s="1">
        <f t="shared" ca="1" si="34"/>
        <v>0.27889967196230181</v>
      </c>
      <c r="D715" s="1">
        <f t="shared" ca="1" si="35"/>
        <v>2.8330387176853697E-2</v>
      </c>
    </row>
    <row r="716" spans="1:4" x14ac:dyDescent="0.45">
      <c r="A716">
        <v>715</v>
      </c>
      <c r="B716" s="1">
        <f t="shared" ca="1" si="33"/>
        <v>0.28277781736856017</v>
      </c>
      <c r="C716" s="1">
        <f t="shared" ca="1" si="34"/>
        <v>0.27468017777925657</v>
      </c>
      <c r="D716" s="1">
        <f t="shared" ca="1" si="35"/>
        <v>-2.8636049548220001E-2</v>
      </c>
    </row>
    <row r="717" spans="1:4" x14ac:dyDescent="0.45">
      <c r="A717">
        <v>716</v>
      </c>
      <c r="B717" s="1">
        <f t="shared" ca="1" si="33"/>
        <v>0.28349349263803625</v>
      </c>
      <c r="C717" s="1">
        <f t="shared" ca="1" si="34"/>
        <v>0.27171553996400111</v>
      </c>
      <c r="D717" s="1">
        <f t="shared" ca="1" si="35"/>
        <v>-4.1545760237513461E-2</v>
      </c>
    </row>
    <row r="718" spans="1:4" x14ac:dyDescent="0.45">
      <c r="A718">
        <v>717</v>
      </c>
      <c r="B718" s="1">
        <f t="shared" ca="1" si="33"/>
        <v>0.28774849148642889</v>
      </c>
      <c r="C718" s="1">
        <f t="shared" ca="1" si="34"/>
        <v>0.27107229008837536</v>
      </c>
      <c r="D718" s="1">
        <f t="shared" ca="1" si="35"/>
        <v>-5.7954088002021856E-2</v>
      </c>
    </row>
    <row r="719" spans="1:4" x14ac:dyDescent="0.45">
      <c r="A719">
        <v>718</v>
      </c>
      <c r="B719" s="1">
        <f t="shared" ca="1" si="33"/>
        <v>0.28105764367947872</v>
      </c>
      <c r="C719" s="1">
        <f t="shared" ca="1" si="34"/>
        <v>0.27979821058115406</v>
      </c>
      <c r="D719" s="1">
        <f t="shared" ca="1" si="35"/>
        <v>-4.4810490895630288E-3</v>
      </c>
    </row>
    <row r="720" spans="1:4" x14ac:dyDescent="0.45">
      <c r="A720">
        <v>719</v>
      </c>
      <c r="B720" s="1">
        <f t="shared" ca="1" si="33"/>
        <v>0.28330463949865337</v>
      </c>
      <c r="C720" s="1">
        <f t="shared" ca="1" si="34"/>
        <v>0.27105299443593345</v>
      </c>
      <c r="D720" s="1">
        <f t="shared" ca="1" si="35"/>
        <v>-4.3245479793062667E-2</v>
      </c>
    </row>
    <row r="721" spans="1:4" x14ac:dyDescent="0.45">
      <c r="A721">
        <v>720</v>
      </c>
      <c r="B721" s="1">
        <f t="shared" ca="1" si="33"/>
        <v>0.28265541235251834</v>
      </c>
      <c r="C721" s="1">
        <f t="shared" ca="1" si="34"/>
        <v>0.25871137030464886</v>
      </c>
      <c r="D721" s="1">
        <f t="shared" ca="1" si="35"/>
        <v>-8.4711068677529089E-2</v>
      </c>
    </row>
    <row r="722" spans="1:4" x14ac:dyDescent="0.45">
      <c r="A722">
        <v>721</v>
      </c>
      <c r="B722" s="1">
        <f t="shared" ca="1" si="33"/>
        <v>0.28295057218168967</v>
      </c>
      <c r="C722" s="1">
        <f t="shared" ca="1" si="34"/>
        <v>0.27263957089409696</v>
      </c>
      <c r="D722" s="1">
        <f t="shared" ca="1" si="35"/>
        <v>-3.6440998185972073E-2</v>
      </c>
    </row>
    <row r="723" spans="1:4" x14ac:dyDescent="0.45">
      <c r="A723">
        <v>722</v>
      </c>
      <c r="B723" s="1">
        <f t="shared" ca="1" si="33"/>
        <v>0.27823511213518665</v>
      </c>
      <c r="C723" s="1">
        <f t="shared" ca="1" si="34"/>
        <v>0.26762913557545237</v>
      </c>
      <c r="D723" s="1">
        <f t="shared" ca="1" si="35"/>
        <v>-3.8118756753393254E-2</v>
      </c>
    </row>
    <row r="724" spans="1:4" x14ac:dyDescent="0.45">
      <c r="A724">
        <v>723</v>
      </c>
      <c r="B724" s="1">
        <f t="shared" ca="1" si="33"/>
        <v>0.29078212331336661</v>
      </c>
      <c r="C724" s="1">
        <f t="shared" ca="1" si="34"/>
        <v>0.27729227489816566</v>
      </c>
      <c r="D724" s="1">
        <f t="shared" ca="1" si="35"/>
        <v>-4.6391601593277369E-2</v>
      </c>
    </row>
    <row r="725" spans="1:4" x14ac:dyDescent="0.45">
      <c r="A725">
        <v>724</v>
      </c>
      <c r="B725" s="1">
        <f t="shared" ca="1" si="33"/>
        <v>0.27440561774913108</v>
      </c>
      <c r="C725" s="1">
        <f t="shared" ca="1" si="34"/>
        <v>0.27785250333101763</v>
      </c>
      <c r="D725" s="1">
        <f t="shared" ca="1" si="35"/>
        <v>1.2561279211994065E-2</v>
      </c>
    </row>
    <row r="726" spans="1:4" x14ac:dyDescent="0.45">
      <c r="A726">
        <v>725</v>
      </c>
      <c r="B726" s="1">
        <f t="shared" ca="1" si="33"/>
        <v>0.28746836138181286</v>
      </c>
      <c r="C726" s="1">
        <f t="shared" ca="1" si="34"/>
        <v>0.28691488873258786</v>
      </c>
      <c r="D726" s="1">
        <f t="shared" ca="1" si="35"/>
        <v>-1.9253341361273808E-3</v>
      </c>
    </row>
    <row r="727" spans="1:4" x14ac:dyDescent="0.45">
      <c r="A727">
        <v>726</v>
      </c>
      <c r="B727" s="1">
        <f t="shared" ca="1" si="33"/>
        <v>0.28268480484432595</v>
      </c>
      <c r="C727" s="1">
        <f t="shared" ca="1" si="34"/>
        <v>0.26959529056163878</v>
      </c>
      <c r="D727" s="1">
        <f t="shared" ca="1" si="35"/>
        <v>-4.6304272668265804E-2</v>
      </c>
    </row>
    <row r="728" spans="1:4" x14ac:dyDescent="0.45">
      <c r="A728">
        <v>727</v>
      </c>
      <c r="B728" s="1">
        <f t="shared" ca="1" si="33"/>
        <v>0.28733154281736883</v>
      </c>
      <c r="C728" s="1">
        <f t="shared" ca="1" si="34"/>
        <v>0.27747807454480122</v>
      </c>
      <c r="D728" s="1">
        <f t="shared" ca="1" si="35"/>
        <v>-3.429302671036917E-2</v>
      </c>
    </row>
    <row r="729" spans="1:4" x14ac:dyDescent="0.45">
      <c r="A729">
        <v>728</v>
      </c>
      <c r="B729" s="1">
        <f t="shared" ca="1" si="33"/>
        <v>0.28026244421307611</v>
      </c>
      <c r="C729" s="1">
        <f t="shared" ca="1" si="34"/>
        <v>0.27006509969151848</v>
      </c>
      <c r="D729" s="1">
        <f t="shared" ca="1" si="35"/>
        <v>-3.6384983903889945E-2</v>
      </c>
    </row>
    <row r="730" spans="1:4" x14ac:dyDescent="0.45">
      <c r="A730">
        <v>729</v>
      </c>
      <c r="B730" s="1">
        <f t="shared" ca="1" si="33"/>
        <v>0.29259958284081333</v>
      </c>
      <c r="C730" s="1">
        <f t="shared" ca="1" si="34"/>
        <v>0.27641000197764509</v>
      </c>
      <c r="D730" s="1">
        <f t="shared" ca="1" si="35"/>
        <v>-5.5330157022049013E-2</v>
      </c>
    </row>
    <row r="731" spans="1:4" x14ac:dyDescent="0.45">
      <c r="A731">
        <v>730</v>
      </c>
      <c r="B731" s="1">
        <f t="shared" ca="1" si="33"/>
        <v>0.28782405167120995</v>
      </c>
      <c r="C731" s="1">
        <f t="shared" ca="1" si="34"/>
        <v>0.26928622217948395</v>
      </c>
      <c r="D731" s="1">
        <f t="shared" ca="1" si="35"/>
        <v>-6.4406811675704986E-2</v>
      </c>
    </row>
    <row r="732" spans="1:4" x14ac:dyDescent="0.45">
      <c r="A732">
        <v>731</v>
      </c>
      <c r="B732" s="1">
        <f t="shared" ca="1" si="33"/>
        <v>0.28172244489978782</v>
      </c>
      <c r="C732" s="1">
        <f t="shared" ca="1" si="34"/>
        <v>0.26998169949094231</v>
      </c>
      <c r="D732" s="1">
        <f t="shared" ca="1" si="35"/>
        <v>-4.1674866952904087E-2</v>
      </c>
    </row>
    <row r="733" spans="1:4" x14ac:dyDescent="0.45">
      <c r="A733">
        <v>732</v>
      </c>
      <c r="B733" s="1">
        <f t="shared" ca="1" si="33"/>
        <v>0.29075011010425444</v>
      </c>
      <c r="C733" s="1">
        <f t="shared" ca="1" si="34"/>
        <v>0.27178971850375289</v>
      </c>
      <c r="D733" s="1">
        <f t="shared" ca="1" si="35"/>
        <v>-6.5211984248958396E-2</v>
      </c>
    </row>
    <row r="734" spans="1:4" x14ac:dyDescent="0.45">
      <c r="A734">
        <v>733</v>
      </c>
      <c r="B734" s="1">
        <f t="shared" ca="1" si="33"/>
        <v>0.28310950649191347</v>
      </c>
      <c r="C734" s="1">
        <f t="shared" ca="1" si="34"/>
        <v>0.27588692765296152</v>
      </c>
      <c r="D734" s="1">
        <f t="shared" ca="1" si="35"/>
        <v>-2.5511608311740826E-2</v>
      </c>
    </row>
    <row r="735" spans="1:4" x14ac:dyDescent="0.45">
      <c r="A735">
        <v>734</v>
      </c>
      <c r="B735" s="1">
        <f t="shared" ca="1" si="33"/>
        <v>0.27586192046433128</v>
      </c>
      <c r="C735" s="1">
        <f t="shared" ca="1" si="34"/>
        <v>0.27047326334414507</v>
      </c>
      <c r="D735" s="1">
        <f t="shared" ca="1" si="35"/>
        <v>-1.9533892576097549E-2</v>
      </c>
    </row>
    <row r="736" spans="1:4" x14ac:dyDescent="0.45">
      <c r="A736">
        <v>735</v>
      </c>
      <c r="B736" s="1">
        <f t="shared" ca="1" si="33"/>
        <v>0.28146493523943322</v>
      </c>
      <c r="C736" s="1">
        <f t="shared" ca="1" si="34"/>
        <v>0.27788021918717665</v>
      </c>
      <c r="D736" s="1">
        <f t="shared" ca="1" si="35"/>
        <v>-1.2735924100837542E-2</v>
      </c>
    </row>
    <row r="737" spans="1:4" x14ac:dyDescent="0.45">
      <c r="A737">
        <v>736</v>
      </c>
      <c r="B737" s="1">
        <f t="shared" ca="1" si="33"/>
        <v>0.28765996185363851</v>
      </c>
      <c r="C737" s="1">
        <f t="shared" ca="1" si="34"/>
        <v>0.27250195863738969</v>
      </c>
      <c r="D737" s="1">
        <f t="shared" ca="1" si="35"/>
        <v>-5.2694170987762363E-2</v>
      </c>
    </row>
    <row r="738" spans="1:4" x14ac:dyDescent="0.45">
      <c r="A738">
        <v>737</v>
      </c>
      <c r="B738" s="1">
        <f t="shared" ca="1" si="33"/>
        <v>0.28108585459366359</v>
      </c>
      <c r="C738" s="1">
        <f t="shared" ca="1" si="34"/>
        <v>0.27671181306564674</v>
      </c>
      <c r="D738" s="1">
        <f t="shared" ca="1" si="35"/>
        <v>-1.5561229626229117E-2</v>
      </c>
    </row>
    <row r="739" spans="1:4" x14ac:dyDescent="0.45">
      <c r="A739">
        <v>738</v>
      </c>
      <c r="B739" s="1">
        <f t="shared" ca="1" si="33"/>
        <v>0.29115352111712622</v>
      </c>
      <c r="C739" s="1">
        <f t="shared" ca="1" si="34"/>
        <v>0.26570328530802878</v>
      </c>
      <c r="D739" s="1">
        <f t="shared" ca="1" si="35"/>
        <v>-8.7411739729086904E-2</v>
      </c>
    </row>
    <row r="740" spans="1:4" x14ac:dyDescent="0.45">
      <c r="A740">
        <v>739</v>
      </c>
      <c r="B740" s="1">
        <f t="shared" ca="1" si="33"/>
        <v>0.28346650753160352</v>
      </c>
      <c r="C740" s="1">
        <f t="shared" ca="1" si="34"/>
        <v>0.27586323161197168</v>
      </c>
      <c r="D740" s="1">
        <f t="shared" ca="1" si="35"/>
        <v>-2.6822484200480549E-2</v>
      </c>
    </row>
    <row r="741" spans="1:4" x14ac:dyDescent="0.45">
      <c r="A741">
        <v>740</v>
      </c>
      <c r="B741" s="1">
        <f t="shared" ca="1" si="33"/>
        <v>0.29068817107585132</v>
      </c>
      <c r="C741" s="1">
        <f t="shared" ca="1" si="34"/>
        <v>0.27893313661885799</v>
      </c>
      <c r="D741" s="1">
        <f t="shared" ca="1" si="35"/>
        <v>-4.0438640531836455E-2</v>
      </c>
    </row>
    <row r="742" spans="1:4" x14ac:dyDescent="0.45">
      <c r="A742">
        <v>741</v>
      </c>
      <c r="B742" s="1">
        <f t="shared" ca="1" si="33"/>
        <v>0.28576237381287095</v>
      </c>
      <c r="C742" s="1">
        <f t="shared" ca="1" si="34"/>
        <v>0.26362644168512595</v>
      </c>
      <c r="D742" s="1">
        <f t="shared" ca="1" si="35"/>
        <v>-7.7462724824089446E-2</v>
      </c>
    </row>
    <row r="743" spans="1:4" x14ac:dyDescent="0.45">
      <c r="A743">
        <v>742</v>
      </c>
      <c r="B743" s="1">
        <f t="shared" ca="1" si="33"/>
        <v>0.28101829077136492</v>
      </c>
      <c r="C743" s="1">
        <f t="shared" ca="1" si="34"/>
        <v>0.26318451262224296</v>
      </c>
      <c r="D743" s="1">
        <f t="shared" ca="1" si="35"/>
        <v>-6.3461271863017032E-2</v>
      </c>
    </row>
    <row r="744" spans="1:4" x14ac:dyDescent="0.45">
      <c r="A744">
        <v>743</v>
      </c>
      <c r="B744" s="1">
        <f t="shared" ca="1" si="33"/>
        <v>0.28100426438962789</v>
      </c>
      <c r="C744" s="1">
        <f t="shared" ca="1" si="34"/>
        <v>0.25981466995825281</v>
      </c>
      <c r="D744" s="1">
        <f t="shared" ca="1" si="35"/>
        <v>-7.540666501058696E-2</v>
      </c>
    </row>
    <row r="745" spans="1:4" x14ac:dyDescent="0.45">
      <c r="A745">
        <v>744</v>
      </c>
      <c r="B745" s="1">
        <f t="shared" ca="1" si="33"/>
        <v>0.28618892269628771</v>
      </c>
      <c r="C745" s="1">
        <f t="shared" ca="1" si="34"/>
        <v>0.27745008694289963</v>
      </c>
      <c r="D745" s="1">
        <f t="shared" ca="1" si="35"/>
        <v>-3.0535199165140258E-2</v>
      </c>
    </row>
    <row r="746" spans="1:4" x14ac:dyDescent="0.45">
      <c r="A746">
        <v>745</v>
      </c>
      <c r="B746" s="1">
        <f t="shared" ca="1" si="33"/>
        <v>0.28873561063571296</v>
      </c>
      <c r="C746" s="1">
        <f t="shared" ca="1" si="34"/>
        <v>0.26684629225538242</v>
      </c>
      <c r="D746" s="1">
        <f t="shared" ca="1" si="35"/>
        <v>-7.5810941131010959E-2</v>
      </c>
    </row>
    <row r="747" spans="1:4" x14ac:dyDescent="0.45">
      <c r="A747">
        <v>746</v>
      </c>
      <c r="B747" s="1">
        <f t="shared" ca="1" si="33"/>
        <v>0.27473458721720379</v>
      </c>
      <c r="C747" s="1">
        <f t="shared" ca="1" si="34"/>
        <v>0.28186726575346677</v>
      </c>
      <c r="D747" s="1">
        <f t="shared" ca="1" si="35"/>
        <v>2.5962069823498132E-2</v>
      </c>
    </row>
    <row r="748" spans="1:4" x14ac:dyDescent="0.45">
      <c r="A748">
        <v>747</v>
      </c>
      <c r="B748" s="1">
        <f t="shared" ca="1" si="33"/>
        <v>0.27731772174360314</v>
      </c>
      <c r="C748" s="1">
        <f t="shared" ca="1" si="34"/>
        <v>0.2678928316850947</v>
      </c>
      <c r="D748" s="1">
        <f t="shared" ca="1" si="35"/>
        <v>-3.3985891703027606E-2</v>
      </c>
    </row>
    <row r="749" spans="1:4" x14ac:dyDescent="0.45">
      <c r="A749">
        <v>748</v>
      </c>
      <c r="B749" s="1">
        <f t="shared" ca="1" si="33"/>
        <v>0.27854381033697351</v>
      </c>
      <c r="C749" s="1">
        <f t="shared" ca="1" si="34"/>
        <v>0.27327346354407911</v>
      </c>
      <c r="D749" s="1">
        <f t="shared" ca="1" si="35"/>
        <v>-1.8921069495382071E-2</v>
      </c>
    </row>
    <row r="750" spans="1:4" x14ac:dyDescent="0.45">
      <c r="A750">
        <v>749</v>
      </c>
      <c r="B750" s="1">
        <f t="shared" ca="1" si="33"/>
        <v>0.28297370508473324</v>
      </c>
      <c r="C750" s="1">
        <f t="shared" ca="1" si="34"/>
        <v>0.27892869038287438</v>
      </c>
      <c r="D750" s="1">
        <f t="shared" ca="1" si="35"/>
        <v>-1.4294666356535243E-2</v>
      </c>
    </row>
    <row r="751" spans="1:4" x14ac:dyDescent="0.45">
      <c r="A751">
        <v>750</v>
      </c>
      <c r="B751" s="1">
        <f t="shared" ca="1" si="33"/>
        <v>0.27791775776960376</v>
      </c>
      <c r="C751" s="1">
        <f t="shared" ca="1" si="34"/>
        <v>0.27782009647801831</v>
      </c>
      <c r="D751" s="1">
        <f t="shared" ca="1" si="35"/>
        <v>-3.514035676209333E-4</v>
      </c>
    </row>
    <row r="752" spans="1:4" x14ac:dyDescent="0.45">
      <c r="A752">
        <v>751</v>
      </c>
      <c r="B752" s="1">
        <f t="shared" ca="1" si="33"/>
        <v>0.27803781783531573</v>
      </c>
      <c r="C752" s="1">
        <f t="shared" ca="1" si="34"/>
        <v>0.27445710292923076</v>
      </c>
      <c r="D752" s="1">
        <f t="shared" ca="1" si="35"/>
        <v>-1.2878517512340206E-2</v>
      </c>
    </row>
    <row r="753" spans="1:4" x14ac:dyDescent="0.45">
      <c r="A753">
        <v>752</v>
      </c>
      <c r="B753" s="1">
        <f t="shared" ca="1" si="33"/>
        <v>0.28343842069549408</v>
      </c>
      <c r="C753" s="1">
        <f t="shared" ca="1" si="34"/>
        <v>0.26526026205307507</v>
      </c>
      <c r="D753" s="1">
        <f t="shared" ca="1" si="35"/>
        <v>-6.4134419736794679E-2</v>
      </c>
    </row>
    <row r="754" spans="1:4" x14ac:dyDescent="0.45">
      <c r="A754">
        <v>753</v>
      </c>
      <c r="B754" s="1">
        <f t="shared" ca="1" si="33"/>
        <v>0.29256980928872012</v>
      </c>
      <c r="C754" s="1">
        <f t="shared" ca="1" si="34"/>
        <v>0.27014896540890282</v>
      </c>
      <c r="D754" s="1">
        <f t="shared" ca="1" si="35"/>
        <v>-7.6634167873731202E-2</v>
      </c>
    </row>
    <row r="755" spans="1:4" x14ac:dyDescent="0.45">
      <c r="A755">
        <v>754</v>
      </c>
      <c r="B755" s="1">
        <f t="shared" ca="1" si="33"/>
        <v>0.28401585654396622</v>
      </c>
      <c r="C755" s="1">
        <f t="shared" ca="1" si="34"/>
        <v>0.27332512103733952</v>
      </c>
      <c r="D755" s="1">
        <f t="shared" ca="1" si="35"/>
        <v>-3.7641333257644176E-2</v>
      </c>
    </row>
    <row r="756" spans="1:4" x14ac:dyDescent="0.45">
      <c r="A756">
        <v>755</v>
      </c>
      <c r="B756" s="1">
        <f t="shared" ca="1" si="33"/>
        <v>0.27724270493605629</v>
      </c>
      <c r="C756" s="1">
        <f t="shared" ca="1" si="34"/>
        <v>0.27864092718530842</v>
      </c>
      <c r="D756" s="1">
        <f t="shared" ca="1" si="35"/>
        <v>5.0433148442070343E-3</v>
      </c>
    </row>
    <row r="757" spans="1:4" x14ac:dyDescent="0.45">
      <c r="A757">
        <v>756</v>
      </c>
      <c r="B757" s="1">
        <f t="shared" ca="1" si="33"/>
        <v>0.28486499078100702</v>
      </c>
      <c r="C757" s="1">
        <f t="shared" ca="1" si="34"/>
        <v>0.27030148368052143</v>
      </c>
      <c r="D757" s="1">
        <f t="shared" ca="1" si="35"/>
        <v>-5.1124243314551225E-2</v>
      </c>
    </row>
    <row r="758" spans="1:4" x14ac:dyDescent="0.45">
      <c r="A758">
        <v>757</v>
      </c>
      <c r="B758" s="1">
        <f t="shared" ca="1" si="33"/>
        <v>0.26985740661760116</v>
      </c>
      <c r="C758" s="1">
        <f t="shared" ca="1" si="34"/>
        <v>0.27071194957587669</v>
      </c>
      <c r="D758" s="1">
        <f t="shared" ca="1" si="35"/>
        <v>3.1666463003049978E-3</v>
      </c>
    </row>
    <row r="759" spans="1:4" x14ac:dyDescent="0.45">
      <c r="A759">
        <v>758</v>
      </c>
      <c r="B759" s="1">
        <f t="shared" ca="1" si="33"/>
        <v>0.29098263656176981</v>
      </c>
      <c r="C759" s="1">
        <f t="shared" ca="1" si="34"/>
        <v>0.26193631923742239</v>
      </c>
      <c r="D759" s="1">
        <f t="shared" ca="1" si="35"/>
        <v>-9.9821479616641909E-2</v>
      </c>
    </row>
    <row r="760" spans="1:4" x14ac:dyDescent="0.45">
      <c r="A760">
        <v>759</v>
      </c>
      <c r="B760" s="1">
        <f t="shared" ca="1" si="33"/>
        <v>0.2697427676733431</v>
      </c>
      <c r="C760" s="1">
        <f t="shared" ca="1" si="34"/>
        <v>0.27650851618045824</v>
      </c>
      <c r="D760" s="1">
        <f t="shared" ca="1" si="35"/>
        <v>2.508222394792221E-2</v>
      </c>
    </row>
    <row r="761" spans="1:4" x14ac:dyDescent="0.45">
      <c r="A761">
        <v>760</v>
      </c>
      <c r="B761" s="1">
        <f t="shared" ca="1" si="33"/>
        <v>0.26928387586938951</v>
      </c>
      <c r="C761" s="1">
        <f t="shared" ca="1" si="34"/>
        <v>0.27948744421284188</v>
      </c>
      <c r="D761" s="1">
        <f t="shared" ca="1" si="35"/>
        <v>3.7891493913290969E-2</v>
      </c>
    </row>
    <row r="762" spans="1:4" x14ac:dyDescent="0.45">
      <c r="A762">
        <v>761</v>
      </c>
      <c r="B762" s="1">
        <f t="shared" ca="1" si="33"/>
        <v>0.29114496371462106</v>
      </c>
      <c r="C762" s="1">
        <f t="shared" ca="1" si="34"/>
        <v>0.2764917130154817</v>
      </c>
      <c r="D762" s="1">
        <f t="shared" ca="1" si="35"/>
        <v>-5.0329741281399637E-2</v>
      </c>
    </row>
    <row r="763" spans="1:4" x14ac:dyDescent="0.45">
      <c r="A763">
        <v>762</v>
      </c>
      <c r="B763" s="1">
        <f t="shared" ca="1" si="33"/>
        <v>0.28372385169060588</v>
      </c>
      <c r="C763" s="1">
        <f t="shared" ca="1" si="34"/>
        <v>0.27521855825418295</v>
      </c>
      <c r="D763" s="1">
        <f t="shared" ca="1" si="35"/>
        <v>-2.9977364912195478E-2</v>
      </c>
    </row>
    <row r="764" spans="1:4" x14ac:dyDescent="0.45">
      <c r="A764">
        <v>763</v>
      </c>
      <c r="B764" s="1">
        <f t="shared" ca="1" si="33"/>
        <v>0.2829297998235466</v>
      </c>
      <c r="C764" s="1">
        <f t="shared" ca="1" si="34"/>
        <v>0.27141141475377795</v>
      </c>
      <c r="D764" s="1">
        <f t="shared" ca="1" si="35"/>
        <v>-4.0711105995028689E-2</v>
      </c>
    </row>
    <row r="765" spans="1:4" x14ac:dyDescent="0.45">
      <c r="A765">
        <v>764</v>
      </c>
      <c r="B765" s="1">
        <f t="shared" ca="1" si="33"/>
        <v>0.280985546572038</v>
      </c>
      <c r="C765" s="1">
        <f t="shared" ca="1" si="34"/>
        <v>0.27687509073169281</v>
      </c>
      <c r="D765" s="1">
        <f t="shared" ca="1" si="35"/>
        <v>-1.4628709164908495E-2</v>
      </c>
    </row>
    <row r="766" spans="1:4" x14ac:dyDescent="0.45">
      <c r="A766">
        <v>765</v>
      </c>
      <c r="B766" s="1">
        <f t="shared" ca="1" si="33"/>
        <v>0.27266365187673763</v>
      </c>
      <c r="C766" s="1">
        <f t="shared" ca="1" si="34"/>
        <v>0.28292902145056475</v>
      </c>
      <c r="D766" s="1">
        <f t="shared" ca="1" si="35"/>
        <v>3.7648470939088574E-2</v>
      </c>
    </row>
    <row r="767" spans="1:4" x14ac:dyDescent="0.45">
      <c r="A767">
        <v>766</v>
      </c>
      <c r="B767" s="1">
        <f t="shared" ca="1" si="33"/>
        <v>0.2907874851343194</v>
      </c>
      <c r="C767" s="1">
        <f t="shared" ca="1" si="34"/>
        <v>0.27347586657480893</v>
      </c>
      <c r="D767" s="1">
        <f t="shared" ca="1" si="35"/>
        <v>-5.9533575014461E-2</v>
      </c>
    </row>
    <row r="768" spans="1:4" x14ac:dyDescent="0.45">
      <c r="A768">
        <v>767</v>
      </c>
      <c r="B768" s="1">
        <f t="shared" ca="1" si="33"/>
        <v>0.28056084305611284</v>
      </c>
      <c r="C768" s="1">
        <f t="shared" ca="1" si="34"/>
        <v>0.2708166755858627</v>
      </c>
      <c r="D768" s="1">
        <f t="shared" ca="1" si="35"/>
        <v>-3.4731031472917569E-2</v>
      </c>
    </row>
    <row r="769" spans="1:4" x14ac:dyDescent="0.45">
      <c r="A769">
        <v>768</v>
      </c>
      <c r="B769" s="1">
        <f t="shared" ca="1" si="33"/>
        <v>0.28934280119266276</v>
      </c>
      <c r="C769" s="1">
        <f t="shared" ca="1" si="34"/>
        <v>0.2823914634077016</v>
      </c>
      <c r="D769" s="1">
        <f t="shared" ca="1" si="35"/>
        <v>-2.4024574851380223E-2</v>
      </c>
    </row>
    <row r="770" spans="1:4" x14ac:dyDescent="0.45">
      <c r="A770">
        <v>769</v>
      </c>
      <c r="B770" s="1">
        <f t="shared" ref="B770:B833" ca="1" si="36">_xlfn.BETA.INV(RAND(),CONTROL_PRIOR_ALPHA+CONTROL_ALPHA,CONTROL_PRIOR_BETA+(CONTROL_N-CONTROL_ALPHA))</f>
        <v>0.29955566231291619</v>
      </c>
      <c r="C770" s="1">
        <f t="shared" ref="C770:C833" ca="1" si="37">_xlfn.BETA.INV(RAND(),TEST_PRIOR_ALPHA+TEST_ALPHA,TEST_PRIOR_BETA+(TEST_N-TEST_ALPHA))</f>
        <v>0.2625849574410879</v>
      </c>
      <c r="D770" s="1">
        <f t="shared" ca="1" si="35"/>
        <v>-0.12341848118099887</v>
      </c>
    </row>
    <row r="771" spans="1:4" x14ac:dyDescent="0.45">
      <c r="A771">
        <v>770</v>
      </c>
      <c r="B771" s="1">
        <f t="shared" ca="1" si="36"/>
        <v>0.27471476166675252</v>
      </c>
      <c r="C771" s="1">
        <f t="shared" ca="1" si="37"/>
        <v>0.2694084510672396</v>
      </c>
      <c r="D771" s="1">
        <f t="shared" ref="D771:D834" ca="1" si="38">(C771-B771)/B771</f>
        <v>-1.9315709746787584E-2</v>
      </c>
    </row>
    <row r="772" spans="1:4" x14ac:dyDescent="0.45">
      <c r="A772">
        <v>771</v>
      </c>
      <c r="B772" s="1">
        <f t="shared" ca="1" si="36"/>
        <v>0.28317188335192989</v>
      </c>
      <c r="C772" s="1">
        <f t="shared" ca="1" si="37"/>
        <v>0.26222735767716876</v>
      </c>
      <c r="D772" s="1">
        <f t="shared" ca="1" si="38"/>
        <v>-7.3964001746356242E-2</v>
      </c>
    </row>
    <row r="773" spans="1:4" x14ac:dyDescent="0.45">
      <c r="A773">
        <v>772</v>
      </c>
      <c r="B773" s="1">
        <f t="shared" ca="1" si="36"/>
        <v>0.28552534860291268</v>
      </c>
      <c r="C773" s="1">
        <f t="shared" ca="1" si="37"/>
        <v>0.27815382727895632</v>
      </c>
      <c r="D773" s="1">
        <f t="shared" ca="1" si="38"/>
        <v>-2.581739715939587E-2</v>
      </c>
    </row>
    <row r="774" spans="1:4" x14ac:dyDescent="0.45">
      <c r="A774">
        <v>773</v>
      </c>
      <c r="B774" s="1">
        <f t="shared" ca="1" si="36"/>
        <v>0.28781700223132167</v>
      </c>
      <c r="C774" s="1">
        <f t="shared" ca="1" si="37"/>
        <v>0.26942991189502269</v>
      </c>
      <c r="D774" s="1">
        <f t="shared" ca="1" si="38"/>
        <v>-6.3884656548264224E-2</v>
      </c>
    </row>
    <row r="775" spans="1:4" x14ac:dyDescent="0.45">
      <c r="A775">
        <v>774</v>
      </c>
      <c r="B775" s="1">
        <f t="shared" ca="1" si="36"/>
        <v>0.28349591220597115</v>
      </c>
      <c r="C775" s="1">
        <f t="shared" ca="1" si="37"/>
        <v>0.27636534876534158</v>
      </c>
      <c r="D775" s="1">
        <f t="shared" ca="1" si="38"/>
        <v>-2.5152261932612725E-2</v>
      </c>
    </row>
    <row r="776" spans="1:4" x14ac:dyDescent="0.45">
      <c r="A776">
        <v>775</v>
      </c>
      <c r="B776" s="1">
        <f t="shared" ca="1" si="36"/>
        <v>0.28277414136880175</v>
      </c>
      <c r="C776" s="1">
        <f t="shared" ca="1" si="37"/>
        <v>0.26540090459742838</v>
      </c>
      <c r="D776" s="1">
        <f t="shared" ca="1" si="38"/>
        <v>-6.1438562547749792E-2</v>
      </c>
    </row>
    <row r="777" spans="1:4" x14ac:dyDescent="0.45">
      <c r="A777">
        <v>776</v>
      </c>
      <c r="B777" s="1">
        <f t="shared" ca="1" si="36"/>
        <v>0.28506789860699899</v>
      </c>
      <c r="C777" s="1">
        <f t="shared" ca="1" si="37"/>
        <v>0.27565283753200864</v>
      </c>
      <c r="D777" s="1">
        <f t="shared" ca="1" si="38"/>
        <v>-3.3027433537755731E-2</v>
      </c>
    </row>
    <row r="778" spans="1:4" x14ac:dyDescent="0.45">
      <c r="A778">
        <v>777</v>
      </c>
      <c r="B778" s="1">
        <f t="shared" ca="1" si="36"/>
        <v>0.28420575538984072</v>
      </c>
      <c r="C778" s="1">
        <f t="shared" ca="1" si="37"/>
        <v>0.27769002787894792</v>
      </c>
      <c r="D778" s="1">
        <f t="shared" ca="1" si="38"/>
        <v>-2.2926092759646174E-2</v>
      </c>
    </row>
    <row r="779" spans="1:4" x14ac:dyDescent="0.45">
      <c r="A779">
        <v>778</v>
      </c>
      <c r="B779" s="1">
        <f t="shared" ca="1" si="36"/>
        <v>0.28683687222402265</v>
      </c>
      <c r="C779" s="1">
        <f t="shared" ca="1" si="37"/>
        <v>0.26567278911652348</v>
      </c>
      <c r="D779" s="1">
        <f t="shared" ca="1" si="38"/>
        <v>-7.3784388120679972E-2</v>
      </c>
    </row>
    <row r="780" spans="1:4" x14ac:dyDescent="0.45">
      <c r="A780">
        <v>779</v>
      </c>
      <c r="B780" s="1">
        <f t="shared" ca="1" si="36"/>
        <v>0.28584352912523081</v>
      </c>
      <c r="C780" s="1">
        <f t="shared" ca="1" si="37"/>
        <v>0.26921702857432078</v>
      </c>
      <c r="D780" s="1">
        <f t="shared" ca="1" si="38"/>
        <v>-5.8166440226204312E-2</v>
      </c>
    </row>
    <row r="781" spans="1:4" x14ac:dyDescent="0.45">
      <c r="A781">
        <v>780</v>
      </c>
      <c r="B781" s="1">
        <f t="shared" ca="1" si="36"/>
        <v>0.28382306664529355</v>
      </c>
      <c r="C781" s="1">
        <f t="shared" ca="1" si="37"/>
        <v>0.27072903705978907</v>
      </c>
      <c r="D781" s="1">
        <f t="shared" ca="1" si="38"/>
        <v>-4.6134479978220663E-2</v>
      </c>
    </row>
    <row r="782" spans="1:4" x14ac:dyDescent="0.45">
      <c r="A782">
        <v>781</v>
      </c>
      <c r="B782" s="1">
        <f t="shared" ca="1" si="36"/>
        <v>0.28667546597319826</v>
      </c>
      <c r="C782" s="1">
        <f t="shared" ca="1" si="37"/>
        <v>0.27300332246717229</v>
      </c>
      <c r="D782" s="1">
        <f t="shared" ca="1" si="38"/>
        <v>-4.7692059938272496E-2</v>
      </c>
    </row>
    <row r="783" spans="1:4" x14ac:dyDescent="0.45">
      <c r="A783">
        <v>782</v>
      </c>
      <c r="B783" s="1">
        <f t="shared" ca="1" si="36"/>
        <v>0.27562653615510946</v>
      </c>
      <c r="C783" s="1">
        <f t="shared" ca="1" si="37"/>
        <v>0.27291276598172909</v>
      </c>
      <c r="D783" s="1">
        <f t="shared" ca="1" si="38"/>
        <v>-9.8458233058270912E-3</v>
      </c>
    </row>
    <row r="784" spans="1:4" x14ac:dyDescent="0.45">
      <c r="A784">
        <v>783</v>
      </c>
      <c r="B784" s="1">
        <f t="shared" ca="1" si="36"/>
        <v>0.28566434916461247</v>
      </c>
      <c r="C784" s="1">
        <f t="shared" ca="1" si="37"/>
        <v>0.2691056006219007</v>
      </c>
      <c r="D784" s="1">
        <f t="shared" ca="1" si="38"/>
        <v>-5.7965751033111558E-2</v>
      </c>
    </row>
    <row r="785" spans="1:4" x14ac:dyDescent="0.45">
      <c r="A785">
        <v>784</v>
      </c>
      <c r="B785" s="1">
        <f t="shared" ca="1" si="36"/>
        <v>0.28738697058884288</v>
      </c>
      <c r="C785" s="1">
        <f t="shared" ca="1" si="37"/>
        <v>0.27780801725734439</v>
      </c>
      <c r="D785" s="1">
        <f t="shared" ca="1" si="38"/>
        <v>-3.3331202565904973E-2</v>
      </c>
    </row>
    <row r="786" spans="1:4" x14ac:dyDescent="0.45">
      <c r="A786">
        <v>785</v>
      </c>
      <c r="B786" s="1">
        <f t="shared" ca="1" si="36"/>
        <v>0.28589138013248261</v>
      </c>
      <c r="C786" s="1">
        <f t="shared" ca="1" si="37"/>
        <v>0.27385095390026781</v>
      </c>
      <c r="D786" s="1">
        <f t="shared" ca="1" si="38"/>
        <v>-4.2115387412643361E-2</v>
      </c>
    </row>
    <row r="787" spans="1:4" x14ac:dyDescent="0.45">
      <c r="A787">
        <v>786</v>
      </c>
      <c r="B787" s="1">
        <f t="shared" ca="1" si="36"/>
        <v>0.29091516601082557</v>
      </c>
      <c r="C787" s="1">
        <f t="shared" ca="1" si="37"/>
        <v>0.27702849674974628</v>
      </c>
      <c r="D787" s="1">
        <f t="shared" ca="1" si="38"/>
        <v>-4.7734428739141549E-2</v>
      </c>
    </row>
    <row r="788" spans="1:4" x14ac:dyDescent="0.45">
      <c r="A788">
        <v>787</v>
      </c>
      <c r="B788" s="1">
        <f t="shared" ca="1" si="36"/>
        <v>0.29160317931733815</v>
      </c>
      <c r="C788" s="1">
        <f t="shared" ca="1" si="37"/>
        <v>0.2667199416334608</v>
      </c>
      <c r="D788" s="1">
        <f t="shared" ca="1" si="38"/>
        <v>-8.5332532183395982E-2</v>
      </c>
    </row>
    <row r="789" spans="1:4" x14ac:dyDescent="0.45">
      <c r="A789">
        <v>788</v>
      </c>
      <c r="B789" s="1">
        <f t="shared" ca="1" si="36"/>
        <v>0.29416122910231535</v>
      </c>
      <c r="C789" s="1">
        <f t="shared" ca="1" si="37"/>
        <v>0.27218349762804628</v>
      </c>
      <c r="D789" s="1">
        <f t="shared" ca="1" si="38"/>
        <v>-7.4713216086762957E-2</v>
      </c>
    </row>
    <row r="790" spans="1:4" x14ac:dyDescent="0.45">
      <c r="A790">
        <v>789</v>
      </c>
      <c r="B790" s="1">
        <f t="shared" ca="1" si="36"/>
        <v>0.286829419405637</v>
      </c>
      <c r="C790" s="1">
        <f t="shared" ca="1" si="37"/>
        <v>0.27016356889396659</v>
      </c>
      <c r="D790" s="1">
        <f t="shared" ca="1" si="38"/>
        <v>-5.8103699914064257E-2</v>
      </c>
    </row>
    <row r="791" spans="1:4" x14ac:dyDescent="0.45">
      <c r="A791">
        <v>790</v>
      </c>
      <c r="B791" s="1">
        <f t="shared" ca="1" si="36"/>
        <v>0.28051044432799499</v>
      </c>
      <c r="C791" s="1">
        <f t="shared" ca="1" si="37"/>
        <v>0.26858436925961998</v>
      </c>
      <c r="D791" s="1">
        <f t="shared" ca="1" si="38"/>
        <v>-4.2515618614293371E-2</v>
      </c>
    </row>
    <row r="792" spans="1:4" x14ac:dyDescent="0.45">
      <c r="A792">
        <v>791</v>
      </c>
      <c r="B792" s="1">
        <f t="shared" ca="1" si="36"/>
        <v>0.28309791907390036</v>
      </c>
      <c r="C792" s="1">
        <f t="shared" ca="1" si="37"/>
        <v>0.27990752648668704</v>
      </c>
      <c r="D792" s="1">
        <f t="shared" ca="1" si="38"/>
        <v>-1.1269572724695635E-2</v>
      </c>
    </row>
    <row r="793" spans="1:4" x14ac:dyDescent="0.45">
      <c r="A793">
        <v>792</v>
      </c>
      <c r="B793" s="1">
        <f t="shared" ca="1" si="36"/>
        <v>0.27514594282151628</v>
      </c>
      <c r="C793" s="1">
        <f t="shared" ca="1" si="37"/>
        <v>0.25802801074690812</v>
      </c>
      <c r="D793" s="1">
        <f t="shared" ca="1" si="38"/>
        <v>-6.2214008678704538E-2</v>
      </c>
    </row>
    <row r="794" spans="1:4" x14ac:dyDescent="0.45">
      <c r="A794">
        <v>793</v>
      </c>
      <c r="B794" s="1">
        <f t="shared" ca="1" si="36"/>
        <v>0.28809952835870134</v>
      </c>
      <c r="C794" s="1">
        <f t="shared" ca="1" si="37"/>
        <v>0.27176468751369875</v>
      </c>
      <c r="D794" s="1">
        <f t="shared" ca="1" si="38"/>
        <v>-5.6698603215569028E-2</v>
      </c>
    </row>
    <row r="795" spans="1:4" x14ac:dyDescent="0.45">
      <c r="A795">
        <v>794</v>
      </c>
      <c r="B795" s="1">
        <f t="shared" ca="1" si="36"/>
        <v>0.27033294970521582</v>
      </c>
      <c r="C795" s="1">
        <f t="shared" ca="1" si="37"/>
        <v>0.27591358441065872</v>
      </c>
      <c r="D795" s="1">
        <f t="shared" ca="1" si="38"/>
        <v>2.0643560881232918E-2</v>
      </c>
    </row>
    <row r="796" spans="1:4" x14ac:dyDescent="0.45">
      <c r="A796">
        <v>795</v>
      </c>
      <c r="B796" s="1">
        <f t="shared" ca="1" si="36"/>
        <v>0.27765541556951873</v>
      </c>
      <c r="C796" s="1">
        <f t="shared" ca="1" si="37"/>
        <v>0.27442077076981297</v>
      </c>
      <c r="D796" s="1">
        <f t="shared" ca="1" si="38"/>
        <v>-1.164985308523857E-2</v>
      </c>
    </row>
    <row r="797" spans="1:4" x14ac:dyDescent="0.45">
      <c r="A797">
        <v>796</v>
      </c>
      <c r="B797" s="1">
        <f t="shared" ca="1" si="36"/>
        <v>0.28733271628308676</v>
      </c>
      <c r="C797" s="1">
        <f t="shared" ca="1" si="37"/>
        <v>0.27201661825744139</v>
      </c>
      <c r="D797" s="1">
        <f t="shared" ca="1" si="38"/>
        <v>-5.3304399943637483E-2</v>
      </c>
    </row>
    <row r="798" spans="1:4" x14ac:dyDescent="0.45">
      <c r="A798">
        <v>797</v>
      </c>
      <c r="B798" s="1">
        <f t="shared" ca="1" si="36"/>
        <v>0.27974832983285786</v>
      </c>
      <c r="C798" s="1">
        <f t="shared" ca="1" si="37"/>
        <v>0.27248040905908821</v>
      </c>
      <c r="D798" s="1">
        <f t="shared" ca="1" si="38"/>
        <v>-2.5980211492637083E-2</v>
      </c>
    </row>
    <row r="799" spans="1:4" x14ac:dyDescent="0.45">
      <c r="A799">
        <v>798</v>
      </c>
      <c r="B799" s="1">
        <f t="shared" ca="1" si="36"/>
        <v>0.28740737450752596</v>
      </c>
      <c r="C799" s="1">
        <f t="shared" ca="1" si="37"/>
        <v>0.27018660458577615</v>
      </c>
      <c r="D799" s="1">
        <f t="shared" ca="1" si="38"/>
        <v>-5.9917634163903034E-2</v>
      </c>
    </row>
    <row r="800" spans="1:4" x14ac:dyDescent="0.45">
      <c r="A800">
        <v>799</v>
      </c>
      <c r="B800" s="1">
        <f t="shared" ca="1" si="36"/>
        <v>0.27107481249402116</v>
      </c>
      <c r="C800" s="1">
        <f t="shared" ca="1" si="37"/>
        <v>0.27690258405678225</v>
      </c>
      <c r="D800" s="1">
        <f t="shared" ca="1" si="38"/>
        <v>2.1498757148046114E-2</v>
      </c>
    </row>
    <row r="801" spans="1:4" x14ac:dyDescent="0.45">
      <c r="A801">
        <v>800</v>
      </c>
      <c r="B801" s="1">
        <f t="shared" ca="1" si="36"/>
        <v>0.28531037684920291</v>
      </c>
      <c r="C801" s="1">
        <f t="shared" ca="1" si="37"/>
        <v>0.28180966454006973</v>
      </c>
      <c r="D801" s="1">
        <f t="shared" ca="1" si="38"/>
        <v>-1.2269838720178889E-2</v>
      </c>
    </row>
    <row r="802" spans="1:4" x14ac:dyDescent="0.45">
      <c r="A802">
        <v>801</v>
      </c>
      <c r="B802" s="1">
        <f t="shared" ca="1" si="36"/>
        <v>0.28325317133204286</v>
      </c>
      <c r="C802" s="1">
        <f t="shared" ca="1" si="37"/>
        <v>0.26741742551362668</v>
      </c>
      <c r="D802" s="1">
        <f t="shared" ca="1" si="38"/>
        <v>-5.5906684977068674E-2</v>
      </c>
    </row>
    <row r="803" spans="1:4" x14ac:dyDescent="0.45">
      <c r="A803">
        <v>802</v>
      </c>
      <c r="B803" s="1">
        <f t="shared" ca="1" si="36"/>
        <v>0.26983195117916348</v>
      </c>
      <c r="C803" s="1">
        <f t="shared" ca="1" si="37"/>
        <v>0.28114302209047404</v>
      </c>
      <c r="D803" s="1">
        <f t="shared" ca="1" si="38"/>
        <v>4.1918945706323034E-2</v>
      </c>
    </row>
    <row r="804" spans="1:4" x14ac:dyDescent="0.45">
      <c r="A804">
        <v>803</v>
      </c>
      <c r="B804" s="1">
        <f t="shared" ca="1" si="36"/>
        <v>0.27525553924720925</v>
      </c>
      <c r="C804" s="1">
        <f t="shared" ca="1" si="37"/>
        <v>0.26894020800141305</v>
      </c>
      <c r="D804" s="1">
        <f t="shared" ca="1" si="38"/>
        <v>-2.2943521002584968E-2</v>
      </c>
    </row>
    <row r="805" spans="1:4" x14ac:dyDescent="0.45">
      <c r="A805">
        <v>804</v>
      </c>
      <c r="B805" s="1">
        <f t="shared" ca="1" si="36"/>
        <v>0.29056421318841652</v>
      </c>
      <c r="C805" s="1">
        <f t="shared" ca="1" si="37"/>
        <v>0.2822863741272098</v>
      </c>
      <c r="D805" s="1">
        <f t="shared" ca="1" si="38"/>
        <v>-2.8488845788586313E-2</v>
      </c>
    </row>
    <row r="806" spans="1:4" x14ac:dyDescent="0.45">
      <c r="A806">
        <v>805</v>
      </c>
      <c r="B806" s="1">
        <f t="shared" ca="1" si="36"/>
        <v>0.27435991396274589</v>
      </c>
      <c r="C806" s="1">
        <f t="shared" ca="1" si="37"/>
        <v>0.27442684251012883</v>
      </c>
      <c r="D806" s="1">
        <f t="shared" ca="1" si="38"/>
        <v>2.4394433726213495E-4</v>
      </c>
    </row>
    <row r="807" spans="1:4" x14ac:dyDescent="0.45">
      <c r="A807">
        <v>806</v>
      </c>
      <c r="B807" s="1">
        <f t="shared" ca="1" si="36"/>
        <v>0.28766814867181767</v>
      </c>
      <c r="C807" s="1">
        <f t="shared" ca="1" si="37"/>
        <v>0.27192356866447598</v>
      </c>
      <c r="D807" s="1">
        <f t="shared" ca="1" si="38"/>
        <v>-5.4731745867713989E-2</v>
      </c>
    </row>
    <row r="808" spans="1:4" x14ac:dyDescent="0.45">
      <c r="A808">
        <v>807</v>
      </c>
      <c r="B808" s="1">
        <f t="shared" ca="1" si="36"/>
        <v>0.28515274980638594</v>
      </c>
      <c r="C808" s="1">
        <f t="shared" ca="1" si="37"/>
        <v>0.27447552310275547</v>
      </c>
      <c r="D808" s="1">
        <f t="shared" ca="1" si="38"/>
        <v>-3.7443884763096742E-2</v>
      </c>
    </row>
    <row r="809" spans="1:4" x14ac:dyDescent="0.45">
      <c r="A809">
        <v>808</v>
      </c>
      <c r="B809" s="1">
        <f t="shared" ca="1" si="36"/>
        <v>0.29113335230110304</v>
      </c>
      <c r="C809" s="1">
        <f t="shared" ca="1" si="37"/>
        <v>0.26433346786733342</v>
      </c>
      <c r="D809" s="1">
        <f t="shared" ca="1" si="38"/>
        <v>-9.2053638725844086E-2</v>
      </c>
    </row>
    <row r="810" spans="1:4" x14ac:dyDescent="0.45">
      <c r="A810">
        <v>809</v>
      </c>
      <c r="B810" s="1">
        <f t="shared" ca="1" si="36"/>
        <v>0.28858526521494343</v>
      </c>
      <c r="C810" s="1">
        <f t="shared" ca="1" si="37"/>
        <v>0.27579421529299641</v>
      </c>
      <c r="D810" s="1">
        <f t="shared" ca="1" si="38"/>
        <v>-4.4323295274344712E-2</v>
      </c>
    </row>
    <row r="811" spans="1:4" x14ac:dyDescent="0.45">
      <c r="A811">
        <v>810</v>
      </c>
      <c r="B811" s="1">
        <f t="shared" ca="1" si="36"/>
        <v>0.28651740961196293</v>
      </c>
      <c r="C811" s="1">
        <f t="shared" ca="1" si="37"/>
        <v>0.26891858873331881</v>
      </c>
      <c r="D811" s="1">
        <f t="shared" ca="1" si="38"/>
        <v>-6.1423216489631824E-2</v>
      </c>
    </row>
    <row r="812" spans="1:4" x14ac:dyDescent="0.45">
      <c r="A812">
        <v>811</v>
      </c>
      <c r="B812" s="1">
        <f t="shared" ca="1" si="36"/>
        <v>0.28609380652074945</v>
      </c>
      <c r="C812" s="1">
        <f t="shared" ca="1" si="37"/>
        <v>0.27741277692721245</v>
      </c>
      <c r="D812" s="1">
        <f t="shared" ca="1" si="38"/>
        <v>-3.034329788228882E-2</v>
      </c>
    </row>
    <row r="813" spans="1:4" x14ac:dyDescent="0.45">
      <c r="A813">
        <v>812</v>
      </c>
      <c r="B813" s="1">
        <f t="shared" ca="1" si="36"/>
        <v>0.28610511232127522</v>
      </c>
      <c r="C813" s="1">
        <f t="shared" ca="1" si="37"/>
        <v>0.26250395928532394</v>
      </c>
      <c r="D813" s="1">
        <f t="shared" ca="1" si="38"/>
        <v>-8.2491196485328461E-2</v>
      </c>
    </row>
    <row r="814" spans="1:4" x14ac:dyDescent="0.45">
      <c r="A814">
        <v>813</v>
      </c>
      <c r="B814" s="1">
        <f t="shared" ca="1" si="36"/>
        <v>0.27900020091797817</v>
      </c>
      <c r="C814" s="1">
        <f t="shared" ca="1" si="37"/>
        <v>0.26356385884027733</v>
      </c>
      <c r="D814" s="1">
        <f t="shared" ca="1" si="38"/>
        <v>-5.532735111627711E-2</v>
      </c>
    </row>
    <row r="815" spans="1:4" x14ac:dyDescent="0.45">
      <c r="A815">
        <v>814</v>
      </c>
      <c r="B815" s="1">
        <f t="shared" ca="1" si="36"/>
        <v>0.27498445102634317</v>
      </c>
      <c r="C815" s="1">
        <f t="shared" ca="1" si="37"/>
        <v>0.27511705286536425</v>
      </c>
      <c r="D815" s="1">
        <f t="shared" ca="1" si="38"/>
        <v>4.8221577084146372E-4</v>
      </c>
    </row>
    <row r="816" spans="1:4" x14ac:dyDescent="0.45">
      <c r="A816">
        <v>815</v>
      </c>
      <c r="B816" s="1">
        <f t="shared" ca="1" si="36"/>
        <v>0.27720649307915485</v>
      </c>
      <c r="C816" s="1">
        <f t="shared" ca="1" si="37"/>
        <v>0.27244754288333917</v>
      </c>
      <c r="D816" s="1">
        <f t="shared" ca="1" si="38"/>
        <v>-1.7167527870484579E-2</v>
      </c>
    </row>
    <row r="817" spans="1:4" x14ac:dyDescent="0.45">
      <c r="A817">
        <v>816</v>
      </c>
      <c r="B817" s="1">
        <f t="shared" ca="1" si="36"/>
        <v>0.28196788322199973</v>
      </c>
      <c r="C817" s="1">
        <f t="shared" ca="1" si="37"/>
        <v>0.27551777366917651</v>
      </c>
      <c r="D817" s="1">
        <f t="shared" ca="1" si="38"/>
        <v>-2.287533416614294E-2</v>
      </c>
    </row>
    <row r="818" spans="1:4" x14ac:dyDescent="0.45">
      <c r="A818">
        <v>817</v>
      </c>
      <c r="B818" s="1">
        <f t="shared" ca="1" si="36"/>
        <v>0.27589218852764086</v>
      </c>
      <c r="C818" s="1">
        <f t="shared" ca="1" si="37"/>
        <v>0.27331467997131553</v>
      </c>
      <c r="D818" s="1">
        <f t="shared" ca="1" si="38"/>
        <v>-9.3424484762717093E-3</v>
      </c>
    </row>
    <row r="819" spans="1:4" x14ac:dyDescent="0.45">
      <c r="A819">
        <v>818</v>
      </c>
      <c r="B819" s="1">
        <f t="shared" ca="1" si="36"/>
        <v>0.2789951419956227</v>
      </c>
      <c r="C819" s="1">
        <f t="shared" ca="1" si="37"/>
        <v>0.26688859023565636</v>
      </c>
      <c r="D819" s="1">
        <f t="shared" ca="1" si="38"/>
        <v>-4.3393414212768905E-2</v>
      </c>
    </row>
    <row r="820" spans="1:4" x14ac:dyDescent="0.45">
      <c r="A820">
        <v>819</v>
      </c>
      <c r="B820" s="1">
        <f t="shared" ca="1" si="36"/>
        <v>0.27839287961240566</v>
      </c>
      <c r="C820" s="1">
        <f t="shared" ca="1" si="37"/>
        <v>0.27713462560222202</v>
      </c>
      <c r="D820" s="1">
        <f t="shared" ca="1" si="38"/>
        <v>-4.519706150299025E-3</v>
      </c>
    </row>
    <row r="821" spans="1:4" x14ac:dyDescent="0.45">
      <c r="A821">
        <v>820</v>
      </c>
      <c r="B821" s="1">
        <f t="shared" ca="1" si="36"/>
        <v>0.28169070564002568</v>
      </c>
      <c r="C821" s="1">
        <f t="shared" ca="1" si="37"/>
        <v>0.28119135084743729</v>
      </c>
      <c r="D821" s="1">
        <f t="shared" ca="1" si="38"/>
        <v>-1.7727059593741791E-3</v>
      </c>
    </row>
    <row r="822" spans="1:4" x14ac:dyDescent="0.45">
      <c r="A822">
        <v>821</v>
      </c>
      <c r="B822" s="1">
        <f t="shared" ca="1" si="36"/>
        <v>0.28491062068728101</v>
      </c>
      <c r="C822" s="1">
        <f t="shared" ca="1" si="37"/>
        <v>0.28120592751305196</v>
      </c>
      <c r="D822" s="1">
        <f t="shared" ca="1" si="38"/>
        <v>-1.3003001310699969E-2</v>
      </c>
    </row>
    <row r="823" spans="1:4" x14ac:dyDescent="0.45">
      <c r="A823">
        <v>822</v>
      </c>
      <c r="B823" s="1">
        <f t="shared" ca="1" si="36"/>
        <v>0.28285759737309302</v>
      </c>
      <c r="C823" s="1">
        <f t="shared" ca="1" si="37"/>
        <v>0.27401412890830346</v>
      </c>
      <c r="D823" s="1">
        <f t="shared" ca="1" si="38"/>
        <v>-3.126473726326999E-2</v>
      </c>
    </row>
    <row r="824" spans="1:4" x14ac:dyDescent="0.45">
      <c r="A824">
        <v>823</v>
      </c>
      <c r="B824" s="1">
        <f t="shared" ca="1" si="36"/>
        <v>0.29178973532792096</v>
      </c>
      <c r="C824" s="1">
        <f t="shared" ca="1" si="37"/>
        <v>0.26158750145062171</v>
      </c>
      <c r="D824" s="1">
        <f t="shared" ca="1" si="38"/>
        <v>-0.10350684147047597</v>
      </c>
    </row>
    <row r="825" spans="1:4" x14ac:dyDescent="0.45">
      <c r="A825">
        <v>824</v>
      </c>
      <c r="B825" s="1">
        <f t="shared" ca="1" si="36"/>
        <v>0.2698675005653205</v>
      </c>
      <c r="C825" s="1">
        <f t="shared" ca="1" si="37"/>
        <v>0.2698892968972576</v>
      </c>
      <c r="D825" s="1">
        <f t="shared" ca="1" si="38"/>
        <v>8.0766790708211111E-5</v>
      </c>
    </row>
    <row r="826" spans="1:4" x14ac:dyDescent="0.45">
      <c r="A826">
        <v>825</v>
      </c>
      <c r="B826" s="1">
        <f t="shared" ca="1" si="36"/>
        <v>0.28558532501726519</v>
      </c>
      <c r="C826" s="1">
        <f t="shared" ca="1" si="37"/>
        <v>0.28230645933899823</v>
      </c>
      <c r="D826" s="1">
        <f t="shared" ca="1" si="38"/>
        <v>-1.1481212061819833E-2</v>
      </c>
    </row>
    <row r="827" spans="1:4" x14ac:dyDescent="0.45">
      <c r="A827">
        <v>826</v>
      </c>
      <c r="B827" s="1">
        <f t="shared" ca="1" si="36"/>
        <v>0.29043441881773646</v>
      </c>
      <c r="C827" s="1">
        <f t="shared" ca="1" si="37"/>
        <v>0.27373795345396756</v>
      </c>
      <c r="D827" s="1">
        <f t="shared" ca="1" si="38"/>
        <v>-5.7487901853143814E-2</v>
      </c>
    </row>
    <row r="828" spans="1:4" x14ac:dyDescent="0.45">
      <c r="A828">
        <v>827</v>
      </c>
      <c r="B828" s="1">
        <f t="shared" ca="1" si="36"/>
        <v>0.27841002208074228</v>
      </c>
      <c r="C828" s="1">
        <f t="shared" ca="1" si="37"/>
        <v>0.27767142924428034</v>
      </c>
      <c r="D828" s="1">
        <f t="shared" ca="1" si="38"/>
        <v>-2.6528960090658545E-3</v>
      </c>
    </row>
    <row r="829" spans="1:4" x14ac:dyDescent="0.45">
      <c r="A829">
        <v>828</v>
      </c>
      <c r="B829" s="1">
        <f t="shared" ca="1" si="36"/>
        <v>0.280353361942977</v>
      </c>
      <c r="C829" s="1">
        <f t="shared" ca="1" si="37"/>
        <v>0.27005087025933605</v>
      </c>
      <c r="D829" s="1">
        <f t="shared" ca="1" si="38"/>
        <v>-3.674823662623472E-2</v>
      </c>
    </row>
    <row r="830" spans="1:4" x14ac:dyDescent="0.45">
      <c r="A830">
        <v>829</v>
      </c>
      <c r="B830" s="1">
        <f t="shared" ca="1" si="36"/>
        <v>0.29174784106057261</v>
      </c>
      <c r="C830" s="1">
        <f t="shared" ca="1" si="37"/>
        <v>0.26564796475070318</v>
      </c>
      <c r="D830" s="1">
        <f t="shared" ca="1" si="38"/>
        <v>-8.9460392285989801E-2</v>
      </c>
    </row>
    <row r="831" spans="1:4" x14ac:dyDescent="0.45">
      <c r="A831">
        <v>830</v>
      </c>
      <c r="B831" s="1">
        <f t="shared" ca="1" si="36"/>
        <v>0.28389572179759359</v>
      </c>
      <c r="C831" s="1">
        <f t="shared" ca="1" si="37"/>
        <v>0.27822573492079061</v>
      </c>
      <c r="D831" s="1">
        <f t="shared" ca="1" si="38"/>
        <v>-1.9972075806219635E-2</v>
      </c>
    </row>
    <row r="832" spans="1:4" x14ac:dyDescent="0.45">
      <c r="A832">
        <v>831</v>
      </c>
      <c r="B832" s="1">
        <f t="shared" ca="1" si="36"/>
        <v>0.2847787395986151</v>
      </c>
      <c r="C832" s="1">
        <f t="shared" ca="1" si="37"/>
        <v>0.26235105783279411</v>
      </c>
      <c r="D832" s="1">
        <f t="shared" ca="1" si="38"/>
        <v>-7.8754761670172313E-2</v>
      </c>
    </row>
    <row r="833" spans="1:4" x14ac:dyDescent="0.45">
      <c r="A833">
        <v>832</v>
      </c>
      <c r="B833" s="1">
        <f t="shared" ca="1" si="36"/>
        <v>0.29197525010121761</v>
      </c>
      <c r="C833" s="1">
        <f t="shared" ca="1" si="37"/>
        <v>0.27975042785063908</v>
      </c>
      <c r="D833" s="1">
        <f t="shared" ca="1" si="38"/>
        <v>-4.1869378470745747E-2</v>
      </c>
    </row>
    <row r="834" spans="1:4" x14ac:dyDescent="0.45">
      <c r="A834">
        <v>833</v>
      </c>
      <c r="B834" s="1">
        <f t="shared" ref="B834:B897" ca="1" si="39">_xlfn.BETA.INV(RAND(),CONTROL_PRIOR_ALPHA+CONTROL_ALPHA,CONTROL_PRIOR_BETA+(CONTROL_N-CONTROL_ALPHA))</f>
        <v>0.28761018088003354</v>
      </c>
      <c r="C834" s="1">
        <f t="shared" ref="C834:C897" ca="1" si="40">_xlfn.BETA.INV(RAND(),TEST_PRIOR_ALPHA+TEST_ALPHA,TEST_PRIOR_BETA+(TEST_N-TEST_ALPHA))</f>
        <v>0.26834537509593248</v>
      </c>
      <c r="D834" s="1">
        <f t="shared" ca="1" si="38"/>
        <v>-6.698234994725967E-2</v>
      </c>
    </row>
    <row r="835" spans="1:4" x14ac:dyDescent="0.45">
      <c r="A835">
        <v>834</v>
      </c>
      <c r="B835" s="1">
        <f t="shared" ca="1" si="39"/>
        <v>0.27981960621636903</v>
      </c>
      <c r="C835" s="1">
        <f t="shared" ca="1" si="40"/>
        <v>0.27490290396134576</v>
      </c>
      <c r="D835" s="1">
        <f t="shared" ref="D835:D898" ca="1" si="41">(C835-B835)/B835</f>
        <v>-1.757097124645891E-2</v>
      </c>
    </row>
    <row r="836" spans="1:4" x14ac:dyDescent="0.45">
      <c r="A836">
        <v>835</v>
      </c>
      <c r="B836" s="1">
        <f t="shared" ca="1" si="39"/>
        <v>0.28547923362423389</v>
      </c>
      <c r="C836" s="1">
        <f t="shared" ca="1" si="40"/>
        <v>0.27224357147220324</v>
      </c>
      <c r="D836" s="1">
        <f t="shared" ca="1" si="41"/>
        <v>-4.6362959518983005E-2</v>
      </c>
    </row>
    <row r="837" spans="1:4" x14ac:dyDescent="0.45">
      <c r="A837">
        <v>836</v>
      </c>
      <c r="B837" s="1">
        <f t="shared" ca="1" si="39"/>
        <v>0.27273166127491616</v>
      </c>
      <c r="C837" s="1">
        <f t="shared" ca="1" si="40"/>
        <v>0.25811214391476883</v>
      </c>
      <c r="D837" s="1">
        <f t="shared" ca="1" si="41"/>
        <v>-5.3604034426390682E-2</v>
      </c>
    </row>
    <row r="838" spans="1:4" x14ac:dyDescent="0.45">
      <c r="A838">
        <v>837</v>
      </c>
      <c r="B838" s="1">
        <f t="shared" ca="1" si="39"/>
        <v>0.29234664499666274</v>
      </c>
      <c r="C838" s="1">
        <f t="shared" ca="1" si="40"/>
        <v>0.27155664215922248</v>
      </c>
      <c r="D838" s="1">
        <f t="shared" ca="1" si="41"/>
        <v>-7.1114217293916898E-2</v>
      </c>
    </row>
    <row r="839" spans="1:4" x14ac:dyDescent="0.45">
      <c r="A839">
        <v>838</v>
      </c>
      <c r="B839" s="1">
        <f t="shared" ca="1" si="39"/>
        <v>0.28316245044406818</v>
      </c>
      <c r="C839" s="1">
        <f t="shared" ca="1" si="40"/>
        <v>0.2707868118367846</v>
      </c>
      <c r="D839" s="1">
        <f t="shared" ca="1" si="41"/>
        <v>-4.3705083735062829E-2</v>
      </c>
    </row>
    <row r="840" spans="1:4" x14ac:dyDescent="0.45">
      <c r="A840">
        <v>839</v>
      </c>
      <c r="B840" s="1">
        <f t="shared" ca="1" si="39"/>
        <v>0.28349226547277784</v>
      </c>
      <c r="C840" s="1">
        <f t="shared" ca="1" si="40"/>
        <v>0.27165049543966691</v>
      </c>
      <c r="D840" s="1">
        <f t="shared" ca="1" si="41"/>
        <v>-4.177105154302007E-2</v>
      </c>
    </row>
    <row r="841" spans="1:4" x14ac:dyDescent="0.45">
      <c r="A841">
        <v>840</v>
      </c>
      <c r="B841" s="1">
        <f t="shared" ca="1" si="39"/>
        <v>0.28252971873910659</v>
      </c>
      <c r="C841" s="1">
        <f t="shared" ca="1" si="40"/>
        <v>0.27261717923290474</v>
      </c>
      <c r="D841" s="1">
        <f t="shared" ca="1" si="41"/>
        <v>-3.5084944516421961E-2</v>
      </c>
    </row>
    <row r="842" spans="1:4" x14ac:dyDescent="0.45">
      <c r="A842">
        <v>841</v>
      </c>
      <c r="B842" s="1">
        <f t="shared" ca="1" si="39"/>
        <v>0.28934334017299257</v>
      </c>
      <c r="C842" s="1">
        <f t="shared" ca="1" si="40"/>
        <v>0.27153651037244753</v>
      </c>
      <c r="D842" s="1">
        <f t="shared" ca="1" si="41"/>
        <v>-6.154221413874153E-2</v>
      </c>
    </row>
    <row r="843" spans="1:4" x14ac:dyDescent="0.45">
      <c r="A843">
        <v>842</v>
      </c>
      <c r="B843" s="1">
        <f t="shared" ca="1" si="39"/>
        <v>0.29429940863512349</v>
      </c>
      <c r="C843" s="1">
        <f t="shared" ca="1" si="40"/>
        <v>0.26487529988420649</v>
      </c>
      <c r="D843" s="1">
        <f t="shared" ca="1" si="41"/>
        <v>-9.9980183063831496E-2</v>
      </c>
    </row>
    <row r="844" spans="1:4" x14ac:dyDescent="0.45">
      <c r="A844">
        <v>843</v>
      </c>
      <c r="B844" s="1">
        <f t="shared" ca="1" si="39"/>
        <v>0.27541729175254626</v>
      </c>
      <c r="C844" s="1">
        <f t="shared" ca="1" si="40"/>
        <v>0.2652698465015122</v>
      </c>
      <c r="D844" s="1">
        <f t="shared" ca="1" si="41"/>
        <v>-3.6843893084793015E-2</v>
      </c>
    </row>
    <row r="845" spans="1:4" x14ac:dyDescent="0.45">
      <c r="A845">
        <v>844</v>
      </c>
      <c r="B845" s="1">
        <f t="shared" ca="1" si="39"/>
        <v>0.27452369083392947</v>
      </c>
      <c r="C845" s="1">
        <f t="shared" ca="1" si="40"/>
        <v>0.27467926933773079</v>
      </c>
      <c r="D845" s="1">
        <f t="shared" ca="1" si="41"/>
        <v>5.6672159451418458E-4</v>
      </c>
    </row>
    <row r="846" spans="1:4" x14ac:dyDescent="0.45">
      <c r="A846">
        <v>845</v>
      </c>
      <c r="B846" s="1">
        <f t="shared" ca="1" si="39"/>
        <v>0.28429948937563199</v>
      </c>
      <c r="C846" s="1">
        <f t="shared" ca="1" si="40"/>
        <v>0.26702136150543976</v>
      </c>
      <c r="D846" s="1">
        <f t="shared" ca="1" si="41"/>
        <v>-6.0774389388239189E-2</v>
      </c>
    </row>
    <row r="847" spans="1:4" x14ac:dyDescent="0.45">
      <c r="A847">
        <v>846</v>
      </c>
      <c r="B847" s="1">
        <f t="shared" ca="1" si="39"/>
        <v>0.27883685144610387</v>
      </c>
      <c r="C847" s="1">
        <f t="shared" ca="1" si="40"/>
        <v>0.27232857886548678</v>
      </c>
      <c r="D847" s="1">
        <f t="shared" ca="1" si="41"/>
        <v>-2.3340790669755033E-2</v>
      </c>
    </row>
    <row r="848" spans="1:4" x14ac:dyDescent="0.45">
      <c r="A848">
        <v>847</v>
      </c>
      <c r="B848" s="1">
        <f t="shared" ca="1" si="39"/>
        <v>0.28824985250987045</v>
      </c>
      <c r="C848" s="1">
        <f t="shared" ca="1" si="40"/>
        <v>0.26708168146615202</v>
      </c>
      <c r="D848" s="1">
        <f t="shared" ca="1" si="41"/>
        <v>-7.3436884214862094E-2</v>
      </c>
    </row>
    <row r="849" spans="1:4" x14ac:dyDescent="0.45">
      <c r="A849">
        <v>848</v>
      </c>
      <c r="B849" s="1">
        <f t="shared" ca="1" si="39"/>
        <v>0.28196252918223447</v>
      </c>
      <c r="C849" s="1">
        <f t="shared" ca="1" si="40"/>
        <v>0.26459746269786555</v>
      </c>
      <c r="D849" s="1">
        <f t="shared" ca="1" si="41"/>
        <v>-6.1586433256689041E-2</v>
      </c>
    </row>
    <row r="850" spans="1:4" x14ac:dyDescent="0.45">
      <c r="A850">
        <v>849</v>
      </c>
      <c r="B850" s="1">
        <f t="shared" ca="1" si="39"/>
        <v>0.27770419551153391</v>
      </c>
      <c r="C850" s="1">
        <f t="shared" ca="1" si="40"/>
        <v>0.27448477463471765</v>
      </c>
      <c r="D850" s="1">
        <f t="shared" ca="1" si="41"/>
        <v>-1.1592986094020126E-2</v>
      </c>
    </row>
    <row r="851" spans="1:4" x14ac:dyDescent="0.45">
      <c r="A851">
        <v>850</v>
      </c>
      <c r="B851" s="1">
        <f t="shared" ca="1" si="39"/>
        <v>0.2825550876397549</v>
      </c>
      <c r="C851" s="1">
        <f t="shared" ca="1" si="40"/>
        <v>0.26854596630603489</v>
      </c>
      <c r="D851" s="1">
        <f t="shared" ca="1" si="41"/>
        <v>-4.9580141878673274E-2</v>
      </c>
    </row>
    <row r="852" spans="1:4" x14ac:dyDescent="0.45">
      <c r="A852">
        <v>851</v>
      </c>
      <c r="B852" s="1">
        <f t="shared" ca="1" si="39"/>
        <v>0.28753065826034563</v>
      </c>
      <c r="C852" s="1">
        <f t="shared" ca="1" si="40"/>
        <v>0.26915770706763209</v>
      </c>
      <c r="D852" s="1">
        <f t="shared" ca="1" si="41"/>
        <v>-6.3899103156080439E-2</v>
      </c>
    </row>
    <row r="853" spans="1:4" x14ac:dyDescent="0.45">
      <c r="A853">
        <v>852</v>
      </c>
      <c r="B853" s="1">
        <f t="shared" ca="1" si="39"/>
        <v>0.29296599425498826</v>
      </c>
      <c r="C853" s="1">
        <f t="shared" ca="1" si="40"/>
        <v>0.25934819006971638</v>
      </c>
      <c r="D853" s="1">
        <f t="shared" ca="1" si="41"/>
        <v>-0.1147498509878659</v>
      </c>
    </row>
    <row r="854" spans="1:4" x14ac:dyDescent="0.45">
      <c r="A854">
        <v>853</v>
      </c>
      <c r="B854" s="1">
        <f t="shared" ca="1" si="39"/>
        <v>0.28076555203203862</v>
      </c>
      <c r="C854" s="1">
        <f t="shared" ca="1" si="40"/>
        <v>0.26705683805316066</v>
      </c>
      <c r="D854" s="1">
        <f t="shared" ca="1" si="41"/>
        <v>-4.8826196375093903E-2</v>
      </c>
    </row>
    <row r="855" spans="1:4" x14ac:dyDescent="0.45">
      <c r="A855">
        <v>854</v>
      </c>
      <c r="B855" s="1">
        <f t="shared" ca="1" si="39"/>
        <v>0.2813092741781783</v>
      </c>
      <c r="C855" s="1">
        <f t="shared" ca="1" si="40"/>
        <v>0.26306567715074985</v>
      </c>
      <c r="D855" s="1">
        <f t="shared" ca="1" si="41"/>
        <v>-6.485245493852132E-2</v>
      </c>
    </row>
    <row r="856" spans="1:4" x14ac:dyDescent="0.45">
      <c r="A856">
        <v>855</v>
      </c>
      <c r="B856" s="1">
        <f t="shared" ca="1" si="39"/>
        <v>0.28549732126586791</v>
      </c>
      <c r="C856" s="1">
        <f t="shared" ca="1" si="40"/>
        <v>0.27702562187318847</v>
      </c>
      <c r="D856" s="1">
        <f t="shared" ca="1" si="41"/>
        <v>-2.967348119105544E-2</v>
      </c>
    </row>
    <row r="857" spans="1:4" x14ac:dyDescent="0.45">
      <c r="A857">
        <v>856</v>
      </c>
      <c r="B857" s="1">
        <f t="shared" ca="1" si="39"/>
        <v>0.28479754296291804</v>
      </c>
      <c r="C857" s="1">
        <f t="shared" ca="1" si="40"/>
        <v>0.26116646101734864</v>
      </c>
      <c r="D857" s="1">
        <f t="shared" ca="1" si="41"/>
        <v>-8.2975020429323976E-2</v>
      </c>
    </row>
    <row r="858" spans="1:4" x14ac:dyDescent="0.45">
      <c r="A858">
        <v>857</v>
      </c>
      <c r="B858" s="1">
        <f t="shared" ca="1" si="39"/>
        <v>0.27057081443007969</v>
      </c>
      <c r="C858" s="1">
        <f t="shared" ca="1" si="40"/>
        <v>0.26835744749092066</v>
      </c>
      <c r="D858" s="1">
        <f t="shared" ca="1" si="41"/>
        <v>-8.180361003906414E-3</v>
      </c>
    </row>
    <row r="859" spans="1:4" x14ac:dyDescent="0.45">
      <c r="A859">
        <v>858</v>
      </c>
      <c r="B859" s="1">
        <f t="shared" ca="1" si="39"/>
        <v>0.29717420436267872</v>
      </c>
      <c r="C859" s="1">
        <f t="shared" ca="1" si="40"/>
        <v>0.26317971137750296</v>
      </c>
      <c r="D859" s="1">
        <f t="shared" ca="1" si="41"/>
        <v>-0.1143924758142468</v>
      </c>
    </row>
    <row r="860" spans="1:4" x14ac:dyDescent="0.45">
      <c r="A860">
        <v>859</v>
      </c>
      <c r="B860" s="1">
        <f t="shared" ca="1" si="39"/>
        <v>0.28108629646278421</v>
      </c>
      <c r="C860" s="1">
        <f t="shared" ca="1" si="40"/>
        <v>0.27646186168963782</v>
      </c>
      <c r="D860" s="1">
        <f t="shared" ca="1" si="41"/>
        <v>-1.6452010757339305E-2</v>
      </c>
    </row>
    <row r="861" spans="1:4" x14ac:dyDescent="0.45">
      <c r="A861">
        <v>860</v>
      </c>
      <c r="B861" s="1">
        <f t="shared" ca="1" si="39"/>
        <v>0.28451485173654345</v>
      </c>
      <c r="C861" s="1">
        <f t="shared" ca="1" si="40"/>
        <v>0.27924526716625053</v>
      </c>
      <c r="D861" s="1">
        <f t="shared" ca="1" si="41"/>
        <v>-1.8521298758675964E-2</v>
      </c>
    </row>
    <row r="862" spans="1:4" x14ac:dyDescent="0.45">
      <c r="A862">
        <v>861</v>
      </c>
      <c r="B862" s="1">
        <f t="shared" ca="1" si="39"/>
        <v>0.28736357461497519</v>
      </c>
      <c r="C862" s="1">
        <f t="shared" ca="1" si="40"/>
        <v>0.2793803138262283</v>
      </c>
      <c r="D862" s="1">
        <f t="shared" ca="1" si="41"/>
        <v>-2.7781046360671444E-2</v>
      </c>
    </row>
    <row r="863" spans="1:4" x14ac:dyDescent="0.45">
      <c r="A863">
        <v>862</v>
      </c>
      <c r="B863" s="1">
        <f t="shared" ca="1" si="39"/>
        <v>0.27466979996785063</v>
      </c>
      <c r="C863" s="1">
        <f t="shared" ca="1" si="40"/>
        <v>0.27137613544407269</v>
      </c>
      <c r="D863" s="1">
        <f t="shared" ca="1" si="41"/>
        <v>-1.1991360259349423E-2</v>
      </c>
    </row>
    <row r="864" spans="1:4" x14ac:dyDescent="0.45">
      <c r="A864">
        <v>863</v>
      </c>
      <c r="B864" s="1">
        <f t="shared" ca="1" si="39"/>
        <v>0.27938067865477001</v>
      </c>
      <c r="C864" s="1">
        <f t="shared" ca="1" si="40"/>
        <v>0.2710489790629797</v>
      </c>
      <c r="D864" s="1">
        <f t="shared" ca="1" si="41"/>
        <v>-2.9822032188867895E-2</v>
      </c>
    </row>
    <row r="865" spans="1:4" x14ac:dyDescent="0.45">
      <c r="A865">
        <v>864</v>
      </c>
      <c r="B865" s="1">
        <f t="shared" ca="1" si="39"/>
        <v>0.28237917300445237</v>
      </c>
      <c r="C865" s="1">
        <f t="shared" ca="1" si="40"/>
        <v>0.28134955460395805</v>
      </c>
      <c r="D865" s="1">
        <f t="shared" ca="1" si="41"/>
        <v>-3.6462264179733962E-3</v>
      </c>
    </row>
    <row r="866" spans="1:4" x14ac:dyDescent="0.45">
      <c r="A866">
        <v>865</v>
      </c>
      <c r="B866" s="1">
        <f t="shared" ca="1" si="39"/>
        <v>0.28697616043126351</v>
      </c>
      <c r="C866" s="1">
        <f t="shared" ca="1" si="40"/>
        <v>0.27370993918798903</v>
      </c>
      <c r="D866" s="1">
        <f t="shared" ca="1" si="41"/>
        <v>-4.6227607280473051E-2</v>
      </c>
    </row>
    <row r="867" spans="1:4" x14ac:dyDescent="0.45">
      <c r="A867">
        <v>866</v>
      </c>
      <c r="B867" s="1">
        <f t="shared" ca="1" si="39"/>
        <v>0.28612345969396613</v>
      </c>
      <c r="C867" s="1">
        <f t="shared" ca="1" si="40"/>
        <v>0.26840844233720362</v>
      </c>
      <c r="D867" s="1">
        <f t="shared" ca="1" si="41"/>
        <v>-6.1913893309238806E-2</v>
      </c>
    </row>
    <row r="868" spans="1:4" x14ac:dyDescent="0.45">
      <c r="A868">
        <v>867</v>
      </c>
      <c r="B868" s="1">
        <f t="shared" ca="1" si="39"/>
        <v>0.28605672429852158</v>
      </c>
      <c r="C868" s="1">
        <f t="shared" ca="1" si="40"/>
        <v>0.28197085552123324</v>
      </c>
      <c r="D868" s="1">
        <f t="shared" ca="1" si="41"/>
        <v>-1.4283421539234393E-2</v>
      </c>
    </row>
    <row r="869" spans="1:4" x14ac:dyDescent="0.45">
      <c r="A869">
        <v>868</v>
      </c>
      <c r="B869" s="1">
        <f t="shared" ca="1" si="39"/>
        <v>0.27055654688284542</v>
      </c>
      <c r="C869" s="1">
        <f t="shared" ca="1" si="40"/>
        <v>0.26388897547822338</v>
      </c>
      <c r="D869" s="1">
        <f t="shared" ca="1" si="41"/>
        <v>-2.4643910788487364E-2</v>
      </c>
    </row>
    <row r="870" spans="1:4" x14ac:dyDescent="0.45">
      <c r="A870">
        <v>869</v>
      </c>
      <c r="B870" s="1">
        <f t="shared" ca="1" si="39"/>
        <v>0.29619323121066199</v>
      </c>
      <c r="C870" s="1">
        <f t="shared" ca="1" si="40"/>
        <v>0.27434744878419715</v>
      </c>
      <c r="D870" s="1">
        <f t="shared" ca="1" si="41"/>
        <v>-7.3755171032005906E-2</v>
      </c>
    </row>
    <row r="871" spans="1:4" x14ac:dyDescent="0.45">
      <c r="A871">
        <v>870</v>
      </c>
      <c r="B871" s="1">
        <f t="shared" ca="1" si="39"/>
        <v>0.28379794047781282</v>
      </c>
      <c r="C871" s="1">
        <f t="shared" ca="1" si="40"/>
        <v>0.28289507454165908</v>
      </c>
      <c r="D871" s="1">
        <f t="shared" ca="1" si="41"/>
        <v>-3.1813688803859594E-3</v>
      </c>
    </row>
    <row r="872" spans="1:4" x14ac:dyDescent="0.45">
      <c r="A872">
        <v>871</v>
      </c>
      <c r="B872" s="1">
        <f t="shared" ca="1" si="39"/>
        <v>0.28305201580893324</v>
      </c>
      <c r="C872" s="1">
        <f t="shared" ca="1" si="40"/>
        <v>0.2689525485589474</v>
      </c>
      <c r="D872" s="1">
        <f t="shared" ca="1" si="41"/>
        <v>-4.9812283476204998E-2</v>
      </c>
    </row>
    <row r="873" spans="1:4" x14ac:dyDescent="0.45">
      <c r="A873">
        <v>872</v>
      </c>
      <c r="B873" s="1">
        <f t="shared" ca="1" si="39"/>
        <v>0.27609043955361834</v>
      </c>
      <c r="C873" s="1">
        <f t="shared" ca="1" si="40"/>
        <v>0.27006801910628886</v>
      </c>
      <c r="D873" s="1">
        <f t="shared" ca="1" si="41"/>
        <v>-2.1813216194905189E-2</v>
      </c>
    </row>
    <row r="874" spans="1:4" x14ac:dyDescent="0.45">
      <c r="A874">
        <v>873</v>
      </c>
      <c r="B874" s="1">
        <f t="shared" ca="1" si="39"/>
        <v>0.28329665260476777</v>
      </c>
      <c r="C874" s="1">
        <f t="shared" ca="1" si="40"/>
        <v>0.2676042010819587</v>
      </c>
      <c r="D874" s="1">
        <f t="shared" ca="1" si="41"/>
        <v>-5.5392294185353082E-2</v>
      </c>
    </row>
    <row r="875" spans="1:4" x14ac:dyDescent="0.45">
      <c r="A875">
        <v>874</v>
      </c>
      <c r="B875" s="1">
        <f t="shared" ca="1" si="39"/>
        <v>0.29353137162234444</v>
      </c>
      <c r="C875" s="1">
        <f t="shared" ca="1" si="40"/>
        <v>0.27089381313487865</v>
      </c>
      <c r="D875" s="1">
        <f t="shared" ca="1" si="41"/>
        <v>-7.7121427813144031E-2</v>
      </c>
    </row>
    <row r="876" spans="1:4" x14ac:dyDescent="0.45">
      <c r="A876">
        <v>875</v>
      </c>
      <c r="B876" s="1">
        <f t="shared" ca="1" si="39"/>
        <v>0.28092861442024769</v>
      </c>
      <c r="C876" s="1">
        <f t="shared" ca="1" si="40"/>
        <v>0.27695557458252829</v>
      </c>
      <c r="D876" s="1">
        <f t="shared" ca="1" si="41"/>
        <v>-1.4142524590877175E-2</v>
      </c>
    </row>
    <row r="877" spans="1:4" x14ac:dyDescent="0.45">
      <c r="A877">
        <v>876</v>
      </c>
      <c r="B877" s="1">
        <f t="shared" ca="1" si="39"/>
        <v>0.28390209596185889</v>
      </c>
      <c r="C877" s="1">
        <f t="shared" ca="1" si="40"/>
        <v>0.27538699327095528</v>
      </c>
      <c r="D877" s="1">
        <f t="shared" ca="1" si="41"/>
        <v>-2.9993095549557262E-2</v>
      </c>
    </row>
    <row r="878" spans="1:4" x14ac:dyDescent="0.45">
      <c r="A878">
        <v>877</v>
      </c>
      <c r="B878" s="1">
        <f t="shared" ca="1" si="39"/>
        <v>0.28869951857571952</v>
      </c>
      <c r="C878" s="1">
        <f t="shared" ca="1" si="40"/>
        <v>0.27716741795339384</v>
      </c>
      <c r="D878" s="1">
        <f t="shared" ca="1" si="41"/>
        <v>-3.9944994294478064E-2</v>
      </c>
    </row>
    <row r="879" spans="1:4" x14ac:dyDescent="0.45">
      <c r="A879">
        <v>878</v>
      </c>
      <c r="B879" s="1">
        <f t="shared" ca="1" si="39"/>
        <v>0.28196197560250896</v>
      </c>
      <c r="C879" s="1">
        <f t="shared" ca="1" si="40"/>
        <v>0.27838103991285357</v>
      </c>
      <c r="D879" s="1">
        <f t="shared" ca="1" si="41"/>
        <v>-1.2700065964580834E-2</v>
      </c>
    </row>
    <row r="880" spans="1:4" x14ac:dyDescent="0.45">
      <c r="A880">
        <v>879</v>
      </c>
      <c r="B880" s="1">
        <f t="shared" ca="1" si="39"/>
        <v>0.28106842712099561</v>
      </c>
      <c r="C880" s="1">
        <f t="shared" ca="1" si="40"/>
        <v>0.27291067438810135</v>
      </c>
      <c r="D880" s="1">
        <f t="shared" ca="1" si="41"/>
        <v>-2.9024080777961151E-2</v>
      </c>
    </row>
    <row r="881" spans="1:4" x14ac:dyDescent="0.45">
      <c r="A881">
        <v>880</v>
      </c>
      <c r="B881" s="1">
        <f t="shared" ca="1" si="39"/>
        <v>0.28676909054309152</v>
      </c>
      <c r="C881" s="1">
        <f t="shared" ca="1" si="40"/>
        <v>0.27344809189157626</v>
      </c>
      <c r="D881" s="1">
        <f t="shared" ca="1" si="41"/>
        <v>-4.6452002990585807E-2</v>
      </c>
    </row>
    <row r="882" spans="1:4" x14ac:dyDescent="0.45">
      <c r="A882">
        <v>881</v>
      </c>
      <c r="B882" s="1">
        <f t="shared" ca="1" si="39"/>
        <v>0.28469434043267416</v>
      </c>
      <c r="C882" s="1">
        <f t="shared" ca="1" si="40"/>
        <v>0.26219626577858279</v>
      </c>
      <c r="D882" s="1">
        <f t="shared" ca="1" si="41"/>
        <v>-7.9025366713996265E-2</v>
      </c>
    </row>
    <row r="883" spans="1:4" x14ac:dyDescent="0.45">
      <c r="A883">
        <v>882</v>
      </c>
      <c r="B883" s="1">
        <f t="shared" ca="1" si="39"/>
        <v>0.2909000315200887</v>
      </c>
      <c r="C883" s="1">
        <f t="shared" ca="1" si="40"/>
        <v>0.26888319513582309</v>
      </c>
      <c r="D883" s="1">
        <f t="shared" ca="1" si="41"/>
        <v>-7.5685232033896099E-2</v>
      </c>
    </row>
    <row r="884" spans="1:4" x14ac:dyDescent="0.45">
      <c r="A884">
        <v>883</v>
      </c>
      <c r="B884" s="1">
        <f t="shared" ca="1" si="39"/>
        <v>0.28296486179041075</v>
      </c>
      <c r="C884" s="1">
        <f t="shared" ca="1" si="40"/>
        <v>0.27668628330031619</v>
      </c>
      <c r="D884" s="1">
        <f t="shared" ca="1" si="41"/>
        <v>-2.2188544720245285E-2</v>
      </c>
    </row>
    <row r="885" spans="1:4" x14ac:dyDescent="0.45">
      <c r="A885">
        <v>884</v>
      </c>
      <c r="B885" s="1">
        <f t="shared" ca="1" si="39"/>
        <v>0.28655673799583337</v>
      </c>
      <c r="C885" s="1">
        <f t="shared" ca="1" si="40"/>
        <v>0.26769255773662887</v>
      </c>
      <c r="D885" s="1">
        <f t="shared" ca="1" si="41"/>
        <v>-6.5830524143804262E-2</v>
      </c>
    </row>
    <row r="886" spans="1:4" x14ac:dyDescent="0.45">
      <c r="A886">
        <v>885</v>
      </c>
      <c r="B886" s="1">
        <f t="shared" ca="1" si="39"/>
        <v>0.28759021363966608</v>
      </c>
      <c r="C886" s="1">
        <f t="shared" ca="1" si="40"/>
        <v>0.26751085805625507</v>
      </c>
      <c r="D886" s="1">
        <f t="shared" ca="1" si="41"/>
        <v>-6.9819328444080092E-2</v>
      </c>
    </row>
    <row r="887" spans="1:4" x14ac:dyDescent="0.45">
      <c r="A887">
        <v>886</v>
      </c>
      <c r="B887" s="1">
        <f t="shared" ca="1" si="39"/>
        <v>0.27957961401971876</v>
      </c>
      <c r="C887" s="1">
        <f t="shared" ca="1" si="40"/>
        <v>0.27053701450974066</v>
      </c>
      <c r="D887" s="1">
        <f t="shared" ca="1" si="41"/>
        <v>-3.2343558172808429E-2</v>
      </c>
    </row>
    <row r="888" spans="1:4" x14ac:dyDescent="0.45">
      <c r="A888">
        <v>887</v>
      </c>
      <c r="B888" s="1">
        <f t="shared" ca="1" si="39"/>
        <v>0.27748704326043178</v>
      </c>
      <c r="C888" s="1">
        <f t="shared" ca="1" si="40"/>
        <v>0.2774322655799496</v>
      </c>
      <c r="D888" s="1">
        <f t="shared" ca="1" si="41"/>
        <v>-1.9740626386928486E-4</v>
      </c>
    </row>
    <row r="889" spans="1:4" x14ac:dyDescent="0.45">
      <c r="A889">
        <v>888</v>
      </c>
      <c r="B889" s="1">
        <f t="shared" ca="1" si="39"/>
        <v>0.30282056376325783</v>
      </c>
      <c r="C889" s="1">
        <f t="shared" ca="1" si="40"/>
        <v>0.272931438302075</v>
      </c>
      <c r="D889" s="1">
        <f t="shared" ca="1" si="41"/>
        <v>-9.8702429880389034E-2</v>
      </c>
    </row>
    <row r="890" spans="1:4" x14ac:dyDescent="0.45">
      <c r="A890">
        <v>889</v>
      </c>
      <c r="B890" s="1">
        <f t="shared" ca="1" si="39"/>
        <v>0.27731154558511412</v>
      </c>
      <c r="C890" s="1">
        <f t="shared" ca="1" si="40"/>
        <v>0.26687667102891638</v>
      </c>
      <c r="D890" s="1">
        <f t="shared" ca="1" si="41"/>
        <v>-3.7628705772710075E-2</v>
      </c>
    </row>
    <row r="891" spans="1:4" x14ac:dyDescent="0.45">
      <c r="A891">
        <v>890</v>
      </c>
      <c r="B891" s="1">
        <f t="shared" ca="1" si="39"/>
        <v>0.27185348460585562</v>
      </c>
      <c r="C891" s="1">
        <f t="shared" ca="1" si="40"/>
        <v>0.28113723304908211</v>
      </c>
      <c r="D891" s="1">
        <f t="shared" ca="1" si="41"/>
        <v>3.4149823228076158E-2</v>
      </c>
    </row>
    <row r="892" spans="1:4" x14ac:dyDescent="0.45">
      <c r="A892">
        <v>891</v>
      </c>
      <c r="B892" s="1">
        <f t="shared" ca="1" si="39"/>
        <v>0.27944611582124429</v>
      </c>
      <c r="C892" s="1">
        <f t="shared" ca="1" si="40"/>
        <v>0.2829636181006373</v>
      </c>
      <c r="D892" s="1">
        <f t="shared" ca="1" si="41"/>
        <v>1.2587408019809749E-2</v>
      </c>
    </row>
    <row r="893" spans="1:4" x14ac:dyDescent="0.45">
      <c r="A893">
        <v>892</v>
      </c>
      <c r="B893" s="1">
        <f t="shared" ca="1" si="39"/>
        <v>0.2846028993684846</v>
      </c>
      <c r="C893" s="1">
        <f t="shared" ca="1" si="40"/>
        <v>0.25815464956329787</v>
      </c>
      <c r="D893" s="1">
        <f t="shared" ca="1" si="41"/>
        <v>-9.2930359683171482E-2</v>
      </c>
    </row>
    <row r="894" spans="1:4" x14ac:dyDescent="0.45">
      <c r="A894">
        <v>893</v>
      </c>
      <c r="B894" s="1">
        <f t="shared" ca="1" si="39"/>
        <v>0.2827939349274104</v>
      </c>
      <c r="C894" s="1">
        <f t="shared" ca="1" si="40"/>
        <v>0.26688953847804009</v>
      </c>
      <c r="D894" s="1">
        <f t="shared" ca="1" si="41"/>
        <v>-5.6240231790871904E-2</v>
      </c>
    </row>
    <row r="895" spans="1:4" x14ac:dyDescent="0.45">
      <c r="A895">
        <v>894</v>
      </c>
      <c r="B895" s="1">
        <f t="shared" ca="1" si="39"/>
        <v>0.27781690718168339</v>
      </c>
      <c r="C895" s="1">
        <f t="shared" ca="1" si="40"/>
        <v>0.2646922145005145</v>
      </c>
      <c r="D895" s="1">
        <f t="shared" ca="1" si="41"/>
        <v>-4.7242238833886958E-2</v>
      </c>
    </row>
    <row r="896" spans="1:4" x14ac:dyDescent="0.45">
      <c r="A896">
        <v>895</v>
      </c>
      <c r="B896" s="1">
        <f t="shared" ca="1" si="39"/>
        <v>0.29251217582945155</v>
      </c>
      <c r="C896" s="1">
        <f t="shared" ca="1" si="40"/>
        <v>0.27118027235682512</v>
      </c>
      <c r="D896" s="1">
        <f t="shared" ca="1" si="41"/>
        <v>-7.2926548825317725E-2</v>
      </c>
    </row>
    <row r="897" spans="1:4" x14ac:dyDescent="0.45">
      <c r="A897">
        <v>896</v>
      </c>
      <c r="B897" s="1">
        <f t="shared" ca="1" si="39"/>
        <v>0.27840113507324882</v>
      </c>
      <c r="C897" s="1">
        <f t="shared" ca="1" si="40"/>
        <v>0.26191663169616153</v>
      </c>
      <c r="D897" s="1">
        <f t="shared" ca="1" si="41"/>
        <v>-5.9211336809924027E-2</v>
      </c>
    </row>
    <row r="898" spans="1:4" x14ac:dyDescent="0.45">
      <c r="A898">
        <v>897</v>
      </c>
      <c r="B898" s="1">
        <f t="shared" ref="B898:B961" ca="1" si="42">_xlfn.BETA.INV(RAND(),CONTROL_PRIOR_ALPHA+CONTROL_ALPHA,CONTROL_PRIOR_BETA+(CONTROL_N-CONTROL_ALPHA))</f>
        <v>0.28889043656996427</v>
      </c>
      <c r="C898" s="1">
        <f t="shared" ref="C898:C961" ca="1" si="43">_xlfn.BETA.INV(RAND(),TEST_PRIOR_ALPHA+TEST_ALPHA,TEST_PRIOR_BETA+(TEST_N-TEST_ALPHA))</f>
        <v>0.27431725436294663</v>
      </c>
      <c r="D898" s="1">
        <f t="shared" ca="1" si="41"/>
        <v>-5.0445360462765855E-2</v>
      </c>
    </row>
    <row r="899" spans="1:4" x14ac:dyDescent="0.45">
      <c r="A899">
        <v>898</v>
      </c>
      <c r="B899" s="1">
        <f t="shared" ca="1" si="42"/>
        <v>0.28686599234063126</v>
      </c>
      <c r="C899" s="1">
        <f t="shared" ca="1" si="43"/>
        <v>0.2682719508935168</v>
      </c>
      <c r="D899" s="1">
        <f t="shared" ref="D899:D962" ca="1" si="44">(C899-B899)/B899</f>
        <v>-6.4817865984739903E-2</v>
      </c>
    </row>
    <row r="900" spans="1:4" x14ac:dyDescent="0.45">
      <c r="A900">
        <v>899</v>
      </c>
      <c r="B900" s="1">
        <f t="shared" ca="1" si="42"/>
        <v>0.28642980684521513</v>
      </c>
      <c r="C900" s="1">
        <f t="shared" ca="1" si="43"/>
        <v>0.27679218255748961</v>
      </c>
      <c r="D900" s="1">
        <f t="shared" ca="1" si="44"/>
        <v>-3.3647420964584292E-2</v>
      </c>
    </row>
    <row r="901" spans="1:4" x14ac:dyDescent="0.45">
      <c r="A901">
        <v>900</v>
      </c>
      <c r="B901" s="1">
        <f t="shared" ca="1" si="42"/>
        <v>0.28386444574354264</v>
      </c>
      <c r="C901" s="1">
        <f t="shared" ca="1" si="43"/>
        <v>0.2693658715021135</v>
      </c>
      <c r="D901" s="1">
        <f t="shared" ca="1" si="44"/>
        <v>-5.107569637138664E-2</v>
      </c>
    </row>
    <row r="902" spans="1:4" x14ac:dyDescent="0.45">
      <c r="A902">
        <v>901</v>
      </c>
      <c r="B902" s="1">
        <f t="shared" ca="1" si="42"/>
        <v>0.27998870868730907</v>
      </c>
      <c r="C902" s="1">
        <f t="shared" ca="1" si="43"/>
        <v>0.27003068261636343</v>
      </c>
      <c r="D902" s="1">
        <f t="shared" ca="1" si="44"/>
        <v>-3.5565813055935605E-2</v>
      </c>
    </row>
    <row r="903" spans="1:4" x14ac:dyDescent="0.45">
      <c r="A903">
        <v>902</v>
      </c>
      <c r="B903" s="1">
        <f t="shared" ca="1" si="42"/>
        <v>0.27758054661990422</v>
      </c>
      <c r="C903" s="1">
        <f t="shared" ca="1" si="43"/>
        <v>0.27439955620675471</v>
      </c>
      <c r="D903" s="1">
        <f t="shared" ca="1" si="44"/>
        <v>-1.1459702244571532E-2</v>
      </c>
    </row>
    <row r="904" spans="1:4" x14ac:dyDescent="0.45">
      <c r="A904">
        <v>903</v>
      </c>
      <c r="B904" s="1">
        <f t="shared" ca="1" si="42"/>
        <v>0.28682250614532345</v>
      </c>
      <c r="C904" s="1">
        <f t="shared" ca="1" si="43"/>
        <v>0.26015651555884983</v>
      </c>
      <c r="D904" s="1">
        <f t="shared" ca="1" si="44"/>
        <v>-9.297035628355764E-2</v>
      </c>
    </row>
    <row r="905" spans="1:4" x14ac:dyDescent="0.45">
      <c r="A905">
        <v>904</v>
      </c>
      <c r="B905" s="1">
        <f t="shared" ca="1" si="42"/>
        <v>0.28703363590395625</v>
      </c>
      <c r="C905" s="1">
        <f t="shared" ca="1" si="43"/>
        <v>0.26436261615753748</v>
      </c>
      <c r="D905" s="1">
        <f t="shared" ca="1" si="44"/>
        <v>-7.8983843391806099E-2</v>
      </c>
    </row>
    <row r="906" spans="1:4" x14ac:dyDescent="0.45">
      <c r="A906">
        <v>905</v>
      </c>
      <c r="B906" s="1">
        <f t="shared" ca="1" si="42"/>
        <v>0.28385536731515149</v>
      </c>
      <c r="C906" s="1">
        <f t="shared" ca="1" si="43"/>
        <v>0.26439325085907561</v>
      </c>
      <c r="D906" s="1">
        <f t="shared" ca="1" si="44"/>
        <v>-6.8563496403673721E-2</v>
      </c>
    </row>
    <row r="907" spans="1:4" x14ac:dyDescent="0.45">
      <c r="A907">
        <v>906</v>
      </c>
      <c r="B907" s="1">
        <f t="shared" ca="1" si="42"/>
        <v>0.29399470988880172</v>
      </c>
      <c r="C907" s="1">
        <f t="shared" ca="1" si="43"/>
        <v>0.27314495063265842</v>
      </c>
      <c r="D907" s="1">
        <f t="shared" ca="1" si="44"/>
        <v>-7.0918824573507969E-2</v>
      </c>
    </row>
    <row r="908" spans="1:4" x14ac:dyDescent="0.45">
      <c r="A908">
        <v>907</v>
      </c>
      <c r="B908" s="1">
        <f t="shared" ca="1" si="42"/>
        <v>0.2781326498440061</v>
      </c>
      <c r="C908" s="1">
        <f t="shared" ca="1" si="43"/>
        <v>0.27250550070819413</v>
      </c>
      <c r="D908" s="1">
        <f t="shared" ca="1" si="44"/>
        <v>-2.0231889851723708E-2</v>
      </c>
    </row>
    <row r="909" spans="1:4" x14ac:dyDescent="0.45">
      <c r="A909">
        <v>908</v>
      </c>
      <c r="B909" s="1">
        <f t="shared" ca="1" si="42"/>
        <v>0.2866908289766964</v>
      </c>
      <c r="C909" s="1">
        <f t="shared" ca="1" si="43"/>
        <v>0.27652207722548461</v>
      </c>
      <c r="D909" s="1">
        <f t="shared" ca="1" si="44"/>
        <v>-3.5469400215932111E-2</v>
      </c>
    </row>
    <row r="910" spans="1:4" x14ac:dyDescent="0.45">
      <c r="A910">
        <v>909</v>
      </c>
      <c r="B910" s="1">
        <f t="shared" ca="1" si="42"/>
        <v>0.28563916298078784</v>
      </c>
      <c r="C910" s="1">
        <f t="shared" ca="1" si="43"/>
        <v>0.28386485485158908</v>
      </c>
      <c r="D910" s="1">
        <f t="shared" ca="1" si="44"/>
        <v>-6.2117116948634437E-3</v>
      </c>
    </row>
    <row r="911" spans="1:4" x14ac:dyDescent="0.45">
      <c r="A911">
        <v>910</v>
      </c>
      <c r="B911" s="1">
        <f t="shared" ca="1" si="42"/>
        <v>0.27829968051370196</v>
      </c>
      <c r="C911" s="1">
        <f t="shared" ca="1" si="43"/>
        <v>0.26105205991951408</v>
      </c>
      <c r="D911" s="1">
        <f t="shared" ca="1" si="44"/>
        <v>-6.1974992433879945E-2</v>
      </c>
    </row>
    <row r="912" spans="1:4" x14ac:dyDescent="0.45">
      <c r="A912">
        <v>911</v>
      </c>
      <c r="B912" s="1">
        <f t="shared" ca="1" si="42"/>
        <v>0.29144848071422502</v>
      </c>
      <c r="C912" s="1">
        <f t="shared" ca="1" si="43"/>
        <v>0.26700637399936994</v>
      </c>
      <c r="D912" s="1">
        <f t="shared" ca="1" si="44"/>
        <v>-8.3864244737035992E-2</v>
      </c>
    </row>
    <row r="913" spans="1:4" x14ac:dyDescent="0.45">
      <c r="A913">
        <v>912</v>
      </c>
      <c r="B913" s="1">
        <f t="shared" ca="1" si="42"/>
        <v>0.28044284290908683</v>
      </c>
      <c r="C913" s="1">
        <f t="shared" ca="1" si="43"/>
        <v>0.27159561458019965</v>
      </c>
      <c r="D913" s="1">
        <f t="shared" ca="1" si="44"/>
        <v>-3.1547349317647765E-2</v>
      </c>
    </row>
    <row r="914" spans="1:4" x14ac:dyDescent="0.45">
      <c r="A914">
        <v>913</v>
      </c>
      <c r="B914" s="1">
        <f t="shared" ca="1" si="42"/>
        <v>0.27265928358390606</v>
      </c>
      <c r="C914" s="1">
        <f t="shared" ca="1" si="43"/>
        <v>0.27915765556751237</v>
      </c>
      <c r="D914" s="1">
        <f t="shared" ca="1" si="44"/>
        <v>2.3833305428628663E-2</v>
      </c>
    </row>
    <row r="915" spans="1:4" x14ac:dyDescent="0.45">
      <c r="A915">
        <v>914</v>
      </c>
      <c r="B915" s="1">
        <f t="shared" ca="1" si="42"/>
        <v>0.28035338432883211</v>
      </c>
      <c r="C915" s="1">
        <f t="shared" ca="1" si="43"/>
        <v>0.27540498705166627</v>
      </c>
      <c r="D915" s="1">
        <f t="shared" ca="1" si="44"/>
        <v>-1.7650570864383663E-2</v>
      </c>
    </row>
    <row r="916" spans="1:4" x14ac:dyDescent="0.45">
      <c r="A916">
        <v>915</v>
      </c>
      <c r="B916" s="1">
        <f t="shared" ca="1" si="42"/>
        <v>0.28589283448314462</v>
      </c>
      <c r="C916" s="1">
        <f t="shared" ca="1" si="43"/>
        <v>0.27434381365809368</v>
      </c>
      <c r="D916" s="1">
        <f t="shared" ca="1" si="44"/>
        <v>-4.0396328386229044E-2</v>
      </c>
    </row>
    <row r="917" spans="1:4" x14ac:dyDescent="0.45">
      <c r="A917">
        <v>916</v>
      </c>
      <c r="B917" s="1">
        <f t="shared" ca="1" si="42"/>
        <v>0.28284978685602691</v>
      </c>
      <c r="C917" s="1">
        <f t="shared" ca="1" si="43"/>
        <v>0.26606820732800335</v>
      </c>
      <c r="D917" s="1">
        <f t="shared" ca="1" si="44"/>
        <v>-5.9330359462372639E-2</v>
      </c>
    </row>
    <row r="918" spans="1:4" x14ac:dyDescent="0.45">
      <c r="A918">
        <v>917</v>
      </c>
      <c r="B918" s="1">
        <f t="shared" ca="1" si="42"/>
        <v>0.29497768734761254</v>
      </c>
      <c r="C918" s="1">
        <f t="shared" ca="1" si="43"/>
        <v>0.26399497194064719</v>
      </c>
      <c r="D918" s="1">
        <f t="shared" ca="1" si="44"/>
        <v>-0.10503409829250636</v>
      </c>
    </row>
    <row r="919" spans="1:4" x14ac:dyDescent="0.45">
      <c r="A919">
        <v>918</v>
      </c>
      <c r="B919" s="1">
        <f t="shared" ca="1" si="42"/>
        <v>0.27455508936591683</v>
      </c>
      <c r="C919" s="1">
        <f t="shared" ca="1" si="43"/>
        <v>0.26095489047739862</v>
      </c>
      <c r="D919" s="1">
        <f t="shared" ca="1" si="44"/>
        <v>-4.9535409887785292E-2</v>
      </c>
    </row>
    <row r="920" spans="1:4" x14ac:dyDescent="0.45">
      <c r="A920">
        <v>919</v>
      </c>
      <c r="B920" s="1">
        <f t="shared" ca="1" si="42"/>
        <v>0.28851974337107256</v>
      </c>
      <c r="C920" s="1">
        <f t="shared" ca="1" si="43"/>
        <v>0.27137355879105973</v>
      </c>
      <c r="D920" s="1">
        <f t="shared" ca="1" si="44"/>
        <v>-5.9428115316048517E-2</v>
      </c>
    </row>
    <row r="921" spans="1:4" x14ac:dyDescent="0.45">
      <c r="A921">
        <v>920</v>
      </c>
      <c r="B921" s="1">
        <f t="shared" ca="1" si="42"/>
        <v>0.28441897685504747</v>
      </c>
      <c r="C921" s="1">
        <f t="shared" ca="1" si="43"/>
        <v>0.2740629767300673</v>
      </c>
      <c r="D921" s="1">
        <f t="shared" ca="1" si="44"/>
        <v>-3.6411072986378287E-2</v>
      </c>
    </row>
    <row r="922" spans="1:4" x14ac:dyDescent="0.45">
      <c r="A922">
        <v>921</v>
      </c>
      <c r="B922" s="1">
        <f t="shared" ca="1" si="42"/>
        <v>0.28302479676857528</v>
      </c>
      <c r="C922" s="1">
        <f t="shared" ca="1" si="43"/>
        <v>0.26321184076961796</v>
      </c>
      <c r="D922" s="1">
        <f t="shared" ca="1" si="44"/>
        <v>-7.0004311371904479E-2</v>
      </c>
    </row>
    <row r="923" spans="1:4" x14ac:dyDescent="0.45">
      <c r="A923">
        <v>922</v>
      </c>
      <c r="B923" s="1">
        <f t="shared" ca="1" si="42"/>
        <v>0.27830658202127989</v>
      </c>
      <c r="C923" s="1">
        <f t="shared" ca="1" si="43"/>
        <v>0.26767003709342913</v>
      </c>
      <c r="D923" s="1">
        <f t="shared" ca="1" si="44"/>
        <v>-3.8218804782121446E-2</v>
      </c>
    </row>
    <row r="924" spans="1:4" x14ac:dyDescent="0.45">
      <c r="A924">
        <v>923</v>
      </c>
      <c r="B924" s="1">
        <f t="shared" ca="1" si="42"/>
        <v>0.28047905033303416</v>
      </c>
      <c r="C924" s="1">
        <f t="shared" ca="1" si="43"/>
        <v>0.27440549849424556</v>
      </c>
      <c r="D924" s="1">
        <f t="shared" ca="1" si="44"/>
        <v>-2.1654208510678473E-2</v>
      </c>
    </row>
    <row r="925" spans="1:4" x14ac:dyDescent="0.45">
      <c r="A925">
        <v>924</v>
      </c>
      <c r="B925" s="1">
        <f t="shared" ca="1" si="42"/>
        <v>0.27553436362663203</v>
      </c>
      <c r="C925" s="1">
        <f t="shared" ca="1" si="43"/>
        <v>0.26785781423175598</v>
      </c>
      <c r="D925" s="1">
        <f t="shared" ca="1" si="44"/>
        <v>-2.7860588036410242E-2</v>
      </c>
    </row>
    <row r="926" spans="1:4" x14ac:dyDescent="0.45">
      <c r="A926">
        <v>925</v>
      </c>
      <c r="B926" s="1">
        <f t="shared" ca="1" si="42"/>
        <v>0.27582138437416526</v>
      </c>
      <c r="C926" s="1">
        <f t="shared" ca="1" si="43"/>
        <v>0.26823909122491812</v>
      </c>
      <c r="D926" s="1">
        <f t="shared" ca="1" si="44"/>
        <v>-2.7489866916777485E-2</v>
      </c>
    </row>
    <row r="927" spans="1:4" x14ac:dyDescent="0.45">
      <c r="A927">
        <v>926</v>
      </c>
      <c r="B927" s="1">
        <f t="shared" ca="1" si="42"/>
        <v>0.28223386031961561</v>
      </c>
      <c r="C927" s="1">
        <f t="shared" ca="1" si="43"/>
        <v>0.27108792119501113</v>
      </c>
      <c r="D927" s="1">
        <f t="shared" ca="1" si="44"/>
        <v>-3.9491856547553411E-2</v>
      </c>
    </row>
    <row r="928" spans="1:4" x14ac:dyDescent="0.45">
      <c r="A928">
        <v>927</v>
      </c>
      <c r="B928" s="1">
        <f t="shared" ca="1" si="42"/>
        <v>0.28894052647892354</v>
      </c>
      <c r="C928" s="1">
        <f t="shared" ca="1" si="43"/>
        <v>0.25501880473163813</v>
      </c>
      <c r="D928" s="1">
        <f t="shared" ca="1" si="44"/>
        <v>-0.11740035972336958</v>
      </c>
    </row>
    <row r="929" spans="1:4" x14ac:dyDescent="0.45">
      <c r="A929">
        <v>928</v>
      </c>
      <c r="B929" s="1">
        <f t="shared" ca="1" si="42"/>
        <v>0.27791029805683753</v>
      </c>
      <c r="C929" s="1">
        <f t="shared" ca="1" si="43"/>
        <v>0.27660482034563416</v>
      </c>
      <c r="D929" s="1">
        <f t="shared" ca="1" si="44"/>
        <v>-4.6974787200450563E-3</v>
      </c>
    </row>
    <row r="930" spans="1:4" x14ac:dyDescent="0.45">
      <c r="A930">
        <v>929</v>
      </c>
      <c r="B930" s="1">
        <f t="shared" ca="1" si="42"/>
        <v>0.28126572495499641</v>
      </c>
      <c r="C930" s="1">
        <f t="shared" ca="1" si="43"/>
        <v>0.27141059475076212</v>
      </c>
      <c r="D930" s="1">
        <f t="shared" ca="1" si="44"/>
        <v>-3.5038503912309775E-2</v>
      </c>
    </row>
    <row r="931" spans="1:4" x14ac:dyDescent="0.45">
      <c r="A931">
        <v>930</v>
      </c>
      <c r="B931" s="1">
        <f t="shared" ca="1" si="42"/>
        <v>0.27734222522112023</v>
      </c>
      <c r="C931" s="1">
        <f t="shared" ca="1" si="43"/>
        <v>0.26890005678418705</v>
      </c>
      <c r="D931" s="1">
        <f t="shared" ca="1" si="44"/>
        <v>-3.0439535235582633E-2</v>
      </c>
    </row>
    <row r="932" spans="1:4" x14ac:dyDescent="0.45">
      <c r="A932">
        <v>931</v>
      </c>
      <c r="B932" s="1">
        <f t="shared" ca="1" si="42"/>
        <v>0.27836139746656358</v>
      </c>
      <c r="C932" s="1">
        <f t="shared" ca="1" si="43"/>
        <v>0.26613650007046397</v>
      </c>
      <c r="D932" s="1">
        <f t="shared" ca="1" si="44"/>
        <v>-4.3917358898760556E-2</v>
      </c>
    </row>
    <row r="933" spans="1:4" x14ac:dyDescent="0.45">
      <c r="A933">
        <v>932</v>
      </c>
      <c r="B933" s="1">
        <f t="shared" ca="1" si="42"/>
        <v>0.28118369776190771</v>
      </c>
      <c r="C933" s="1">
        <f t="shared" ca="1" si="43"/>
        <v>0.26752627684968333</v>
      </c>
      <c r="D933" s="1">
        <f t="shared" ca="1" si="44"/>
        <v>-4.8571169029112078E-2</v>
      </c>
    </row>
    <row r="934" spans="1:4" x14ac:dyDescent="0.45">
      <c r="A934">
        <v>933</v>
      </c>
      <c r="B934" s="1">
        <f t="shared" ca="1" si="42"/>
        <v>0.29269003720128028</v>
      </c>
      <c r="C934" s="1">
        <f t="shared" ca="1" si="43"/>
        <v>0.26628183154671575</v>
      </c>
      <c r="D934" s="1">
        <f t="shared" ca="1" si="44"/>
        <v>-9.0225844060431229E-2</v>
      </c>
    </row>
    <row r="935" spans="1:4" x14ac:dyDescent="0.45">
      <c r="A935">
        <v>934</v>
      </c>
      <c r="B935" s="1">
        <f t="shared" ca="1" si="42"/>
        <v>0.28638682121967196</v>
      </c>
      <c r="C935" s="1">
        <f t="shared" ca="1" si="43"/>
        <v>0.27066879878176964</v>
      </c>
      <c r="D935" s="1">
        <f t="shared" ca="1" si="44"/>
        <v>-5.4883888759133484E-2</v>
      </c>
    </row>
    <row r="936" spans="1:4" x14ac:dyDescent="0.45">
      <c r="A936">
        <v>935</v>
      </c>
      <c r="B936" s="1">
        <f t="shared" ca="1" si="42"/>
        <v>0.29264287849176662</v>
      </c>
      <c r="C936" s="1">
        <f t="shared" ca="1" si="43"/>
        <v>0.26921739526725785</v>
      </c>
      <c r="D936" s="1">
        <f t="shared" ca="1" si="44"/>
        <v>-8.0048020800095557E-2</v>
      </c>
    </row>
    <row r="937" spans="1:4" x14ac:dyDescent="0.45">
      <c r="A937">
        <v>936</v>
      </c>
      <c r="B937" s="1">
        <f t="shared" ca="1" si="42"/>
        <v>0.28160736628397498</v>
      </c>
      <c r="C937" s="1">
        <f t="shared" ca="1" si="43"/>
        <v>0.27719488930408775</v>
      </c>
      <c r="D937" s="1">
        <f t="shared" ca="1" si="44"/>
        <v>-1.5668897579325571E-2</v>
      </c>
    </row>
    <row r="938" spans="1:4" x14ac:dyDescent="0.45">
      <c r="A938">
        <v>937</v>
      </c>
      <c r="B938" s="1">
        <f t="shared" ca="1" si="42"/>
        <v>0.28057187015369695</v>
      </c>
      <c r="C938" s="1">
        <f t="shared" ca="1" si="43"/>
        <v>0.27139562363430203</v>
      </c>
      <c r="D938" s="1">
        <f t="shared" ca="1" si="44"/>
        <v>-3.2705511476856811E-2</v>
      </c>
    </row>
    <row r="939" spans="1:4" x14ac:dyDescent="0.45">
      <c r="A939">
        <v>938</v>
      </c>
      <c r="B939" s="1">
        <f t="shared" ca="1" si="42"/>
        <v>0.29174716310964643</v>
      </c>
      <c r="C939" s="1">
        <f t="shared" ca="1" si="43"/>
        <v>0.2712131655725214</v>
      </c>
      <c r="D939" s="1">
        <f t="shared" ca="1" si="44"/>
        <v>-7.0382852461217615E-2</v>
      </c>
    </row>
    <row r="940" spans="1:4" x14ac:dyDescent="0.45">
      <c r="A940">
        <v>939</v>
      </c>
      <c r="B940" s="1">
        <f t="shared" ca="1" si="42"/>
        <v>0.29188651222328021</v>
      </c>
      <c r="C940" s="1">
        <f t="shared" ca="1" si="43"/>
        <v>0.26096516114801127</v>
      </c>
      <c r="D940" s="1">
        <f t="shared" ca="1" si="44"/>
        <v>-0.10593621075445749</v>
      </c>
    </row>
    <row r="941" spans="1:4" x14ac:dyDescent="0.45">
      <c r="A941">
        <v>940</v>
      </c>
      <c r="B941" s="1">
        <f t="shared" ca="1" si="42"/>
        <v>0.28799458670900802</v>
      </c>
      <c r="C941" s="1">
        <f t="shared" ca="1" si="43"/>
        <v>0.27802471852518729</v>
      </c>
      <c r="D941" s="1">
        <f t="shared" ca="1" si="44"/>
        <v>-3.461824855025613E-2</v>
      </c>
    </row>
    <row r="942" spans="1:4" x14ac:dyDescent="0.45">
      <c r="A942">
        <v>941</v>
      </c>
      <c r="B942" s="1">
        <f t="shared" ca="1" si="42"/>
        <v>0.27036376274556556</v>
      </c>
      <c r="C942" s="1">
        <f t="shared" ca="1" si="43"/>
        <v>0.27050728049842609</v>
      </c>
      <c r="D942" s="1">
        <f t="shared" ca="1" si="44"/>
        <v>5.3083205901227062E-4</v>
      </c>
    </row>
    <row r="943" spans="1:4" x14ac:dyDescent="0.45">
      <c r="A943">
        <v>942</v>
      </c>
      <c r="B943" s="1">
        <f t="shared" ca="1" si="42"/>
        <v>0.27290066054949208</v>
      </c>
      <c r="C943" s="1">
        <f t="shared" ca="1" si="43"/>
        <v>0.2648191108876527</v>
      </c>
      <c r="D943" s="1">
        <f t="shared" ca="1" si="44"/>
        <v>-2.9613521805212879E-2</v>
      </c>
    </row>
    <row r="944" spans="1:4" x14ac:dyDescent="0.45">
      <c r="A944">
        <v>943</v>
      </c>
      <c r="B944" s="1">
        <f t="shared" ca="1" si="42"/>
        <v>0.28208531165031048</v>
      </c>
      <c r="C944" s="1">
        <f t="shared" ca="1" si="43"/>
        <v>0.27289962487857689</v>
      </c>
      <c r="D944" s="1">
        <f t="shared" ca="1" si="44"/>
        <v>-3.2563506118038182E-2</v>
      </c>
    </row>
    <row r="945" spans="1:4" x14ac:dyDescent="0.45">
      <c r="A945">
        <v>944</v>
      </c>
      <c r="B945" s="1">
        <f t="shared" ca="1" si="42"/>
        <v>0.28108780438257952</v>
      </c>
      <c r="C945" s="1">
        <f t="shared" ca="1" si="43"/>
        <v>0.27097661158367575</v>
      </c>
      <c r="D945" s="1">
        <f t="shared" ca="1" si="44"/>
        <v>-3.5971652420543121E-2</v>
      </c>
    </row>
    <row r="946" spans="1:4" x14ac:dyDescent="0.45">
      <c r="A946">
        <v>945</v>
      </c>
      <c r="B946" s="1">
        <f t="shared" ca="1" si="42"/>
        <v>0.28593774062371713</v>
      </c>
      <c r="C946" s="1">
        <f t="shared" ca="1" si="43"/>
        <v>0.27362936473871236</v>
      </c>
      <c r="D946" s="1">
        <f t="shared" ca="1" si="44"/>
        <v>-4.3045649931192941E-2</v>
      </c>
    </row>
    <row r="947" spans="1:4" x14ac:dyDescent="0.45">
      <c r="A947">
        <v>946</v>
      </c>
      <c r="B947" s="1">
        <f t="shared" ca="1" si="42"/>
        <v>0.2870347992496457</v>
      </c>
      <c r="C947" s="1">
        <f t="shared" ca="1" si="43"/>
        <v>0.27459331997685865</v>
      </c>
      <c r="D947" s="1">
        <f t="shared" ca="1" si="44"/>
        <v>-4.334484635769266E-2</v>
      </c>
    </row>
    <row r="948" spans="1:4" x14ac:dyDescent="0.45">
      <c r="A948">
        <v>947</v>
      </c>
      <c r="B948" s="1">
        <f t="shared" ca="1" si="42"/>
        <v>0.28367038431345137</v>
      </c>
      <c r="C948" s="1">
        <f t="shared" ca="1" si="43"/>
        <v>0.26676167897168673</v>
      </c>
      <c r="D948" s="1">
        <f t="shared" ca="1" si="44"/>
        <v>-5.9606875714881762E-2</v>
      </c>
    </row>
    <row r="949" spans="1:4" x14ac:dyDescent="0.45">
      <c r="A949">
        <v>948</v>
      </c>
      <c r="B949" s="1">
        <f t="shared" ca="1" si="42"/>
        <v>0.28552798590718131</v>
      </c>
      <c r="C949" s="1">
        <f t="shared" ca="1" si="43"/>
        <v>0.27253383580432433</v>
      </c>
      <c r="D949" s="1">
        <f t="shared" ca="1" si="44"/>
        <v>-4.5509199602875659E-2</v>
      </c>
    </row>
    <row r="950" spans="1:4" x14ac:dyDescent="0.45">
      <c r="A950">
        <v>949</v>
      </c>
      <c r="B950" s="1">
        <f t="shared" ca="1" si="42"/>
        <v>0.28734237740269963</v>
      </c>
      <c r="C950" s="1">
        <f t="shared" ca="1" si="43"/>
        <v>0.26577217039284257</v>
      </c>
      <c r="D950" s="1">
        <f t="shared" ca="1" si="44"/>
        <v>-7.5067963190223158E-2</v>
      </c>
    </row>
    <row r="951" spans="1:4" x14ac:dyDescent="0.45">
      <c r="A951">
        <v>950</v>
      </c>
      <c r="B951" s="1">
        <f t="shared" ca="1" si="42"/>
        <v>0.28784744148707875</v>
      </c>
      <c r="C951" s="1">
        <f t="shared" ca="1" si="43"/>
        <v>0.27232717801727524</v>
      </c>
      <c r="D951" s="1">
        <f t="shared" ca="1" si="44"/>
        <v>-5.3918365192418084E-2</v>
      </c>
    </row>
    <row r="952" spans="1:4" x14ac:dyDescent="0.45">
      <c r="A952">
        <v>951</v>
      </c>
      <c r="B952" s="1">
        <f t="shared" ca="1" si="42"/>
        <v>0.28402027264866625</v>
      </c>
      <c r="C952" s="1">
        <f t="shared" ca="1" si="43"/>
        <v>0.26468498332724621</v>
      </c>
      <c r="D952" s="1">
        <f t="shared" ca="1" si="44"/>
        <v>-6.8077145131600639E-2</v>
      </c>
    </row>
    <row r="953" spans="1:4" x14ac:dyDescent="0.45">
      <c r="A953">
        <v>952</v>
      </c>
      <c r="B953" s="1">
        <f t="shared" ca="1" si="42"/>
        <v>0.28059036496288309</v>
      </c>
      <c r="C953" s="1">
        <f t="shared" ca="1" si="43"/>
        <v>0.27358693240277854</v>
      </c>
      <c r="D953" s="1">
        <f t="shared" ca="1" si="44"/>
        <v>-2.4959633097276789E-2</v>
      </c>
    </row>
    <row r="954" spans="1:4" x14ac:dyDescent="0.45">
      <c r="A954">
        <v>953</v>
      </c>
      <c r="B954" s="1">
        <f t="shared" ca="1" si="42"/>
        <v>0.27784835391976564</v>
      </c>
      <c r="C954" s="1">
        <f t="shared" ca="1" si="43"/>
        <v>0.26068791506240724</v>
      </c>
      <c r="D954" s="1">
        <f t="shared" ca="1" si="44"/>
        <v>-6.1761887789746749E-2</v>
      </c>
    </row>
    <row r="955" spans="1:4" x14ac:dyDescent="0.45">
      <c r="A955">
        <v>954</v>
      </c>
      <c r="B955" s="1">
        <f t="shared" ca="1" si="42"/>
        <v>0.28051416683826919</v>
      </c>
      <c r="C955" s="1">
        <f t="shared" ca="1" si="43"/>
        <v>0.27022953250147647</v>
      </c>
      <c r="D955" s="1">
        <f t="shared" ca="1" si="44"/>
        <v>-3.6663511339597832E-2</v>
      </c>
    </row>
    <row r="956" spans="1:4" x14ac:dyDescent="0.45">
      <c r="A956">
        <v>955</v>
      </c>
      <c r="B956" s="1">
        <f t="shared" ca="1" si="42"/>
        <v>0.2751755492028562</v>
      </c>
      <c r="C956" s="1">
        <f t="shared" ca="1" si="43"/>
        <v>0.26498615776353246</v>
      </c>
      <c r="D956" s="1">
        <f t="shared" ca="1" si="44"/>
        <v>-3.7028694841678089E-2</v>
      </c>
    </row>
    <row r="957" spans="1:4" x14ac:dyDescent="0.45">
      <c r="A957">
        <v>956</v>
      </c>
      <c r="B957" s="1">
        <f t="shared" ca="1" si="42"/>
        <v>0.28345049306738646</v>
      </c>
      <c r="C957" s="1">
        <f t="shared" ca="1" si="43"/>
        <v>0.26991924563395597</v>
      </c>
      <c r="D957" s="1">
        <f t="shared" ca="1" si="44"/>
        <v>-4.7737604147379681E-2</v>
      </c>
    </row>
    <row r="958" spans="1:4" x14ac:dyDescent="0.45">
      <c r="A958">
        <v>957</v>
      </c>
      <c r="B958" s="1">
        <f t="shared" ca="1" si="42"/>
        <v>0.2831588775336279</v>
      </c>
      <c r="C958" s="1">
        <f t="shared" ca="1" si="43"/>
        <v>0.2754004446877889</v>
      </c>
      <c r="D958" s="1">
        <f t="shared" ca="1" si="44"/>
        <v>-2.7399574802021178E-2</v>
      </c>
    </row>
    <row r="959" spans="1:4" x14ac:dyDescent="0.45">
      <c r="A959">
        <v>958</v>
      </c>
      <c r="B959" s="1">
        <f t="shared" ca="1" si="42"/>
        <v>0.27838985799492805</v>
      </c>
      <c r="C959" s="1">
        <f t="shared" ca="1" si="43"/>
        <v>0.27143200380829824</v>
      </c>
      <c r="D959" s="1">
        <f t="shared" ca="1" si="44"/>
        <v>-2.4993202829812041E-2</v>
      </c>
    </row>
    <row r="960" spans="1:4" x14ac:dyDescent="0.45">
      <c r="A960">
        <v>959</v>
      </c>
      <c r="B960" s="1">
        <f t="shared" ca="1" si="42"/>
        <v>0.27764306587419246</v>
      </c>
      <c r="C960" s="1">
        <f t="shared" ca="1" si="43"/>
        <v>0.2723331304676504</v>
      </c>
      <c r="D960" s="1">
        <f t="shared" ca="1" si="44"/>
        <v>-1.9125042398675067E-2</v>
      </c>
    </row>
    <row r="961" spans="1:4" x14ac:dyDescent="0.45">
      <c r="A961">
        <v>960</v>
      </c>
      <c r="B961" s="1">
        <f t="shared" ca="1" si="42"/>
        <v>0.28737292049200835</v>
      </c>
      <c r="C961" s="1">
        <f t="shared" ca="1" si="43"/>
        <v>0.27592060758643377</v>
      </c>
      <c r="D961" s="1">
        <f t="shared" ca="1" si="44"/>
        <v>-3.985174694249962E-2</v>
      </c>
    </row>
    <row r="962" spans="1:4" x14ac:dyDescent="0.45">
      <c r="A962">
        <v>961</v>
      </c>
      <c r="B962" s="1">
        <f t="shared" ref="B962:B1025" ca="1" si="45">_xlfn.BETA.INV(RAND(),CONTROL_PRIOR_ALPHA+CONTROL_ALPHA,CONTROL_PRIOR_BETA+(CONTROL_N-CONTROL_ALPHA))</f>
        <v>0.28648892879853294</v>
      </c>
      <c r="C962" s="1">
        <f t="shared" ref="C962:C1025" ca="1" si="46">_xlfn.BETA.INV(RAND(),TEST_PRIOR_ALPHA+TEST_ALPHA,TEST_PRIOR_BETA+(TEST_N-TEST_ALPHA))</f>
        <v>0.26828091174728197</v>
      </c>
      <c r="D962" s="1">
        <f t="shared" ca="1" si="44"/>
        <v>-6.355574411762123E-2</v>
      </c>
    </row>
    <row r="963" spans="1:4" x14ac:dyDescent="0.45">
      <c r="A963">
        <v>962</v>
      </c>
      <c r="B963" s="1">
        <f t="shared" ca="1" si="45"/>
        <v>0.27675592271390254</v>
      </c>
      <c r="C963" s="1">
        <f t="shared" ca="1" si="46"/>
        <v>0.26966503164531991</v>
      </c>
      <c r="D963" s="1">
        <f t="shared" ref="D963:D1026" ca="1" si="47">(C963-B963)/B963</f>
        <v>-2.5621460957541503E-2</v>
      </c>
    </row>
    <row r="964" spans="1:4" x14ac:dyDescent="0.45">
      <c r="A964">
        <v>963</v>
      </c>
      <c r="B964" s="1">
        <f t="shared" ca="1" si="45"/>
        <v>0.28073673251027526</v>
      </c>
      <c r="C964" s="1">
        <f t="shared" ca="1" si="46"/>
        <v>0.26118151062917927</v>
      </c>
      <c r="D964" s="1">
        <f t="shared" ca="1" si="47"/>
        <v>-6.9656798047901494E-2</v>
      </c>
    </row>
    <row r="965" spans="1:4" x14ac:dyDescent="0.45">
      <c r="A965">
        <v>964</v>
      </c>
      <c r="B965" s="1">
        <f t="shared" ca="1" si="45"/>
        <v>0.27929042315909458</v>
      </c>
      <c r="C965" s="1">
        <f t="shared" ca="1" si="46"/>
        <v>0.27712703358920709</v>
      </c>
      <c r="D965" s="1">
        <f t="shared" ca="1" si="47"/>
        <v>-7.7460213114974447E-3</v>
      </c>
    </row>
    <row r="966" spans="1:4" x14ac:dyDescent="0.45">
      <c r="A966">
        <v>965</v>
      </c>
      <c r="B966" s="1">
        <f t="shared" ca="1" si="45"/>
        <v>0.27860176592379177</v>
      </c>
      <c r="C966" s="1">
        <f t="shared" ca="1" si="46"/>
        <v>0.27847421730204669</v>
      </c>
      <c r="D966" s="1">
        <f t="shared" ca="1" si="47"/>
        <v>-4.5781698950166246E-4</v>
      </c>
    </row>
    <row r="967" spans="1:4" x14ac:dyDescent="0.45">
      <c r="A967">
        <v>966</v>
      </c>
      <c r="B967" s="1">
        <f t="shared" ca="1" si="45"/>
        <v>0.27637215196469711</v>
      </c>
      <c r="C967" s="1">
        <f t="shared" ca="1" si="46"/>
        <v>0.2706763848384256</v>
      </c>
      <c r="D967" s="1">
        <f t="shared" ca="1" si="47"/>
        <v>-2.0609048653350105E-2</v>
      </c>
    </row>
    <row r="968" spans="1:4" x14ac:dyDescent="0.45">
      <c r="A968">
        <v>967</v>
      </c>
      <c r="B968" s="1">
        <f t="shared" ca="1" si="45"/>
        <v>0.28493460425207773</v>
      </c>
      <c r="C968" s="1">
        <f t="shared" ca="1" si="46"/>
        <v>0.27462879649775196</v>
      </c>
      <c r="D968" s="1">
        <f t="shared" ca="1" si="47"/>
        <v>-3.6169028263090021E-2</v>
      </c>
    </row>
    <row r="969" spans="1:4" x14ac:dyDescent="0.45">
      <c r="A969">
        <v>968</v>
      </c>
      <c r="B969" s="1">
        <f t="shared" ca="1" si="45"/>
        <v>0.27751176654161447</v>
      </c>
      <c r="C969" s="1">
        <f t="shared" ca="1" si="46"/>
        <v>0.27247398963055491</v>
      </c>
      <c r="D969" s="1">
        <f t="shared" ca="1" si="47"/>
        <v>-1.8153381292047348E-2</v>
      </c>
    </row>
    <row r="970" spans="1:4" x14ac:dyDescent="0.45">
      <c r="A970">
        <v>969</v>
      </c>
      <c r="B970" s="1">
        <f t="shared" ca="1" si="45"/>
        <v>0.28620554606685011</v>
      </c>
      <c r="C970" s="1">
        <f t="shared" ca="1" si="46"/>
        <v>0.28177910165906672</v>
      </c>
      <c r="D970" s="1">
        <f t="shared" ca="1" si="47"/>
        <v>-1.5465963076583746E-2</v>
      </c>
    </row>
    <row r="971" spans="1:4" x14ac:dyDescent="0.45">
      <c r="A971">
        <v>970</v>
      </c>
      <c r="B971" s="1">
        <f t="shared" ca="1" si="45"/>
        <v>0.27949405063638688</v>
      </c>
      <c r="C971" s="1">
        <f t="shared" ca="1" si="46"/>
        <v>0.27462903552507734</v>
      </c>
      <c r="D971" s="1">
        <f t="shared" ca="1" si="47"/>
        <v>-1.7406506865646237E-2</v>
      </c>
    </row>
    <row r="972" spans="1:4" x14ac:dyDescent="0.45">
      <c r="A972">
        <v>971</v>
      </c>
      <c r="B972" s="1">
        <f t="shared" ca="1" si="45"/>
        <v>0.29922488918521473</v>
      </c>
      <c r="C972" s="1">
        <f t="shared" ca="1" si="46"/>
        <v>0.26969089483079617</v>
      </c>
      <c r="D972" s="1">
        <f t="shared" ca="1" si="47"/>
        <v>-9.8701663604385384E-2</v>
      </c>
    </row>
    <row r="973" spans="1:4" x14ac:dyDescent="0.45">
      <c r="A973">
        <v>972</v>
      </c>
      <c r="B973" s="1">
        <f t="shared" ca="1" si="45"/>
        <v>0.27890767407916961</v>
      </c>
      <c r="C973" s="1">
        <f t="shared" ca="1" si="46"/>
        <v>0.25821799699606729</v>
      </c>
      <c r="D973" s="1">
        <f t="shared" ca="1" si="47"/>
        <v>-7.4181096491555951E-2</v>
      </c>
    </row>
    <row r="974" spans="1:4" x14ac:dyDescent="0.45">
      <c r="A974">
        <v>973</v>
      </c>
      <c r="B974" s="1">
        <f t="shared" ca="1" si="45"/>
        <v>0.28352488251070063</v>
      </c>
      <c r="C974" s="1">
        <f t="shared" ca="1" si="46"/>
        <v>0.28546843099126062</v>
      </c>
      <c r="D974" s="1">
        <f t="shared" ca="1" si="47"/>
        <v>6.8549485440193968E-3</v>
      </c>
    </row>
    <row r="975" spans="1:4" x14ac:dyDescent="0.45">
      <c r="A975">
        <v>974</v>
      </c>
      <c r="B975" s="1">
        <f t="shared" ca="1" si="45"/>
        <v>0.29276759974502886</v>
      </c>
      <c r="C975" s="1">
        <f t="shared" ca="1" si="46"/>
        <v>0.26991584560940007</v>
      </c>
      <c r="D975" s="1">
        <f t="shared" ca="1" si="47"/>
        <v>-7.8054245604808614E-2</v>
      </c>
    </row>
    <row r="976" spans="1:4" x14ac:dyDescent="0.45">
      <c r="A976">
        <v>975</v>
      </c>
      <c r="B976" s="1">
        <f t="shared" ca="1" si="45"/>
        <v>0.27902906602052074</v>
      </c>
      <c r="C976" s="1">
        <f t="shared" ca="1" si="46"/>
        <v>0.2728347917156928</v>
      </c>
      <c r="D976" s="1">
        <f t="shared" ca="1" si="47"/>
        <v>-2.2199387301007532E-2</v>
      </c>
    </row>
    <row r="977" spans="1:4" x14ac:dyDescent="0.45">
      <c r="A977">
        <v>976</v>
      </c>
      <c r="B977" s="1">
        <f t="shared" ca="1" si="45"/>
        <v>0.28549247881280759</v>
      </c>
      <c r="C977" s="1">
        <f t="shared" ca="1" si="46"/>
        <v>0.26955909910372894</v>
      </c>
      <c r="D977" s="1">
        <f t="shared" ca="1" si="47"/>
        <v>-5.5810155753790947E-2</v>
      </c>
    </row>
    <row r="978" spans="1:4" x14ac:dyDescent="0.45">
      <c r="A978">
        <v>977</v>
      </c>
      <c r="B978" s="1">
        <f t="shared" ca="1" si="45"/>
        <v>0.26763326379833269</v>
      </c>
      <c r="C978" s="1">
        <f t="shared" ca="1" si="46"/>
        <v>0.26796696945198278</v>
      </c>
      <c r="D978" s="1">
        <f t="shared" ca="1" si="47"/>
        <v>1.2468765986486277E-3</v>
      </c>
    </row>
    <row r="979" spans="1:4" x14ac:dyDescent="0.45">
      <c r="A979">
        <v>978</v>
      </c>
      <c r="B979" s="1">
        <f t="shared" ca="1" si="45"/>
        <v>0.2754972035733233</v>
      </c>
      <c r="C979" s="1">
        <f t="shared" ca="1" si="46"/>
        <v>0.27069659536480095</v>
      </c>
      <c r="D979" s="1">
        <f t="shared" ca="1" si="47"/>
        <v>-1.7425252039789483E-2</v>
      </c>
    </row>
    <row r="980" spans="1:4" x14ac:dyDescent="0.45">
      <c r="A980">
        <v>979</v>
      </c>
      <c r="B980" s="1">
        <f t="shared" ca="1" si="45"/>
        <v>0.28126794544265693</v>
      </c>
      <c r="C980" s="1">
        <f t="shared" ca="1" si="46"/>
        <v>0.27775859206762143</v>
      </c>
      <c r="D980" s="1">
        <f t="shared" ca="1" si="47"/>
        <v>-1.2476904787399457E-2</v>
      </c>
    </row>
    <row r="981" spans="1:4" x14ac:dyDescent="0.45">
      <c r="A981">
        <v>980</v>
      </c>
      <c r="B981" s="1">
        <f t="shared" ca="1" si="45"/>
        <v>0.29649906457323161</v>
      </c>
      <c r="C981" s="1">
        <f t="shared" ca="1" si="46"/>
        <v>0.26874069074073531</v>
      </c>
      <c r="D981" s="1">
        <f t="shared" ca="1" si="47"/>
        <v>-9.3620443195834513E-2</v>
      </c>
    </row>
    <row r="982" spans="1:4" x14ac:dyDescent="0.45">
      <c r="A982">
        <v>981</v>
      </c>
      <c r="B982" s="1">
        <f t="shared" ca="1" si="45"/>
        <v>0.28345500868689288</v>
      </c>
      <c r="C982" s="1">
        <f t="shared" ca="1" si="46"/>
        <v>0.27167159160012455</v>
      </c>
      <c r="D982" s="1">
        <f t="shared" ca="1" si="47"/>
        <v>-4.1570678681442555E-2</v>
      </c>
    </row>
    <row r="983" spans="1:4" x14ac:dyDescent="0.45">
      <c r="A983">
        <v>982</v>
      </c>
      <c r="B983" s="1">
        <f t="shared" ca="1" si="45"/>
        <v>0.27298136275273499</v>
      </c>
      <c r="C983" s="1">
        <f t="shared" ca="1" si="46"/>
        <v>0.26221751258015868</v>
      </c>
      <c r="D983" s="1">
        <f t="shared" ca="1" si="47"/>
        <v>-3.9430714478211989E-2</v>
      </c>
    </row>
    <row r="984" spans="1:4" x14ac:dyDescent="0.45">
      <c r="A984">
        <v>983</v>
      </c>
      <c r="B984" s="1">
        <f t="shared" ca="1" si="45"/>
        <v>0.284478641163465</v>
      </c>
      <c r="C984" s="1">
        <f t="shared" ca="1" si="46"/>
        <v>0.27226343631278027</v>
      </c>
      <c r="D984" s="1">
        <f t="shared" ca="1" si="47"/>
        <v>-4.293891731458923E-2</v>
      </c>
    </row>
    <row r="985" spans="1:4" x14ac:dyDescent="0.45">
      <c r="A985">
        <v>984</v>
      </c>
      <c r="B985" s="1">
        <f t="shared" ca="1" si="45"/>
        <v>0.27436107550558181</v>
      </c>
      <c r="C985" s="1">
        <f t="shared" ca="1" si="46"/>
        <v>0.27695969456173897</v>
      </c>
      <c r="D985" s="1">
        <f t="shared" ca="1" si="47"/>
        <v>9.4715296306829445E-3</v>
      </c>
    </row>
    <row r="986" spans="1:4" x14ac:dyDescent="0.45">
      <c r="A986">
        <v>985</v>
      </c>
      <c r="B986" s="1">
        <f t="shared" ca="1" si="45"/>
        <v>0.28385144165428877</v>
      </c>
      <c r="C986" s="1">
        <f t="shared" ca="1" si="46"/>
        <v>0.27296536108430347</v>
      </c>
      <c r="D986" s="1">
        <f t="shared" ca="1" si="47"/>
        <v>-3.8351330916415731E-2</v>
      </c>
    </row>
    <row r="987" spans="1:4" x14ac:dyDescent="0.45">
      <c r="A987">
        <v>986</v>
      </c>
      <c r="B987" s="1">
        <f t="shared" ca="1" si="45"/>
        <v>0.28399971528351753</v>
      </c>
      <c r="C987" s="1">
        <f t="shared" ca="1" si="46"/>
        <v>0.26673747886667654</v>
      </c>
      <c r="D987" s="1">
        <f t="shared" ca="1" si="47"/>
        <v>-6.0782583530437924E-2</v>
      </c>
    </row>
    <row r="988" spans="1:4" x14ac:dyDescent="0.45">
      <c r="A988">
        <v>987</v>
      </c>
      <c r="B988" s="1">
        <f t="shared" ca="1" si="45"/>
        <v>0.28209861358133664</v>
      </c>
      <c r="C988" s="1">
        <f t="shared" ca="1" si="46"/>
        <v>0.27876046641044394</v>
      </c>
      <c r="D988" s="1">
        <f t="shared" ca="1" si="47"/>
        <v>-1.183326329936118E-2</v>
      </c>
    </row>
    <row r="989" spans="1:4" x14ac:dyDescent="0.45">
      <c r="A989">
        <v>988</v>
      </c>
      <c r="B989" s="1">
        <f t="shared" ca="1" si="45"/>
        <v>0.28128141082528824</v>
      </c>
      <c r="C989" s="1">
        <f t="shared" ca="1" si="46"/>
        <v>0.27915587067593284</v>
      </c>
      <c r="D989" s="1">
        <f t="shared" ca="1" si="47"/>
        <v>-7.5566321397457399E-3</v>
      </c>
    </row>
    <row r="990" spans="1:4" x14ac:dyDescent="0.45">
      <c r="A990">
        <v>989</v>
      </c>
      <c r="B990" s="1">
        <f t="shared" ca="1" si="45"/>
        <v>0.28209941348917222</v>
      </c>
      <c r="C990" s="1">
        <f t="shared" ca="1" si="46"/>
        <v>0.26232179242995041</v>
      </c>
      <c r="D990" s="1">
        <f t="shared" ca="1" si="47"/>
        <v>-7.0108692586774699E-2</v>
      </c>
    </row>
    <row r="991" spans="1:4" x14ac:dyDescent="0.45">
      <c r="A991">
        <v>990</v>
      </c>
      <c r="B991" s="1">
        <f t="shared" ca="1" si="45"/>
        <v>0.2839587629764998</v>
      </c>
      <c r="C991" s="1">
        <f t="shared" ca="1" si="46"/>
        <v>0.26515737170763937</v>
      </c>
      <c r="D991" s="1">
        <f t="shared" ca="1" si="47"/>
        <v>-6.6211695922961958E-2</v>
      </c>
    </row>
    <row r="992" spans="1:4" x14ac:dyDescent="0.45">
      <c r="A992">
        <v>991</v>
      </c>
      <c r="B992" s="1">
        <f t="shared" ca="1" si="45"/>
        <v>0.28794191423088256</v>
      </c>
      <c r="C992" s="1">
        <f t="shared" ca="1" si="46"/>
        <v>0.26964062780498671</v>
      </c>
      <c r="D992" s="1">
        <f t="shared" ca="1" si="47"/>
        <v>-6.3558952418511713E-2</v>
      </c>
    </row>
    <row r="993" spans="1:4" x14ac:dyDescent="0.45">
      <c r="A993">
        <v>992</v>
      </c>
      <c r="B993" s="1">
        <f t="shared" ca="1" si="45"/>
        <v>0.28237900422739587</v>
      </c>
      <c r="C993" s="1">
        <f t="shared" ca="1" si="46"/>
        <v>0.27057906870776277</v>
      </c>
      <c r="D993" s="1">
        <f t="shared" ca="1" si="47"/>
        <v>-4.178758102755676E-2</v>
      </c>
    </row>
    <row r="994" spans="1:4" x14ac:dyDescent="0.45">
      <c r="A994">
        <v>993</v>
      </c>
      <c r="B994" s="1">
        <f t="shared" ca="1" si="45"/>
        <v>0.28416072409932358</v>
      </c>
      <c r="C994" s="1">
        <f t="shared" ca="1" si="46"/>
        <v>0.27404189476224228</v>
      </c>
      <c r="D994" s="1">
        <f t="shared" ca="1" si="47"/>
        <v>-3.5609528266631378E-2</v>
      </c>
    </row>
    <row r="995" spans="1:4" x14ac:dyDescent="0.45">
      <c r="A995">
        <v>994</v>
      </c>
      <c r="B995" s="1">
        <f t="shared" ca="1" si="45"/>
        <v>0.28251601658332837</v>
      </c>
      <c r="C995" s="1">
        <f t="shared" ca="1" si="46"/>
        <v>0.27315029535272972</v>
      </c>
      <c r="D995" s="1">
        <f t="shared" ca="1" si="47"/>
        <v>-3.3151115975175928E-2</v>
      </c>
    </row>
    <row r="996" spans="1:4" x14ac:dyDescent="0.45">
      <c r="A996">
        <v>995</v>
      </c>
      <c r="B996" s="1">
        <f t="shared" ca="1" si="45"/>
        <v>0.28041808665672541</v>
      </c>
      <c r="C996" s="1">
        <f t="shared" ca="1" si="46"/>
        <v>0.2688403428678911</v>
      </c>
      <c r="D996" s="1">
        <f t="shared" ca="1" si="47"/>
        <v>-4.1287435938492913E-2</v>
      </c>
    </row>
    <row r="997" spans="1:4" x14ac:dyDescent="0.45">
      <c r="A997">
        <v>996</v>
      </c>
      <c r="B997" s="1">
        <f t="shared" ca="1" si="45"/>
        <v>0.27138167381668993</v>
      </c>
      <c r="C997" s="1">
        <f t="shared" ca="1" si="46"/>
        <v>0.26712219536428294</v>
      </c>
      <c r="D997" s="1">
        <f t="shared" ca="1" si="47"/>
        <v>-1.5695527234768743E-2</v>
      </c>
    </row>
    <row r="998" spans="1:4" x14ac:dyDescent="0.45">
      <c r="A998">
        <v>997</v>
      </c>
      <c r="B998" s="1">
        <f t="shared" ca="1" si="45"/>
        <v>0.29046456130205911</v>
      </c>
      <c r="C998" s="1">
        <f t="shared" ca="1" si="46"/>
        <v>0.27871564879351951</v>
      </c>
      <c r="D998" s="1">
        <f t="shared" ca="1" si="47"/>
        <v>-4.0448695206991889E-2</v>
      </c>
    </row>
    <row r="999" spans="1:4" x14ac:dyDescent="0.45">
      <c r="A999">
        <v>998</v>
      </c>
      <c r="B999" s="1">
        <f t="shared" ca="1" si="45"/>
        <v>0.27929077799323215</v>
      </c>
      <c r="C999" s="1">
        <f t="shared" ca="1" si="46"/>
        <v>0.26044166379036726</v>
      </c>
      <c r="D999" s="1">
        <f t="shared" ca="1" si="47"/>
        <v>-6.748921084433962E-2</v>
      </c>
    </row>
    <row r="1000" spans="1:4" x14ac:dyDescent="0.45">
      <c r="A1000">
        <v>999</v>
      </c>
      <c r="B1000" s="1">
        <f t="shared" ca="1" si="45"/>
        <v>0.2861663734057921</v>
      </c>
      <c r="C1000" s="1">
        <f t="shared" ca="1" si="46"/>
        <v>0.25976948033083502</v>
      </c>
      <c r="D1000" s="1">
        <f t="shared" ca="1" si="47"/>
        <v>-9.2243168758076005E-2</v>
      </c>
    </row>
    <row r="1001" spans="1:4" x14ac:dyDescent="0.45">
      <c r="A1001">
        <v>1000</v>
      </c>
      <c r="B1001" s="1">
        <f t="shared" ca="1" si="45"/>
        <v>0.27741824249698266</v>
      </c>
      <c r="C1001" s="1">
        <f t="shared" ca="1" si="46"/>
        <v>0.27767189612513554</v>
      </c>
      <c r="D1001" s="1">
        <f t="shared" ca="1" si="47"/>
        <v>9.1433651179461371E-4</v>
      </c>
    </row>
    <row r="1002" spans="1:4" x14ac:dyDescent="0.45">
      <c r="A1002">
        <v>1001</v>
      </c>
      <c r="B1002" s="1">
        <f t="shared" ca="1" si="45"/>
        <v>0.29982791622486205</v>
      </c>
      <c r="C1002" s="1">
        <f t="shared" ca="1" si="46"/>
        <v>0.2704966347353539</v>
      </c>
      <c r="D1002" s="1">
        <f t="shared" ca="1" si="47"/>
        <v>-9.7827053127069574E-2</v>
      </c>
    </row>
    <row r="1003" spans="1:4" x14ac:dyDescent="0.45">
      <c r="A1003">
        <v>1002</v>
      </c>
      <c r="B1003" s="1">
        <f t="shared" ca="1" si="45"/>
        <v>0.29311538183049357</v>
      </c>
      <c r="C1003" s="1">
        <f t="shared" ca="1" si="46"/>
        <v>0.26411905896267512</v>
      </c>
      <c r="D1003" s="1">
        <f t="shared" ca="1" si="47"/>
        <v>-9.8924603296959707E-2</v>
      </c>
    </row>
    <row r="1004" spans="1:4" x14ac:dyDescent="0.45">
      <c r="A1004">
        <v>1003</v>
      </c>
      <c r="B1004" s="1">
        <f t="shared" ca="1" si="45"/>
        <v>0.27400545564252454</v>
      </c>
      <c r="C1004" s="1">
        <f t="shared" ca="1" si="46"/>
        <v>0.26786840377956811</v>
      </c>
      <c r="D1004" s="1">
        <f t="shared" ca="1" si="47"/>
        <v>-2.2397553539820786E-2</v>
      </c>
    </row>
    <row r="1005" spans="1:4" x14ac:dyDescent="0.45">
      <c r="A1005">
        <v>1004</v>
      </c>
      <c r="B1005" s="1">
        <f t="shared" ca="1" si="45"/>
        <v>0.288126718493254</v>
      </c>
      <c r="C1005" s="1">
        <f t="shared" ca="1" si="46"/>
        <v>0.26863774928072959</v>
      </c>
      <c r="D1005" s="1">
        <f t="shared" ca="1" si="47"/>
        <v>-6.7640270622735435E-2</v>
      </c>
    </row>
    <row r="1006" spans="1:4" x14ac:dyDescent="0.45">
      <c r="A1006">
        <v>1005</v>
      </c>
      <c r="B1006" s="1">
        <f t="shared" ca="1" si="45"/>
        <v>0.27476527275516771</v>
      </c>
      <c r="C1006" s="1">
        <f t="shared" ca="1" si="46"/>
        <v>0.27705493173684248</v>
      </c>
      <c r="D1006" s="1">
        <f t="shared" ca="1" si="47"/>
        <v>8.3331454470776303E-3</v>
      </c>
    </row>
    <row r="1007" spans="1:4" x14ac:dyDescent="0.45">
      <c r="A1007">
        <v>1006</v>
      </c>
      <c r="B1007" s="1">
        <f t="shared" ca="1" si="45"/>
        <v>0.28529293558486613</v>
      </c>
      <c r="C1007" s="1">
        <f t="shared" ca="1" si="46"/>
        <v>0.28694716407178933</v>
      </c>
      <c r="D1007" s="1">
        <f t="shared" ca="1" si="47"/>
        <v>5.7983506795636032E-3</v>
      </c>
    </row>
    <row r="1008" spans="1:4" x14ac:dyDescent="0.45">
      <c r="A1008">
        <v>1007</v>
      </c>
      <c r="B1008" s="1">
        <f t="shared" ca="1" si="45"/>
        <v>0.29282372356547848</v>
      </c>
      <c r="C1008" s="1">
        <f t="shared" ca="1" si="46"/>
        <v>0.28458216263415259</v>
      </c>
      <c r="D1008" s="1">
        <f t="shared" ca="1" si="47"/>
        <v>-2.814512714671831E-2</v>
      </c>
    </row>
    <row r="1009" spans="1:4" x14ac:dyDescent="0.45">
      <c r="A1009">
        <v>1008</v>
      </c>
      <c r="B1009" s="1">
        <f t="shared" ca="1" si="45"/>
        <v>0.2826408226435615</v>
      </c>
      <c r="C1009" s="1">
        <f t="shared" ca="1" si="46"/>
        <v>0.27141234099056077</v>
      </c>
      <c r="D1009" s="1">
        <f t="shared" ca="1" si="47"/>
        <v>-3.9727034290304788E-2</v>
      </c>
    </row>
    <row r="1010" spans="1:4" x14ac:dyDescent="0.45">
      <c r="A1010">
        <v>1009</v>
      </c>
      <c r="B1010" s="1">
        <f t="shared" ca="1" si="45"/>
        <v>0.288105173043957</v>
      </c>
      <c r="C1010" s="1">
        <f t="shared" ca="1" si="46"/>
        <v>0.26470533288493192</v>
      </c>
      <c r="D1010" s="1">
        <f t="shared" ca="1" si="47"/>
        <v>-8.1219784816064025E-2</v>
      </c>
    </row>
    <row r="1011" spans="1:4" x14ac:dyDescent="0.45">
      <c r="A1011">
        <v>1010</v>
      </c>
      <c r="B1011" s="1">
        <f t="shared" ca="1" si="45"/>
        <v>0.28103175986970896</v>
      </c>
      <c r="C1011" s="1">
        <f t="shared" ca="1" si="46"/>
        <v>0.26079221637613881</v>
      </c>
      <c r="D1011" s="1">
        <f t="shared" ca="1" si="47"/>
        <v>-7.2018705298481381E-2</v>
      </c>
    </row>
    <row r="1012" spans="1:4" x14ac:dyDescent="0.45">
      <c r="A1012">
        <v>1011</v>
      </c>
      <c r="B1012" s="1">
        <f t="shared" ca="1" si="45"/>
        <v>0.28315289236335495</v>
      </c>
      <c r="C1012" s="1">
        <f t="shared" ca="1" si="46"/>
        <v>0.2656464530607423</v>
      </c>
      <c r="D1012" s="1">
        <f t="shared" ca="1" si="47"/>
        <v>-6.18268072647747E-2</v>
      </c>
    </row>
    <row r="1013" spans="1:4" x14ac:dyDescent="0.45">
      <c r="A1013">
        <v>1012</v>
      </c>
      <c r="B1013" s="1">
        <f t="shared" ca="1" si="45"/>
        <v>0.27720212454474719</v>
      </c>
      <c r="C1013" s="1">
        <f t="shared" ca="1" si="46"/>
        <v>0.26590384034783277</v>
      </c>
      <c r="D1013" s="1">
        <f t="shared" ca="1" si="47"/>
        <v>-4.0758288615102597E-2</v>
      </c>
    </row>
    <row r="1014" spans="1:4" x14ac:dyDescent="0.45">
      <c r="A1014">
        <v>1013</v>
      </c>
      <c r="B1014" s="1">
        <f t="shared" ca="1" si="45"/>
        <v>0.26812934015980511</v>
      </c>
      <c r="C1014" s="1">
        <f t="shared" ca="1" si="46"/>
        <v>0.2731882849871351</v>
      </c>
      <c r="D1014" s="1">
        <f t="shared" ca="1" si="47"/>
        <v>1.8867554085333818E-2</v>
      </c>
    </row>
    <row r="1015" spans="1:4" x14ac:dyDescent="0.45">
      <c r="A1015">
        <v>1014</v>
      </c>
      <c r="B1015" s="1">
        <f t="shared" ca="1" si="45"/>
        <v>0.27687237097923473</v>
      </c>
      <c r="C1015" s="1">
        <f t="shared" ca="1" si="46"/>
        <v>0.27417470762111751</v>
      </c>
      <c r="D1015" s="1">
        <f t="shared" ca="1" si="47"/>
        <v>-9.7433461799608118E-3</v>
      </c>
    </row>
    <row r="1016" spans="1:4" x14ac:dyDescent="0.45">
      <c r="A1016">
        <v>1015</v>
      </c>
      <c r="B1016" s="1">
        <f t="shared" ca="1" si="45"/>
        <v>0.28613590818024881</v>
      </c>
      <c r="C1016" s="1">
        <f t="shared" ca="1" si="46"/>
        <v>0.28227702548804845</v>
      </c>
      <c r="D1016" s="1">
        <f t="shared" ca="1" si="47"/>
        <v>-1.3486188143046664E-2</v>
      </c>
    </row>
    <row r="1017" spans="1:4" x14ac:dyDescent="0.45">
      <c r="A1017">
        <v>1016</v>
      </c>
      <c r="B1017" s="1">
        <f t="shared" ca="1" si="45"/>
        <v>0.28049664445166622</v>
      </c>
      <c r="C1017" s="1">
        <f t="shared" ca="1" si="46"/>
        <v>0.26714149035484624</v>
      </c>
      <c r="D1017" s="1">
        <f t="shared" ca="1" si="47"/>
        <v>-4.7612527140663427E-2</v>
      </c>
    </row>
    <row r="1018" spans="1:4" x14ac:dyDescent="0.45">
      <c r="A1018">
        <v>1017</v>
      </c>
      <c r="B1018" s="1">
        <f t="shared" ca="1" si="45"/>
        <v>0.28760556823782601</v>
      </c>
      <c r="C1018" s="1">
        <f t="shared" ca="1" si="46"/>
        <v>0.26284308029818965</v>
      </c>
      <c r="D1018" s="1">
        <f t="shared" ca="1" si="47"/>
        <v>-8.6098777890001907E-2</v>
      </c>
    </row>
    <row r="1019" spans="1:4" x14ac:dyDescent="0.45">
      <c r="A1019">
        <v>1018</v>
      </c>
      <c r="B1019" s="1">
        <f t="shared" ca="1" si="45"/>
        <v>0.28138112045493724</v>
      </c>
      <c r="C1019" s="1">
        <f t="shared" ca="1" si="46"/>
        <v>0.27363515042821795</v>
      </c>
      <c r="D1019" s="1">
        <f t="shared" ca="1" si="47"/>
        <v>-2.7528392858041057E-2</v>
      </c>
    </row>
    <row r="1020" spans="1:4" x14ac:dyDescent="0.45">
      <c r="A1020">
        <v>1019</v>
      </c>
      <c r="B1020" s="1">
        <f t="shared" ca="1" si="45"/>
        <v>0.28610569604670177</v>
      </c>
      <c r="C1020" s="1">
        <f t="shared" ca="1" si="46"/>
        <v>0.27252190138373444</v>
      </c>
      <c r="D1020" s="1">
        <f t="shared" ca="1" si="47"/>
        <v>-4.7478239163578247E-2</v>
      </c>
    </row>
    <row r="1021" spans="1:4" x14ac:dyDescent="0.45">
      <c r="A1021">
        <v>1020</v>
      </c>
      <c r="B1021" s="1">
        <f t="shared" ca="1" si="45"/>
        <v>0.28022425318070737</v>
      </c>
      <c r="C1021" s="1">
        <f t="shared" ca="1" si="46"/>
        <v>0.27390568817436101</v>
      </c>
      <c r="D1021" s="1">
        <f t="shared" ca="1" si="47"/>
        <v>-2.2548244609904382E-2</v>
      </c>
    </row>
    <row r="1022" spans="1:4" x14ac:dyDescent="0.45">
      <c r="A1022">
        <v>1021</v>
      </c>
      <c r="B1022" s="1">
        <f t="shared" ca="1" si="45"/>
        <v>0.284248141773637</v>
      </c>
      <c r="C1022" s="1">
        <f t="shared" ca="1" si="46"/>
        <v>0.27369297574473472</v>
      </c>
      <c r="D1022" s="1">
        <f t="shared" ca="1" si="47"/>
        <v>-3.7133632477034641E-2</v>
      </c>
    </row>
    <row r="1023" spans="1:4" x14ac:dyDescent="0.45">
      <c r="A1023">
        <v>1022</v>
      </c>
      <c r="B1023" s="1">
        <f t="shared" ca="1" si="45"/>
        <v>0.28349903901015017</v>
      </c>
      <c r="C1023" s="1">
        <f t="shared" ca="1" si="46"/>
        <v>0.26759684778948184</v>
      </c>
      <c r="D1023" s="1">
        <f t="shared" ca="1" si="47"/>
        <v>-5.6092575397050919E-2</v>
      </c>
    </row>
    <row r="1024" spans="1:4" x14ac:dyDescent="0.45">
      <c r="A1024">
        <v>1023</v>
      </c>
      <c r="B1024" s="1">
        <f t="shared" ca="1" si="45"/>
        <v>0.28368602226307416</v>
      </c>
      <c r="C1024" s="1">
        <f t="shared" ca="1" si="46"/>
        <v>0.26459342158665111</v>
      </c>
      <c r="D1024" s="1">
        <f t="shared" ca="1" si="47"/>
        <v>-6.7301873120550373E-2</v>
      </c>
    </row>
    <row r="1025" spans="1:4" x14ac:dyDescent="0.45">
      <c r="A1025">
        <v>1024</v>
      </c>
      <c r="B1025" s="1">
        <f t="shared" ca="1" si="45"/>
        <v>0.29068271419041014</v>
      </c>
      <c r="C1025" s="1">
        <f t="shared" ca="1" si="46"/>
        <v>0.27190669440019366</v>
      </c>
      <c r="D1025" s="1">
        <f t="shared" ca="1" si="47"/>
        <v>-6.4592832231218783E-2</v>
      </c>
    </row>
    <row r="1026" spans="1:4" x14ac:dyDescent="0.45">
      <c r="A1026">
        <v>1025</v>
      </c>
      <c r="B1026" s="1">
        <f t="shared" ref="B1026:B1089" ca="1" si="48">_xlfn.BETA.INV(RAND(),CONTROL_PRIOR_ALPHA+CONTROL_ALPHA,CONTROL_PRIOR_BETA+(CONTROL_N-CONTROL_ALPHA))</f>
        <v>0.27538720165494796</v>
      </c>
      <c r="C1026" s="1">
        <f t="shared" ref="C1026:C1089" ca="1" si="49">_xlfn.BETA.INV(RAND(),TEST_PRIOR_ALPHA+TEST_ALPHA,TEST_PRIOR_BETA+(TEST_N-TEST_ALPHA))</f>
        <v>0.26303697641612078</v>
      </c>
      <c r="D1026" s="1">
        <f t="shared" ca="1" si="47"/>
        <v>-4.484676544373925E-2</v>
      </c>
    </row>
    <row r="1027" spans="1:4" x14ac:dyDescent="0.45">
      <c r="A1027">
        <v>1026</v>
      </c>
      <c r="B1027" s="1">
        <f t="shared" ca="1" si="48"/>
        <v>0.28125277525087999</v>
      </c>
      <c r="C1027" s="1">
        <f t="shared" ca="1" si="49"/>
        <v>0.27333822568189703</v>
      </c>
      <c r="D1027" s="1">
        <f t="shared" ref="D1027:D1090" ca="1" si="50">(C1027-B1027)/B1027</f>
        <v>-2.8140343013231126E-2</v>
      </c>
    </row>
    <row r="1028" spans="1:4" x14ac:dyDescent="0.45">
      <c r="A1028">
        <v>1027</v>
      </c>
      <c r="B1028" s="1">
        <f t="shared" ca="1" si="48"/>
        <v>0.28599234837780774</v>
      </c>
      <c r="C1028" s="1">
        <f t="shared" ca="1" si="49"/>
        <v>0.27601921057235912</v>
      </c>
      <c r="D1028" s="1">
        <f t="shared" ca="1" si="50"/>
        <v>-3.4872044171873048E-2</v>
      </c>
    </row>
    <row r="1029" spans="1:4" x14ac:dyDescent="0.45">
      <c r="A1029">
        <v>1028</v>
      </c>
      <c r="B1029" s="1">
        <f t="shared" ca="1" si="48"/>
        <v>0.28394559901237393</v>
      </c>
      <c r="C1029" s="1">
        <f t="shared" ca="1" si="49"/>
        <v>0.28171902985430131</v>
      </c>
      <c r="D1029" s="1">
        <f t="shared" ca="1" si="50"/>
        <v>-7.8415343143796758E-3</v>
      </c>
    </row>
    <row r="1030" spans="1:4" x14ac:dyDescent="0.45">
      <c r="A1030">
        <v>1029</v>
      </c>
      <c r="B1030" s="1">
        <f t="shared" ca="1" si="48"/>
        <v>0.27576360850166104</v>
      </c>
      <c r="C1030" s="1">
        <f t="shared" ca="1" si="49"/>
        <v>0.27338047195186987</v>
      </c>
      <c r="D1030" s="1">
        <f t="shared" ca="1" si="50"/>
        <v>-8.6419544723096067E-3</v>
      </c>
    </row>
    <row r="1031" spans="1:4" x14ac:dyDescent="0.45">
      <c r="A1031">
        <v>1030</v>
      </c>
      <c r="B1031" s="1">
        <f t="shared" ca="1" si="48"/>
        <v>0.28627770735883695</v>
      </c>
      <c r="C1031" s="1">
        <f t="shared" ca="1" si="49"/>
        <v>0.26346089123445393</v>
      </c>
      <c r="D1031" s="1">
        <f t="shared" ca="1" si="50"/>
        <v>-7.9701686641576702E-2</v>
      </c>
    </row>
    <row r="1032" spans="1:4" x14ac:dyDescent="0.45">
      <c r="A1032">
        <v>1031</v>
      </c>
      <c r="B1032" s="1">
        <f t="shared" ca="1" si="48"/>
        <v>0.2874990254900246</v>
      </c>
      <c r="C1032" s="1">
        <f t="shared" ca="1" si="49"/>
        <v>0.27177402106076021</v>
      </c>
      <c r="D1032" s="1">
        <f t="shared" ca="1" si="50"/>
        <v>-5.4695852977108619E-2</v>
      </c>
    </row>
    <row r="1033" spans="1:4" x14ac:dyDescent="0.45">
      <c r="A1033">
        <v>1032</v>
      </c>
      <c r="B1033" s="1">
        <f t="shared" ca="1" si="48"/>
        <v>0.28320327716952221</v>
      </c>
      <c r="C1033" s="1">
        <f t="shared" ca="1" si="49"/>
        <v>0.26811891934491588</v>
      </c>
      <c r="D1033" s="1">
        <f t="shared" ca="1" si="50"/>
        <v>-5.3263359009708772E-2</v>
      </c>
    </row>
    <row r="1034" spans="1:4" x14ac:dyDescent="0.45">
      <c r="A1034">
        <v>1033</v>
      </c>
      <c r="B1034" s="1">
        <f t="shared" ca="1" si="48"/>
        <v>0.28480745102798455</v>
      </c>
      <c r="C1034" s="1">
        <f t="shared" ca="1" si="49"/>
        <v>0.26578955846660407</v>
      </c>
      <c r="D1034" s="1">
        <f t="shared" ca="1" si="50"/>
        <v>-6.6774561173653504E-2</v>
      </c>
    </row>
    <row r="1035" spans="1:4" x14ac:dyDescent="0.45">
      <c r="A1035">
        <v>1034</v>
      </c>
      <c r="B1035" s="1">
        <f t="shared" ca="1" si="48"/>
        <v>0.2970163206162687</v>
      </c>
      <c r="C1035" s="1">
        <f t="shared" ca="1" si="49"/>
        <v>0.27771008027250987</v>
      </c>
      <c r="D1035" s="1">
        <f t="shared" ca="1" si="50"/>
        <v>-6.5000604356356545E-2</v>
      </c>
    </row>
    <row r="1036" spans="1:4" x14ac:dyDescent="0.45">
      <c r="A1036">
        <v>1035</v>
      </c>
      <c r="B1036" s="1">
        <f t="shared" ca="1" si="48"/>
        <v>0.27992503188608353</v>
      </c>
      <c r="C1036" s="1">
        <f t="shared" ca="1" si="49"/>
        <v>0.254976792202813</v>
      </c>
      <c r="D1036" s="1">
        <f t="shared" ca="1" si="50"/>
        <v>-8.9124718554728283E-2</v>
      </c>
    </row>
    <row r="1037" spans="1:4" x14ac:dyDescent="0.45">
      <c r="A1037">
        <v>1036</v>
      </c>
      <c r="B1037" s="1">
        <f t="shared" ca="1" si="48"/>
        <v>0.28961488736967178</v>
      </c>
      <c r="C1037" s="1">
        <f t="shared" ca="1" si="49"/>
        <v>0.27102366840480513</v>
      </c>
      <c r="D1037" s="1">
        <f t="shared" ca="1" si="50"/>
        <v>-6.4192898140406532E-2</v>
      </c>
    </row>
    <row r="1038" spans="1:4" x14ac:dyDescent="0.45">
      <c r="A1038">
        <v>1037</v>
      </c>
      <c r="B1038" s="1">
        <f t="shared" ca="1" si="48"/>
        <v>0.2967928739296043</v>
      </c>
      <c r="C1038" s="1">
        <f t="shared" ca="1" si="49"/>
        <v>0.27160283256395479</v>
      </c>
      <c r="D1038" s="1">
        <f t="shared" ca="1" si="50"/>
        <v>-8.4874144827426959E-2</v>
      </c>
    </row>
    <row r="1039" spans="1:4" x14ac:dyDescent="0.45">
      <c r="A1039">
        <v>1038</v>
      </c>
      <c r="B1039" s="1">
        <f t="shared" ca="1" si="48"/>
        <v>0.28072050479244487</v>
      </c>
      <c r="C1039" s="1">
        <f t="shared" ca="1" si="49"/>
        <v>0.26548954267925873</v>
      </c>
      <c r="D1039" s="1">
        <f t="shared" ca="1" si="50"/>
        <v>-5.4256678273100829E-2</v>
      </c>
    </row>
    <row r="1040" spans="1:4" x14ac:dyDescent="0.45">
      <c r="A1040">
        <v>1039</v>
      </c>
      <c r="B1040" s="1">
        <f t="shared" ca="1" si="48"/>
        <v>0.29332410792301566</v>
      </c>
      <c r="C1040" s="1">
        <f t="shared" ca="1" si="49"/>
        <v>0.28599682519862368</v>
      </c>
      <c r="D1040" s="1">
        <f t="shared" ca="1" si="50"/>
        <v>-2.4980158556606135E-2</v>
      </c>
    </row>
    <row r="1041" spans="1:4" x14ac:dyDescent="0.45">
      <c r="A1041">
        <v>1040</v>
      </c>
      <c r="B1041" s="1">
        <f t="shared" ca="1" si="48"/>
        <v>0.28647551592257758</v>
      </c>
      <c r="C1041" s="1">
        <f t="shared" ca="1" si="49"/>
        <v>0.27489133712601432</v>
      </c>
      <c r="D1041" s="1">
        <f t="shared" ca="1" si="50"/>
        <v>-4.0436889551475605E-2</v>
      </c>
    </row>
    <row r="1042" spans="1:4" x14ac:dyDescent="0.45">
      <c r="A1042">
        <v>1041</v>
      </c>
      <c r="B1042" s="1">
        <f t="shared" ca="1" si="48"/>
        <v>0.28423999266007516</v>
      </c>
      <c r="C1042" s="1">
        <f t="shared" ca="1" si="49"/>
        <v>0.2673461277413125</v>
      </c>
      <c r="D1042" s="1">
        <f t="shared" ca="1" si="50"/>
        <v>-5.9435214449101693E-2</v>
      </c>
    </row>
    <row r="1043" spans="1:4" x14ac:dyDescent="0.45">
      <c r="A1043">
        <v>1042</v>
      </c>
      <c r="B1043" s="1">
        <f t="shared" ca="1" si="48"/>
        <v>0.29417218199343809</v>
      </c>
      <c r="C1043" s="1">
        <f t="shared" ca="1" si="49"/>
        <v>0.27658541127756797</v>
      </c>
      <c r="D1043" s="1">
        <f t="shared" ca="1" si="50"/>
        <v>-5.9783935369736668E-2</v>
      </c>
    </row>
    <row r="1044" spans="1:4" x14ac:dyDescent="0.45">
      <c r="A1044">
        <v>1043</v>
      </c>
      <c r="B1044" s="1">
        <f t="shared" ca="1" si="48"/>
        <v>0.2849148086535328</v>
      </c>
      <c r="C1044" s="1">
        <f t="shared" ca="1" si="49"/>
        <v>0.27004922603972176</v>
      </c>
      <c r="D1044" s="1">
        <f t="shared" ca="1" si="50"/>
        <v>-5.2175535150537425E-2</v>
      </c>
    </row>
    <row r="1045" spans="1:4" x14ac:dyDescent="0.45">
      <c r="A1045">
        <v>1044</v>
      </c>
      <c r="B1045" s="1">
        <f t="shared" ca="1" si="48"/>
        <v>0.27946043921512548</v>
      </c>
      <c r="C1045" s="1">
        <f t="shared" ca="1" si="49"/>
        <v>0.27825642559235664</v>
      </c>
      <c r="D1045" s="1">
        <f t="shared" ca="1" si="50"/>
        <v>-4.3083508569239891E-3</v>
      </c>
    </row>
    <row r="1046" spans="1:4" x14ac:dyDescent="0.45">
      <c r="A1046">
        <v>1045</v>
      </c>
      <c r="B1046" s="1">
        <f t="shared" ca="1" si="48"/>
        <v>0.27727990394517349</v>
      </c>
      <c r="C1046" s="1">
        <f t="shared" ca="1" si="49"/>
        <v>0.26538714055505314</v>
      </c>
      <c r="D1046" s="1">
        <f t="shared" ca="1" si="50"/>
        <v>-4.2890823391484971E-2</v>
      </c>
    </row>
    <row r="1047" spans="1:4" x14ac:dyDescent="0.45">
      <c r="A1047">
        <v>1046</v>
      </c>
      <c r="B1047" s="1">
        <f t="shared" ca="1" si="48"/>
        <v>0.2813316784401913</v>
      </c>
      <c r="C1047" s="1">
        <f t="shared" ca="1" si="49"/>
        <v>0.27685448969505111</v>
      </c>
      <c r="D1047" s="1">
        <f t="shared" ca="1" si="50"/>
        <v>-1.5914271616916418E-2</v>
      </c>
    </row>
    <row r="1048" spans="1:4" x14ac:dyDescent="0.45">
      <c r="A1048">
        <v>1047</v>
      </c>
      <c r="B1048" s="1">
        <f t="shared" ca="1" si="48"/>
        <v>0.27708843601483585</v>
      </c>
      <c r="C1048" s="1">
        <f t="shared" ca="1" si="49"/>
        <v>0.25663578358490419</v>
      </c>
      <c r="D1048" s="1">
        <f t="shared" ca="1" si="50"/>
        <v>-7.3812724645198072E-2</v>
      </c>
    </row>
    <row r="1049" spans="1:4" x14ac:dyDescent="0.45">
      <c r="A1049">
        <v>1048</v>
      </c>
      <c r="B1049" s="1">
        <f t="shared" ca="1" si="48"/>
        <v>0.28241006352213538</v>
      </c>
      <c r="C1049" s="1">
        <f t="shared" ca="1" si="49"/>
        <v>0.26909365370504001</v>
      </c>
      <c r="D1049" s="1">
        <f t="shared" ca="1" si="50"/>
        <v>-4.7152745376765302E-2</v>
      </c>
    </row>
    <row r="1050" spans="1:4" x14ac:dyDescent="0.45">
      <c r="A1050">
        <v>1049</v>
      </c>
      <c r="B1050" s="1">
        <f t="shared" ca="1" si="48"/>
        <v>0.28970520905818664</v>
      </c>
      <c r="C1050" s="1">
        <f t="shared" ca="1" si="49"/>
        <v>0.27011160431772335</v>
      </c>
      <c r="D1050" s="1">
        <f t="shared" ca="1" si="50"/>
        <v>-6.7632904510626035E-2</v>
      </c>
    </row>
    <row r="1051" spans="1:4" x14ac:dyDescent="0.45">
      <c r="A1051">
        <v>1050</v>
      </c>
      <c r="B1051" s="1">
        <f t="shared" ca="1" si="48"/>
        <v>0.28534682060332306</v>
      </c>
      <c r="C1051" s="1">
        <f t="shared" ca="1" si="49"/>
        <v>0.27165492080134135</v>
      </c>
      <c r="D1051" s="1">
        <f t="shared" ca="1" si="50"/>
        <v>-4.7983362047042406E-2</v>
      </c>
    </row>
    <row r="1052" spans="1:4" x14ac:dyDescent="0.45">
      <c r="A1052">
        <v>1051</v>
      </c>
      <c r="B1052" s="1">
        <f t="shared" ca="1" si="48"/>
        <v>0.27800213119251921</v>
      </c>
      <c r="C1052" s="1">
        <f t="shared" ca="1" si="49"/>
        <v>0.27613337704107066</v>
      </c>
      <c r="D1052" s="1">
        <f t="shared" ca="1" si="50"/>
        <v>-6.722085702840953E-3</v>
      </c>
    </row>
    <row r="1053" spans="1:4" x14ac:dyDescent="0.45">
      <c r="A1053">
        <v>1052</v>
      </c>
      <c r="B1053" s="1">
        <f t="shared" ca="1" si="48"/>
        <v>0.28638606455907167</v>
      </c>
      <c r="C1053" s="1">
        <f t="shared" ca="1" si="49"/>
        <v>0.26668929625013854</v>
      </c>
      <c r="D1053" s="1">
        <f t="shared" ca="1" si="50"/>
        <v>-6.8776978863335586E-2</v>
      </c>
    </row>
    <row r="1054" spans="1:4" x14ac:dyDescent="0.45">
      <c r="A1054">
        <v>1053</v>
      </c>
      <c r="B1054" s="1">
        <f t="shared" ca="1" si="48"/>
        <v>0.28091813764658347</v>
      </c>
      <c r="C1054" s="1">
        <f t="shared" ca="1" si="49"/>
        <v>0.27166410149508979</v>
      </c>
      <c r="D1054" s="1">
        <f t="shared" ca="1" si="50"/>
        <v>-3.2942109858125138E-2</v>
      </c>
    </row>
    <row r="1055" spans="1:4" x14ac:dyDescent="0.45">
      <c r="A1055">
        <v>1054</v>
      </c>
      <c r="B1055" s="1">
        <f t="shared" ca="1" si="48"/>
        <v>0.28343957151953592</v>
      </c>
      <c r="C1055" s="1">
        <f t="shared" ca="1" si="49"/>
        <v>0.26611692043206903</v>
      </c>
      <c r="D1055" s="1">
        <f t="shared" ca="1" si="50"/>
        <v>-6.1115852647529618E-2</v>
      </c>
    </row>
    <row r="1056" spans="1:4" x14ac:dyDescent="0.45">
      <c r="A1056">
        <v>1055</v>
      </c>
      <c r="B1056" s="1">
        <f t="shared" ca="1" si="48"/>
        <v>0.27684161558277393</v>
      </c>
      <c r="C1056" s="1">
        <f t="shared" ca="1" si="49"/>
        <v>0.28068048468634776</v>
      </c>
      <c r="D1056" s="1">
        <f t="shared" ca="1" si="50"/>
        <v>1.3866661973824671E-2</v>
      </c>
    </row>
    <row r="1057" spans="1:4" x14ac:dyDescent="0.45">
      <c r="A1057">
        <v>1056</v>
      </c>
      <c r="B1057" s="1">
        <f t="shared" ca="1" si="48"/>
        <v>0.28072293006271415</v>
      </c>
      <c r="C1057" s="1">
        <f t="shared" ca="1" si="49"/>
        <v>0.26924399001569699</v>
      </c>
      <c r="D1057" s="1">
        <f t="shared" ca="1" si="50"/>
        <v>-4.0890639195211943E-2</v>
      </c>
    </row>
    <row r="1058" spans="1:4" x14ac:dyDescent="0.45">
      <c r="A1058">
        <v>1057</v>
      </c>
      <c r="B1058" s="1">
        <f t="shared" ca="1" si="48"/>
        <v>0.27969840042655497</v>
      </c>
      <c r="C1058" s="1">
        <f t="shared" ca="1" si="49"/>
        <v>0.2677197543171676</v>
      </c>
      <c r="D1058" s="1">
        <f t="shared" ca="1" si="50"/>
        <v>-4.2827009704450567E-2</v>
      </c>
    </row>
    <row r="1059" spans="1:4" x14ac:dyDescent="0.45">
      <c r="A1059">
        <v>1058</v>
      </c>
      <c r="B1059" s="1">
        <f t="shared" ca="1" si="48"/>
        <v>0.28387930203803602</v>
      </c>
      <c r="C1059" s="1">
        <f t="shared" ca="1" si="49"/>
        <v>0.27066860138366922</v>
      </c>
      <c r="D1059" s="1">
        <f t="shared" ca="1" si="50"/>
        <v>-4.6536329205842365E-2</v>
      </c>
    </row>
    <row r="1060" spans="1:4" x14ac:dyDescent="0.45">
      <c r="A1060">
        <v>1059</v>
      </c>
      <c r="B1060" s="1">
        <f t="shared" ca="1" si="48"/>
        <v>0.28113058140961567</v>
      </c>
      <c r="C1060" s="1">
        <f t="shared" ca="1" si="49"/>
        <v>0.28630104349784535</v>
      </c>
      <c r="D1060" s="1">
        <f t="shared" ca="1" si="50"/>
        <v>1.8391674297063294E-2</v>
      </c>
    </row>
    <row r="1061" spans="1:4" x14ac:dyDescent="0.45">
      <c r="A1061">
        <v>1060</v>
      </c>
      <c r="B1061" s="1">
        <f t="shared" ca="1" si="48"/>
        <v>0.27304775642916518</v>
      </c>
      <c r="C1061" s="1">
        <f t="shared" ca="1" si="49"/>
        <v>0.28223354783905752</v>
      </c>
      <c r="D1061" s="1">
        <f t="shared" ca="1" si="50"/>
        <v>3.3641702572551058E-2</v>
      </c>
    </row>
    <row r="1062" spans="1:4" x14ac:dyDescent="0.45">
      <c r="A1062">
        <v>1061</v>
      </c>
      <c r="B1062" s="1">
        <f t="shared" ca="1" si="48"/>
        <v>0.29215335584842794</v>
      </c>
      <c r="C1062" s="1">
        <f t="shared" ca="1" si="49"/>
        <v>0.26465780940877703</v>
      </c>
      <c r="D1062" s="1">
        <f t="shared" ca="1" si="50"/>
        <v>-9.4113402736047541E-2</v>
      </c>
    </row>
    <row r="1063" spans="1:4" x14ac:dyDescent="0.45">
      <c r="A1063">
        <v>1062</v>
      </c>
      <c r="B1063" s="1">
        <f t="shared" ca="1" si="48"/>
        <v>0.27878352132323786</v>
      </c>
      <c r="C1063" s="1">
        <f t="shared" ca="1" si="49"/>
        <v>0.27461973069898271</v>
      </c>
      <c r="D1063" s="1">
        <f t="shared" ca="1" si="50"/>
        <v>-1.4935569378318478E-2</v>
      </c>
    </row>
    <row r="1064" spans="1:4" x14ac:dyDescent="0.45">
      <c r="A1064">
        <v>1063</v>
      </c>
      <c r="B1064" s="1">
        <f t="shared" ca="1" si="48"/>
        <v>0.28025232016325796</v>
      </c>
      <c r="C1064" s="1">
        <f t="shared" ca="1" si="49"/>
        <v>0.27149199002970847</v>
      </c>
      <c r="D1064" s="1">
        <f t="shared" ca="1" si="50"/>
        <v>-3.1258724739357202E-2</v>
      </c>
    </row>
    <row r="1065" spans="1:4" x14ac:dyDescent="0.45">
      <c r="A1065">
        <v>1064</v>
      </c>
      <c r="B1065" s="1">
        <f t="shared" ca="1" si="48"/>
        <v>0.27825243831373958</v>
      </c>
      <c r="C1065" s="1">
        <f t="shared" ca="1" si="49"/>
        <v>0.27827205200286165</v>
      </c>
      <c r="D1065" s="1">
        <f t="shared" ca="1" si="50"/>
        <v>7.0488831080615683E-5</v>
      </c>
    </row>
    <row r="1066" spans="1:4" x14ac:dyDescent="0.45">
      <c r="A1066">
        <v>1065</v>
      </c>
      <c r="B1066" s="1">
        <f t="shared" ca="1" si="48"/>
        <v>0.28471609910165308</v>
      </c>
      <c r="C1066" s="1">
        <f t="shared" ca="1" si="49"/>
        <v>0.27495844229548227</v>
      </c>
      <c r="D1066" s="1">
        <f t="shared" ca="1" si="50"/>
        <v>-3.4271531665959622E-2</v>
      </c>
    </row>
    <row r="1067" spans="1:4" x14ac:dyDescent="0.45">
      <c r="A1067">
        <v>1066</v>
      </c>
      <c r="B1067" s="1">
        <f t="shared" ca="1" si="48"/>
        <v>0.28259350901311209</v>
      </c>
      <c r="C1067" s="1">
        <f t="shared" ca="1" si="49"/>
        <v>0.27098182004982391</v>
      </c>
      <c r="D1067" s="1">
        <f t="shared" ca="1" si="50"/>
        <v>-4.1089722845507423E-2</v>
      </c>
    </row>
    <row r="1068" spans="1:4" x14ac:dyDescent="0.45">
      <c r="A1068">
        <v>1067</v>
      </c>
      <c r="B1068" s="1">
        <f t="shared" ca="1" si="48"/>
        <v>0.27836347642035819</v>
      </c>
      <c r="C1068" s="1">
        <f t="shared" ca="1" si="49"/>
        <v>0.27179591582142881</v>
      </c>
      <c r="D1068" s="1">
        <f t="shared" ca="1" si="50"/>
        <v>-2.3593470966038914E-2</v>
      </c>
    </row>
    <row r="1069" spans="1:4" x14ac:dyDescent="0.45">
      <c r="A1069">
        <v>1068</v>
      </c>
      <c r="B1069" s="1">
        <f t="shared" ca="1" si="48"/>
        <v>0.27848958500224635</v>
      </c>
      <c r="C1069" s="1">
        <f t="shared" ca="1" si="49"/>
        <v>0.2680566689745183</v>
      </c>
      <c r="D1069" s="1">
        <f t="shared" ca="1" si="50"/>
        <v>-3.7462499818956975E-2</v>
      </c>
    </row>
    <row r="1070" spans="1:4" x14ac:dyDescent="0.45">
      <c r="A1070">
        <v>1069</v>
      </c>
      <c r="B1070" s="1">
        <f t="shared" ca="1" si="48"/>
        <v>0.28368172722906293</v>
      </c>
      <c r="C1070" s="1">
        <f t="shared" ca="1" si="49"/>
        <v>0.27588572305149062</v>
      </c>
      <c r="D1070" s="1">
        <f t="shared" ca="1" si="50"/>
        <v>-2.7481516887682075E-2</v>
      </c>
    </row>
    <row r="1071" spans="1:4" x14ac:dyDescent="0.45">
      <c r="A1071">
        <v>1070</v>
      </c>
      <c r="B1071" s="1">
        <f t="shared" ca="1" si="48"/>
        <v>0.28781170389399724</v>
      </c>
      <c r="C1071" s="1">
        <f t="shared" ca="1" si="49"/>
        <v>0.27562736789250131</v>
      </c>
      <c r="D1071" s="1">
        <f t="shared" ca="1" si="50"/>
        <v>-4.2334400709373152E-2</v>
      </c>
    </row>
    <row r="1072" spans="1:4" x14ac:dyDescent="0.45">
      <c r="A1072">
        <v>1071</v>
      </c>
      <c r="B1072" s="1">
        <f t="shared" ca="1" si="48"/>
        <v>0.29106164838058191</v>
      </c>
      <c r="C1072" s="1">
        <f t="shared" ca="1" si="49"/>
        <v>0.2852720785263797</v>
      </c>
      <c r="D1072" s="1">
        <f t="shared" ca="1" si="50"/>
        <v>-1.9891215096232696E-2</v>
      </c>
    </row>
    <row r="1073" spans="1:4" x14ac:dyDescent="0.45">
      <c r="A1073">
        <v>1072</v>
      </c>
      <c r="B1073" s="1">
        <f t="shared" ca="1" si="48"/>
        <v>0.27847706992933596</v>
      </c>
      <c r="C1073" s="1">
        <f t="shared" ca="1" si="49"/>
        <v>0.26575489339589026</v>
      </c>
      <c r="D1073" s="1">
        <f t="shared" ca="1" si="50"/>
        <v>-4.568482617500242E-2</v>
      </c>
    </row>
    <row r="1074" spans="1:4" x14ac:dyDescent="0.45">
      <c r="A1074">
        <v>1073</v>
      </c>
      <c r="B1074" s="1">
        <f t="shared" ca="1" si="48"/>
        <v>0.28754194148144729</v>
      </c>
      <c r="C1074" s="1">
        <f t="shared" ca="1" si="49"/>
        <v>0.26263300214001334</v>
      </c>
      <c r="D1074" s="1">
        <f t="shared" ca="1" si="50"/>
        <v>-8.6627151549093659E-2</v>
      </c>
    </row>
    <row r="1075" spans="1:4" x14ac:dyDescent="0.45">
      <c r="A1075">
        <v>1074</v>
      </c>
      <c r="B1075" s="1">
        <f t="shared" ca="1" si="48"/>
        <v>0.28166729628560172</v>
      </c>
      <c r="C1075" s="1">
        <f t="shared" ca="1" si="49"/>
        <v>0.27497667809171733</v>
      </c>
      <c r="D1075" s="1">
        <f t="shared" ca="1" si="50"/>
        <v>-2.3753620963863391E-2</v>
      </c>
    </row>
    <row r="1076" spans="1:4" x14ac:dyDescent="0.45">
      <c r="A1076">
        <v>1075</v>
      </c>
      <c r="B1076" s="1">
        <f t="shared" ca="1" si="48"/>
        <v>0.28803635469128741</v>
      </c>
      <c r="C1076" s="1">
        <f t="shared" ca="1" si="49"/>
        <v>0.27568699467478663</v>
      </c>
      <c r="D1076" s="1">
        <f t="shared" ca="1" si="50"/>
        <v>-4.2874310188158772E-2</v>
      </c>
    </row>
    <row r="1077" spans="1:4" x14ac:dyDescent="0.45">
      <c r="A1077">
        <v>1076</v>
      </c>
      <c r="B1077" s="1">
        <f t="shared" ca="1" si="48"/>
        <v>0.28382844926890294</v>
      </c>
      <c r="C1077" s="1">
        <f t="shared" ca="1" si="49"/>
        <v>0.26966766583448332</v>
      </c>
      <c r="D1077" s="1">
        <f t="shared" ca="1" si="50"/>
        <v>-4.9892050888117642E-2</v>
      </c>
    </row>
    <row r="1078" spans="1:4" x14ac:dyDescent="0.45">
      <c r="A1078">
        <v>1077</v>
      </c>
      <c r="B1078" s="1">
        <f t="shared" ca="1" si="48"/>
        <v>0.28265690322649289</v>
      </c>
      <c r="C1078" s="1">
        <f t="shared" ca="1" si="49"/>
        <v>0.26494557960837067</v>
      </c>
      <c r="D1078" s="1">
        <f t="shared" ca="1" si="50"/>
        <v>-6.2660148809208963E-2</v>
      </c>
    </row>
    <row r="1079" spans="1:4" x14ac:dyDescent="0.45">
      <c r="A1079">
        <v>1078</v>
      </c>
      <c r="B1079" s="1">
        <f t="shared" ca="1" si="48"/>
        <v>0.2860811477822196</v>
      </c>
      <c r="C1079" s="1">
        <f t="shared" ca="1" si="49"/>
        <v>0.27627341189315702</v>
      </c>
      <c r="D1079" s="1">
        <f t="shared" ca="1" si="50"/>
        <v>-3.4283055577394299E-2</v>
      </c>
    </row>
    <row r="1080" spans="1:4" x14ac:dyDescent="0.45">
      <c r="A1080">
        <v>1079</v>
      </c>
      <c r="B1080" s="1">
        <f t="shared" ca="1" si="48"/>
        <v>0.27763675179676356</v>
      </c>
      <c r="C1080" s="1">
        <f t="shared" ca="1" si="49"/>
        <v>0.27439673549990629</v>
      </c>
      <c r="D1080" s="1">
        <f t="shared" ca="1" si="50"/>
        <v>-1.1669983443795075E-2</v>
      </c>
    </row>
    <row r="1081" spans="1:4" x14ac:dyDescent="0.45">
      <c r="A1081">
        <v>1080</v>
      </c>
      <c r="B1081" s="1">
        <f t="shared" ca="1" si="48"/>
        <v>0.27696771782867929</v>
      </c>
      <c r="C1081" s="1">
        <f t="shared" ca="1" si="49"/>
        <v>0.26912112279999789</v>
      </c>
      <c r="D1081" s="1">
        <f t="shared" ca="1" si="50"/>
        <v>-2.8330359545855013E-2</v>
      </c>
    </row>
    <row r="1082" spans="1:4" x14ac:dyDescent="0.45">
      <c r="A1082">
        <v>1081</v>
      </c>
      <c r="B1082" s="1">
        <f t="shared" ca="1" si="48"/>
        <v>0.28900560676614506</v>
      </c>
      <c r="C1082" s="1">
        <f t="shared" ca="1" si="49"/>
        <v>0.26994742191763615</v>
      </c>
      <c r="D1082" s="1">
        <f t="shared" ca="1" si="50"/>
        <v>-6.594399694096674E-2</v>
      </c>
    </row>
    <row r="1083" spans="1:4" x14ac:dyDescent="0.45">
      <c r="A1083">
        <v>1082</v>
      </c>
      <c r="B1083" s="1">
        <f t="shared" ca="1" si="48"/>
        <v>0.2886558877714781</v>
      </c>
      <c r="C1083" s="1">
        <f t="shared" ca="1" si="49"/>
        <v>0.28025970003041467</v>
      </c>
      <c r="D1083" s="1">
        <f t="shared" ca="1" si="50"/>
        <v>-2.9087186843424068E-2</v>
      </c>
    </row>
    <row r="1084" spans="1:4" x14ac:dyDescent="0.45">
      <c r="A1084">
        <v>1083</v>
      </c>
      <c r="B1084" s="1">
        <f t="shared" ca="1" si="48"/>
        <v>0.28559043455273381</v>
      </c>
      <c r="C1084" s="1">
        <f t="shared" ca="1" si="49"/>
        <v>0.26531214718551865</v>
      </c>
      <c r="D1084" s="1">
        <f t="shared" ca="1" si="50"/>
        <v>-7.1004784873040974E-2</v>
      </c>
    </row>
    <row r="1085" spans="1:4" x14ac:dyDescent="0.45">
      <c r="A1085">
        <v>1084</v>
      </c>
      <c r="B1085" s="1">
        <f t="shared" ca="1" si="48"/>
        <v>0.2919257547501235</v>
      </c>
      <c r="C1085" s="1">
        <f t="shared" ca="1" si="49"/>
        <v>0.26710022766970792</v>
      </c>
      <c r="D1085" s="1">
        <f t="shared" ca="1" si="50"/>
        <v>-8.5040551155430646E-2</v>
      </c>
    </row>
    <row r="1086" spans="1:4" x14ac:dyDescent="0.45">
      <c r="A1086">
        <v>1085</v>
      </c>
      <c r="B1086" s="1">
        <f t="shared" ca="1" si="48"/>
        <v>0.29660360548164499</v>
      </c>
      <c r="C1086" s="1">
        <f t="shared" ca="1" si="49"/>
        <v>0.27705998785888974</v>
      </c>
      <c r="D1086" s="1">
        <f t="shared" ca="1" si="50"/>
        <v>-6.5891369024388635E-2</v>
      </c>
    </row>
    <row r="1087" spans="1:4" x14ac:dyDescent="0.45">
      <c r="A1087">
        <v>1086</v>
      </c>
      <c r="B1087" s="1">
        <f t="shared" ca="1" si="48"/>
        <v>0.27802865096822565</v>
      </c>
      <c r="C1087" s="1">
        <f t="shared" ca="1" si="49"/>
        <v>0.261784674610547</v>
      </c>
      <c r="D1087" s="1">
        <f t="shared" ca="1" si="50"/>
        <v>-5.8425548234361975E-2</v>
      </c>
    </row>
    <row r="1088" spans="1:4" x14ac:dyDescent="0.45">
      <c r="A1088">
        <v>1087</v>
      </c>
      <c r="B1088" s="1">
        <f t="shared" ca="1" si="48"/>
        <v>0.28262736436960317</v>
      </c>
      <c r="C1088" s="1">
        <f t="shared" ca="1" si="49"/>
        <v>0.2712399717423053</v>
      </c>
      <c r="D1088" s="1">
        <f t="shared" ca="1" si="50"/>
        <v>-4.0291189257973356E-2</v>
      </c>
    </row>
    <row r="1089" spans="1:4" x14ac:dyDescent="0.45">
      <c r="A1089">
        <v>1088</v>
      </c>
      <c r="B1089" s="1">
        <f t="shared" ca="1" si="48"/>
        <v>0.28262310167991306</v>
      </c>
      <c r="C1089" s="1">
        <f t="shared" ca="1" si="49"/>
        <v>0.26909768089499675</v>
      </c>
      <c r="D1089" s="1">
        <f t="shared" ca="1" si="50"/>
        <v>-4.785674173314617E-2</v>
      </c>
    </row>
    <row r="1090" spans="1:4" x14ac:dyDescent="0.45">
      <c r="A1090">
        <v>1089</v>
      </c>
      <c r="B1090" s="1">
        <f t="shared" ref="B1090:B1153" ca="1" si="51">_xlfn.BETA.INV(RAND(),CONTROL_PRIOR_ALPHA+CONTROL_ALPHA,CONTROL_PRIOR_BETA+(CONTROL_N-CONTROL_ALPHA))</f>
        <v>0.27448720235940666</v>
      </c>
      <c r="C1090" s="1">
        <f t="shared" ref="C1090:C1153" ca="1" si="52">_xlfn.BETA.INV(RAND(),TEST_PRIOR_ALPHA+TEST_ALPHA,TEST_PRIOR_BETA+(TEST_N-TEST_ALPHA))</f>
        <v>0.26837795983815049</v>
      </c>
      <c r="D1090" s="1">
        <f t="shared" ca="1" si="50"/>
        <v>-2.2256930263935857E-2</v>
      </c>
    </row>
    <row r="1091" spans="1:4" x14ac:dyDescent="0.45">
      <c r="A1091">
        <v>1090</v>
      </c>
      <c r="B1091" s="1">
        <f t="shared" ca="1" si="51"/>
        <v>0.2830976809774155</v>
      </c>
      <c r="C1091" s="1">
        <f t="shared" ca="1" si="52"/>
        <v>0.2676992375904319</v>
      </c>
      <c r="D1091" s="1">
        <f t="shared" ref="D1091:D1154" ca="1" si="53">(C1091-B1091)/B1091</f>
        <v>-5.4392686417703388E-2</v>
      </c>
    </row>
    <row r="1092" spans="1:4" x14ac:dyDescent="0.45">
      <c r="A1092">
        <v>1091</v>
      </c>
      <c r="B1092" s="1">
        <f t="shared" ca="1" si="51"/>
        <v>0.2716160932071659</v>
      </c>
      <c r="C1092" s="1">
        <f t="shared" ca="1" si="52"/>
        <v>0.26439000868690882</v>
      </c>
      <c r="D1092" s="1">
        <f t="shared" ca="1" si="53"/>
        <v>-2.6604036730421683E-2</v>
      </c>
    </row>
    <row r="1093" spans="1:4" x14ac:dyDescent="0.45">
      <c r="A1093">
        <v>1092</v>
      </c>
      <c r="B1093" s="1">
        <f t="shared" ca="1" si="51"/>
        <v>0.29148714052568314</v>
      </c>
      <c r="C1093" s="1">
        <f t="shared" ca="1" si="52"/>
        <v>0.27698174697819389</v>
      </c>
      <c r="D1093" s="1">
        <f t="shared" ca="1" si="53"/>
        <v>-4.9763408160406218E-2</v>
      </c>
    </row>
    <row r="1094" spans="1:4" x14ac:dyDescent="0.45">
      <c r="A1094">
        <v>1093</v>
      </c>
      <c r="B1094" s="1">
        <f t="shared" ca="1" si="51"/>
        <v>0.28599807819734113</v>
      </c>
      <c r="C1094" s="1">
        <f t="shared" ca="1" si="52"/>
        <v>0.26615396763009008</v>
      </c>
      <c r="D1094" s="1">
        <f t="shared" ca="1" si="53"/>
        <v>-6.9385468225274027E-2</v>
      </c>
    </row>
    <row r="1095" spans="1:4" x14ac:dyDescent="0.45">
      <c r="A1095">
        <v>1094</v>
      </c>
      <c r="B1095" s="1">
        <f t="shared" ca="1" si="51"/>
        <v>0.28626119001285288</v>
      </c>
      <c r="C1095" s="1">
        <f t="shared" ca="1" si="52"/>
        <v>0.27310147306111621</v>
      </c>
      <c r="D1095" s="1">
        <f t="shared" ca="1" si="53"/>
        <v>-4.5971013224481522E-2</v>
      </c>
    </row>
    <row r="1096" spans="1:4" x14ac:dyDescent="0.45">
      <c r="A1096">
        <v>1095</v>
      </c>
      <c r="B1096" s="1">
        <f t="shared" ca="1" si="51"/>
        <v>0.29126170582517363</v>
      </c>
      <c r="C1096" s="1">
        <f t="shared" ca="1" si="52"/>
        <v>0.2654002437160094</v>
      </c>
      <c r="D1096" s="1">
        <f t="shared" ca="1" si="53"/>
        <v>-8.8791151023084616E-2</v>
      </c>
    </row>
    <row r="1097" spans="1:4" x14ac:dyDescent="0.45">
      <c r="A1097">
        <v>1096</v>
      </c>
      <c r="B1097" s="1">
        <f t="shared" ca="1" si="51"/>
        <v>0.28224026534017982</v>
      </c>
      <c r="C1097" s="1">
        <f t="shared" ca="1" si="52"/>
        <v>0.27171255600814426</v>
      </c>
      <c r="D1097" s="1">
        <f t="shared" ca="1" si="53"/>
        <v>-3.7300522373541131E-2</v>
      </c>
    </row>
    <row r="1098" spans="1:4" x14ac:dyDescent="0.45">
      <c r="A1098">
        <v>1097</v>
      </c>
      <c r="B1098" s="1">
        <f t="shared" ca="1" si="51"/>
        <v>0.28214571095468854</v>
      </c>
      <c r="C1098" s="1">
        <f t="shared" ca="1" si="52"/>
        <v>0.26464823483345412</v>
      </c>
      <c r="D1098" s="1">
        <f t="shared" ca="1" si="53"/>
        <v>-6.2015743787239237E-2</v>
      </c>
    </row>
    <row r="1099" spans="1:4" x14ac:dyDescent="0.45">
      <c r="A1099">
        <v>1098</v>
      </c>
      <c r="B1099" s="1">
        <f t="shared" ca="1" si="51"/>
        <v>0.28417538445903801</v>
      </c>
      <c r="C1099" s="1">
        <f t="shared" ca="1" si="52"/>
        <v>0.26564415299600502</v>
      </c>
      <c r="D1099" s="1">
        <f t="shared" ca="1" si="53"/>
        <v>-6.5210544179642477E-2</v>
      </c>
    </row>
    <row r="1100" spans="1:4" x14ac:dyDescent="0.45">
      <c r="A1100">
        <v>1099</v>
      </c>
      <c r="B1100" s="1">
        <f t="shared" ca="1" si="51"/>
        <v>0.2892360334557148</v>
      </c>
      <c r="C1100" s="1">
        <f t="shared" ca="1" si="52"/>
        <v>0.27228766272351779</v>
      </c>
      <c r="D1100" s="1">
        <f t="shared" ca="1" si="53"/>
        <v>-5.8597023786083682E-2</v>
      </c>
    </row>
    <row r="1101" spans="1:4" x14ac:dyDescent="0.45">
      <c r="A1101">
        <v>1100</v>
      </c>
      <c r="B1101" s="1">
        <f t="shared" ca="1" si="51"/>
        <v>0.27249584146704808</v>
      </c>
      <c r="C1101" s="1">
        <f t="shared" ca="1" si="52"/>
        <v>0.27896436849704653</v>
      </c>
      <c r="D1101" s="1">
        <f t="shared" ca="1" si="53"/>
        <v>2.3738076130533043E-2</v>
      </c>
    </row>
    <row r="1102" spans="1:4" x14ac:dyDescent="0.45">
      <c r="A1102">
        <v>1101</v>
      </c>
      <c r="B1102" s="1">
        <f t="shared" ca="1" si="51"/>
        <v>0.28381233726768251</v>
      </c>
      <c r="C1102" s="1">
        <f t="shared" ca="1" si="52"/>
        <v>0.27791347228193286</v>
      </c>
      <c r="D1102" s="1">
        <f t="shared" ca="1" si="53"/>
        <v>-2.0784385353149873E-2</v>
      </c>
    </row>
    <row r="1103" spans="1:4" x14ac:dyDescent="0.45">
      <c r="A1103">
        <v>1102</v>
      </c>
      <c r="B1103" s="1">
        <f t="shared" ca="1" si="51"/>
        <v>0.28475774102616336</v>
      </c>
      <c r="C1103" s="1">
        <f t="shared" ca="1" si="52"/>
        <v>0.27503356731347861</v>
      </c>
      <c r="D1103" s="1">
        <f t="shared" ca="1" si="53"/>
        <v>-3.4148935434177699E-2</v>
      </c>
    </row>
    <row r="1104" spans="1:4" x14ac:dyDescent="0.45">
      <c r="A1104">
        <v>1103</v>
      </c>
      <c r="B1104" s="1">
        <f t="shared" ca="1" si="51"/>
        <v>0.28290211746424099</v>
      </c>
      <c r="C1104" s="1">
        <f t="shared" ca="1" si="52"/>
        <v>0.26605044872540529</v>
      </c>
      <c r="D1104" s="1">
        <f t="shared" ca="1" si="53"/>
        <v>-5.9567135410238711E-2</v>
      </c>
    </row>
    <row r="1105" spans="1:4" x14ac:dyDescent="0.45">
      <c r="A1105">
        <v>1104</v>
      </c>
      <c r="B1105" s="1">
        <f t="shared" ca="1" si="51"/>
        <v>0.28221426917477482</v>
      </c>
      <c r="C1105" s="1">
        <f t="shared" ca="1" si="52"/>
        <v>0.26584462335818776</v>
      </c>
      <c r="D1105" s="1">
        <f t="shared" ca="1" si="53"/>
        <v>-5.8004316594103079E-2</v>
      </c>
    </row>
    <row r="1106" spans="1:4" x14ac:dyDescent="0.45">
      <c r="A1106">
        <v>1105</v>
      </c>
      <c r="B1106" s="1">
        <f t="shared" ca="1" si="51"/>
        <v>0.29245004706028155</v>
      </c>
      <c r="C1106" s="1">
        <f t="shared" ca="1" si="52"/>
        <v>0.26246276038135347</v>
      </c>
      <c r="D1106" s="1">
        <f t="shared" ca="1" si="53"/>
        <v>-0.10253814961003212</v>
      </c>
    </row>
    <row r="1107" spans="1:4" x14ac:dyDescent="0.45">
      <c r="A1107">
        <v>1106</v>
      </c>
      <c r="B1107" s="1">
        <f t="shared" ca="1" si="51"/>
        <v>0.28816740805247076</v>
      </c>
      <c r="C1107" s="1">
        <f t="shared" ca="1" si="52"/>
        <v>0.26883526482146725</v>
      </c>
      <c r="D1107" s="1">
        <f t="shared" ca="1" si="53"/>
        <v>-6.7086501425183506E-2</v>
      </c>
    </row>
    <row r="1108" spans="1:4" x14ac:dyDescent="0.45">
      <c r="A1108">
        <v>1107</v>
      </c>
      <c r="B1108" s="1">
        <f t="shared" ca="1" si="51"/>
        <v>0.27917202615741893</v>
      </c>
      <c r="C1108" s="1">
        <f t="shared" ca="1" si="52"/>
        <v>0.27817213463854196</v>
      </c>
      <c r="D1108" s="1">
        <f t="shared" ca="1" si="53"/>
        <v>-3.5816322023366166E-3</v>
      </c>
    </row>
    <row r="1109" spans="1:4" x14ac:dyDescent="0.45">
      <c r="A1109">
        <v>1108</v>
      </c>
      <c r="B1109" s="1">
        <f t="shared" ca="1" si="51"/>
        <v>0.29887619716677649</v>
      </c>
      <c r="C1109" s="1">
        <f t="shared" ca="1" si="52"/>
        <v>0.26394292331920011</v>
      </c>
      <c r="D1109" s="1">
        <f t="shared" ca="1" si="53"/>
        <v>-0.11688208756244045</v>
      </c>
    </row>
    <row r="1110" spans="1:4" x14ac:dyDescent="0.45">
      <c r="A1110">
        <v>1109</v>
      </c>
      <c r="B1110" s="1">
        <f t="shared" ca="1" si="51"/>
        <v>0.28140860086488573</v>
      </c>
      <c r="C1110" s="1">
        <f t="shared" ca="1" si="52"/>
        <v>0.27746847514438644</v>
      </c>
      <c r="D1110" s="1">
        <f t="shared" ca="1" si="53"/>
        <v>-1.4001440284304183E-2</v>
      </c>
    </row>
    <row r="1111" spans="1:4" x14ac:dyDescent="0.45">
      <c r="A1111">
        <v>1110</v>
      </c>
      <c r="B1111" s="1">
        <f t="shared" ca="1" si="51"/>
        <v>0.26862294793213637</v>
      </c>
      <c r="C1111" s="1">
        <f t="shared" ca="1" si="52"/>
        <v>0.27535910133473462</v>
      </c>
      <c r="D1111" s="1">
        <f t="shared" ca="1" si="53"/>
        <v>2.5076611862289759E-2</v>
      </c>
    </row>
    <row r="1112" spans="1:4" x14ac:dyDescent="0.45">
      <c r="A1112">
        <v>1111</v>
      </c>
      <c r="B1112" s="1">
        <f t="shared" ca="1" si="51"/>
        <v>0.28621409678808307</v>
      </c>
      <c r="C1112" s="1">
        <f t="shared" ca="1" si="52"/>
        <v>0.27156453383030166</v>
      </c>
      <c r="D1112" s="1">
        <f t="shared" ca="1" si="53"/>
        <v>-5.1183932315633486E-2</v>
      </c>
    </row>
    <row r="1113" spans="1:4" x14ac:dyDescent="0.45">
      <c r="A1113">
        <v>1112</v>
      </c>
      <c r="B1113" s="1">
        <f t="shared" ca="1" si="51"/>
        <v>0.29051212447652996</v>
      </c>
      <c r="C1113" s="1">
        <f t="shared" ca="1" si="52"/>
        <v>0.2702887557706759</v>
      </c>
      <c r="D1113" s="1">
        <f t="shared" ca="1" si="53"/>
        <v>-6.9612821641417855E-2</v>
      </c>
    </row>
    <row r="1114" spans="1:4" x14ac:dyDescent="0.45">
      <c r="A1114">
        <v>1113</v>
      </c>
      <c r="B1114" s="1">
        <f t="shared" ca="1" si="51"/>
        <v>0.28709050993392327</v>
      </c>
      <c r="C1114" s="1">
        <f t="shared" ca="1" si="52"/>
        <v>0.26939960528367313</v>
      </c>
      <c r="D1114" s="1">
        <f t="shared" ca="1" si="53"/>
        <v>-6.1621349498183958E-2</v>
      </c>
    </row>
    <row r="1115" spans="1:4" x14ac:dyDescent="0.45">
      <c r="A1115">
        <v>1114</v>
      </c>
      <c r="B1115" s="1">
        <f t="shared" ca="1" si="51"/>
        <v>0.27612644933473884</v>
      </c>
      <c r="C1115" s="1">
        <f t="shared" ca="1" si="52"/>
        <v>0.26606838204817884</v>
      </c>
      <c r="D1115" s="1">
        <f t="shared" ca="1" si="53"/>
        <v>-3.642558440450934E-2</v>
      </c>
    </row>
    <row r="1116" spans="1:4" x14ac:dyDescent="0.45">
      <c r="A1116">
        <v>1115</v>
      </c>
      <c r="B1116" s="1">
        <f t="shared" ca="1" si="51"/>
        <v>0.27701778137784377</v>
      </c>
      <c r="C1116" s="1">
        <f t="shared" ca="1" si="52"/>
        <v>0.28668316005511496</v>
      </c>
      <c r="D1116" s="1">
        <f t="shared" ca="1" si="53"/>
        <v>3.4890824080667605E-2</v>
      </c>
    </row>
    <row r="1117" spans="1:4" x14ac:dyDescent="0.45">
      <c r="A1117">
        <v>1116</v>
      </c>
      <c r="B1117" s="1">
        <f t="shared" ca="1" si="51"/>
        <v>0.28064602653272963</v>
      </c>
      <c r="C1117" s="1">
        <f t="shared" ca="1" si="52"/>
        <v>0.26999862021601384</v>
      </c>
      <c r="D1117" s="1">
        <f t="shared" ca="1" si="53"/>
        <v>-3.7938917034601463E-2</v>
      </c>
    </row>
    <row r="1118" spans="1:4" x14ac:dyDescent="0.45">
      <c r="A1118">
        <v>1117</v>
      </c>
      <c r="B1118" s="1">
        <f t="shared" ca="1" si="51"/>
        <v>0.30670104162697154</v>
      </c>
      <c r="C1118" s="1">
        <f t="shared" ca="1" si="52"/>
        <v>0.27142451654681743</v>
      </c>
      <c r="D1118" s="1">
        <f t="shared" ca="1" si="53"/>
        <v>-0.11501925423213777</v>
      </c>
    </row>
    <row r="1119" spans="1:4" x14ac:dyDescent="0.45">
      <c r="A1119">
        <v>1118</v>
      </c>
      <c r="B1119" s="1">
        <f t="shared" ca="1" si="51"/>
        <v>0.28551699912807349</v>
      </c>
      <c r="C1119" s="1">
        <f t="shared" ca="1" si="52"/>
        <v>0.26490694764584904</v>
      </c>
      <c r="D1119" s="1">
        <f t="shared" ca="1" si="53"/>
        <v>-7.2185024167263176E-2</v>
      </c>
    </row>
    <row r="1120" spans="1:4" x14ac:dyDescent="0.45">
      <c r="A1120">
        <v>1119</v>
      </c>
      <c r="B1120" s="1">
        <f t="shared" ca="1" si="51"/>
        <v>0.28296766906903803</v>
      </c>
      <c r="C1120" s="1">
        <f t="shared" ca="1" si="52"/>
        <v>0.27483185663932719</v>
      </c>
      <c r="D1120" s="1">
        <f t="shared" ca="1" si="53"/>
        <v>-2.8751738516550735E-2</v>
      </c>
    </row>
    <row r="1121" spans="1:4" x14ac:dyDescent="0.45">
      <c r="A1121">
        <v>1120</v>
      </c>
      <c r="B1121" s="1">
        <f t="shared" ca="1" si="51"/>
        <v>0.2942619985556203</v>
      </c>
      <c r="C1121" s="1">
        <f t="shared" ca="1" si="52"/>
        <v>0.26543432833315816</v>
      </c>
      <c r="D1121" s="1">
        <f t="shared" ca="1" si="53"/>
        <v>-9.7965997525885876E-2</v>
      </c>
    </row>
    <row r="1122" spans="1:4" x14ac:dyDescent="0.45">
      <c r="A1122">
        <v>1121</v>
      </c>
      <c r="B1122" s="1">
        <f t="shared" ca="1" si="51"/>
        <v>0.28271874830162691</v>
      </c>
      <c r="C1122" s="1">
        <f t="shared" ca="1" si="52"/>
        <v>0.26708740999442837</v>
      </c>
      <c r="D1122" s="1">
        <f t="shared" ca="1" si="53"/>
        <v>-5.5289358774755826E-2</v>
      </c>
    </row>
    <row r="1123" spans="1:4" x14ac:dyDescent="0.45">
      <c r="A1123">
        <v>1122</v>
      </c>
      <c r="B1123" s="1">
        <f t="shared" ca="1" si="51"/>
        <v>0.27879569000026067</v>
      </c>
      <c r="C1123" s="1">
        <f t="shared" ca="1" si="52"/>
        <v>0.27436776245066075</v>
      </c>
      <c r="D1123" s="1">
        <f t="shared" ca="1" si="53"/>
        <v>-1.5882338602852073E-2</v>
      </c>
    </row>
    <row r="1124" spans="1:4" x14ac:dyDescent="0.45">
      <c r="A1124">
        <v>1123</v>
      </c>
      <c r="B1124" s="1">
        <f t="shared" ca="1" si="51"/>
        <v>0.28566220196303171</v>
      </c>
      <c r="C1124" s="1">
        <f t="shared" ca="1" si="52"/>
        <v>0.27289587753624289</v>
      </c>
      <c r="D1124" s="1">
        <f t="shared" ca="1" si="53"/>
        <v>-4.4690282225160978E-2</v>
      </c>
    </row>
    <row r="1125" spans="1:4" x14ac:dyDescent="0.45">
      <c r="A1125">
        <v>1124</v>
      </c>
      <c r="B1125" s="1">
        <f t="shared" ca="1" si="51"/>
        <v>0.28062237810836094</v>
      </c>
      <c r="C1125" s="1">
        <f t="shared" ca="1" si="52"/>
        <v>0.26726246694598027</v>
      </c>
      <c r="D1125" s="1">
        <f t="shared" ca="1" si="53"/>
        <v>-4.7608146051779959E-2</v>
      </c>
    </row>
    <row r="1126" spans="1:4" x14ac:dyDescent="0.45">
      <c r="A1126">
        <v>1125</v>
      </c>
      <c r="B1126" s="1">
        <f t="shared" ca="1" si="51"/>
        <v>0.28911740925910057</v>
      </c>
      <c r="C1126" s="1">
        <f t="shared" ca="1" si="52"/>
        <v>0.26630021364108386</v>
      </c>
      <c r="D1126" s="1">
        <f t="shared" ca="1" si="53"/>
        <v>-7.8920171830844141E-2</v>
      </c>
    </row>
    <row r="1127" spans="1:4" x14ac:dyDescent="0.45">
      <c r="A1127">
        <v>1126</v>
      </c>
      <c r="B1127" s="1">
        <f t="shared" ca="1" si="51"/>
        <v>0.282812302260884</v>
      </c>
      <c r="C1127" s="1">
        <f t="shared" ca="1" si="52"/>
        <v>0.27085400335106663</v>
      </c>
      <c r="D1127" s="1">
        <f t="shared" ca="1" si="53"/>
        <v>-4.2283517422047195E-2</v>
      </c>
    </row>
    <row r="1128" spans="1:4" x14ac:dyDescent="0.45">
      <c r="A1128">
        <v>1127</v>
      </c>
      <c r="B1128" s="1">
        <f t="shared" ca="1" si="51"/>
        <v>0.28951744642299138</v>
      </c>
      <c r="C1128" s="1">
        <f t="shared" ca="1" si="52"/>
        <v>0.27687744407181669</v>
      </c>
      <c r="D1128" s="1">
        <f t="shared" ca="1" si="53"/>
        <v>-4.365886238409053E-2</v>
      </c>
    </row>
    <row r="1129" spans="1:4" x14ac:dyDescent="0.45">
      <c r="A1129">
        <v>1128</v>
      </c>
      <c r="B1129" s="1">
        <f t="shared" ca="1" si="51"/>
        <v>0.29559701599290267</v>
      </c>
      <c r="C1129" s="1">
        <f t="shared" ca="1" si="52"/>
        <v>0.2686024722094042</v>
      </c>
      <c r="D1129" s="1">
        <f t="shared" ca="1" si="53"/>
        <v>-9.1322111939542094E-2</v>
      </c>
    </row>
    <row r="1130" spans="1:4" x14ac:dyDescent="0.45">
      <c r="A1130">
        <v>1129</v>
      </c>
      <c r="B1130" s="1">
        <f t="shared" ca="1" si="51"/>
        <v>0.28770990125148799</v>
      </c>
      <c r="C1130" s="1">
        <f t="shared" ca="1" si="52"/>
        <v>0.27030925289795499</v>
      </c>
      <c r="D1130" s="1">
        <f t="shared" ca="1" si="53"/>
        <v>-6.0479838468690886E-2</v>
      </c>
    </row>
    <row r="1131" spans="1:4" x14ac:dyDescent="0.45">
      <c r="A1131">
        <v>1130</v>
      </c>
      <c r="B1131" s="1">
        <f t="shared" ca="1" si="51"/>
        <v>0.2885527456880228</v>
      </c>
      <c r="C1131" s="1">
        <f t="shared" ca="1" si="52"/>
        <v>0.26718892987300169</v>
      </c>
      <c r="D1131" s="1">
        <f t="shared" ca="1" si="53"/>
        <v>-7.4037818507259073E-2</v>
      </c>
    </row>
    <row r="1132" spans="1:4" x14ac:dyDescent="0.45">
      <c r="A1132">
        <v>1131</v>
      </c>
      <c r="B1132" s="1">
        <f t="shared" ca="1" si="51"/>
        <v>0.28203940299956592</v>
      </c>
      <c r="C1132" s="1">
        <f t="shared" ca="1" si="52"/>
        <v>0.27884118310179562</v>
      </c>
      <c r="D1132" s="1">
        <f t="shared" ca="1" si="53"/>
        <v>-1.1339620860618639E-2</v>
      </c>
    </row>
    <row r="1133" spans="1:4" x14ac:dyDescent="0.45">
      <c r="A1133">
        <v>1132</v>
      </c>
      <c r="B1133" s="1">
        <f t="shared" ca="1" si="51"/>
        <v>0.28167621215026029</v>
      </c>
      <c r="C1133" s="1">
        <f t="shared" ca="1" si="52"/>
        <v>0.27112851806466304</v>
      </c>
      <c r="D1133" s="1">
        <f t="shared" ca="1" si="53"/>
        <v>-3.7446165599424409E-2</v>
      </c>
    </row>
    <row r="1134" spans="1:4" x14ac:dyDescent="0.45">
      <c r="A1134">
        <v>1133</v>
      </c>
      <c r="B1134" s="1">
        <f t="shared" ca="1" si="51"/>
        <v>0.27330829782885768</v>
      </c>
      <c r="C1134" s="1">
        <f t="shared" ca="1" si="52"/>
        <v>0.27933966617686967</v>
      </c>
      <c r="D1134" s="1">
        <f t="shared" ca="1" si="53"/>
        <v>2.2068003042442417E-2</v>
      </c>
    </row>
    <row r="1135" spans="1:4" x14ac:dyDescent="0.45">
      <c r="A1135">
        <v>1134</v>
      </c>
      <c r="B1135" s="1">
        <f t="shared" ca="1" si="51"/>
        <v>0.28490762795785818</v>
      </c>
      <c r="C1135" s="1">
        <f t="shared" ca="1" si="52"/>
        <v>0.27240900424835035</v>
      </c>
      <c r="D1135" s="1">
        <f t="shared" ca="1" si="53"/>
        <v>-4.3869038533978978E-2</v>
      </c>
    </row>
    <row r="1136" spans="1:4" x14ac:dyDescent="0.45">
      <c r="A1136">
        <v>1135</v>
      </c>
      <c r="B1136" s="1">
        <f t="shared" ca="1" si="51"/>
        <v>0.29001729427259137</v>
      </c>
      <c r="C1136" s="1">
        <f t="shared" ca="1" si="52"/>
        <v>0.27198101529144358</v>
      </c>
      <c r="D1136" s="1">
        <f t="shared" ca="1" si="53"/>
        <v>-6.2190356704022058E-2</v>
      </c>
    </row>
    <row r="1137" spans="1:4" x14ac:dyDescent="0.45">
      <c r="A1137">
        <v>1136</v>
      </c>
      <c r="B1137" s="1">
        <f t="shared" ca="1" si="51"/>
        <v>0.28513478045069196</v>
      </c>
      <c r="C1137" s="1">
        <f t="shared" ca="1" si="52"/>
        <v>0.27435510952296172</v>
      </c>
      <c r="D1137" s="1">
        <f t="shared" ca="1" si="53"/>
        <v>-3.780552800570873E-2</v>
      </c>
    </row>
    <row r="1138" spans="1:4" x14ac:dyDescent="0.45">
      <c r="A1138">
        <v>1137</v>
      </c>
      <c r="B1138" s="1">
        <f t="shared" ca="1" si="51"/>
        <v>0.27780123027272396</v>
      </c>
      <c r="C1138" s="1">
        <f t="shared" ca="1" si="52"/>
        <v>0.26261115398827839</v>
      </c>
      <c r="D1138" s="1">
        <f t="shared" ca="1" si="53"/>
        <v>-5.4679658076147185E-2</v>
      </c>
    </row>
    <row r="1139" spans="1:4" x14ac:dyDescent="0.45">
      <c r="A1139">
        <v>1138</v>
      </c>
      <c r="B1139" s="1">
        <f t="shared" ca="1" si="51"/>
        <v>0.2908017973732776</v>
      </c>
      <c r="C1139" s="1">
        <f t="shared" ca="1" si="52"/>
        <v>0.27033611144241426</v>
      </c>
      <c r="D1139" s="1">
        <f t="shared" ca="1" si="53"/>
        <v>-7.0376751848590796E-2</v>
      </c>
    </row>
    <row r="1140" spans="1:4" x14ac:dyDescent="0.45">
      <c r="A1140">
        <v>1139</v>
      </c>
      <c r="B1140" s="1">
        <f t="shared" ca="1" si="51"/>
        <v>0.28251596591094041</v>
      </c>
      <c r="C1140" s="1">
        <f t="shared" ca="1" si="52"/>
        <v>0.26599938102748932</v>
      </c>
      <c r="D1140" s="1">
        <f t="shared" ca="1" si="53"/>
        <v>-5.8462483103194726E-2</v>
      </c>
    </row>
    <row r="1141" spans="1:4" x14ac:dyDescent="0.45">
      <c r="A1141">
        <v>1140</v>
      </c>
      <c r="B1141" s="1">
        <f t="shared" ca="1" si="51"/>
        <v>0.274913967187146</v>
      </c>
      <c r="C1141" s="1">
        <f t="shared" ca="1" si="52"/>
        <v>0.26372786416893262</v>
      </c>
      <c r="D1141" s="1">
        <f t="shared" ca="1" si="53"/>
        <v>-4.0689467809391096E-2</v>
      </c>
    </row>
    <row r="1142" spans="1:4" x14ac:dyDescent="0.45">
      <c r="A1142">
        <v>1141</v>
      </c>
      <c r="B1142" s="1">
        <f t="shared" ca="1" si="51"/>
        <v>0.27704001953566409</v>
      </c>
      <c r="C1142" s="1">
        <f t="shared" ca="1" si="52"/>
        <v>0.2681822215428557</v>
      </c>
      <c r="D1142" s="1">
        <f t="shared" ca="1" si="53"/>
        <v>-3.1972990789036905E-2</v>
      </c>
    </row>
    <row r="1143" spans="1:4" x14ac:dyDescent="0.45">
      <c r="A1143">
        <v>1142</v>
      </c>
      <c r="B1143" s="1">
        <f t="shared" ca="1" si="51"/>
        <v>0.27487915003822061</v>
      </c>
      <c r="C1143" s="1">
        <f t="shared" ca="1" si="52"/>
        <v>0.27311633401371893</v>
      </c>
      <c r="D1143" s="1">
        <f t="shared" ca="1" si="53"/>
        <v>-6.4130583358416524E-3</v>
      </c>
    </row>
    <row r="1144" spans="1:4" x14ac:dyDescent="0.45">
      <c r="A1144">
        <v>1143</v>
      </c>
      <c r="B1144" s="1">
        <f t="shared" ca="1" si="51"/>
        <v>0.28403990656732525</v>
      </c>
      <c r="C1144" s="1">
        <f t="shared" ca="1" si="52"/>
        <v>0.27056835743279112</v>
      </c>
      <c r="D1144" s="1">
        <f t="shared" ca="1" si="53"/>
        <v>-4.7428367715439332E-2</v>
      </c>
    </row>
    <row r="1145" spans="1:4" x14ac:dyDescent="0.45">
      <c r="A1145">
        <v>1144</v>
      </c>
      <c r="B1145" s="1">
        <f t="shared" ca="1" si="51"/>
        <v>0.28707193604603165</v>
      </c>
      <c r="C1145" s="1">
        <f t="shared" ca="1" si="52"/>
        <v>0.26920395422273791</v>
      </c>
      <c r="D1145" s="1">
        <f t="shared" ca="1" si="53"/>
        <v>-6.224217549579153E-2</v>
      </c>
    </row>
    <row r="1146" spans="1:4" x14ac:dyDescent="0.45">
      <c r="A1146">
        <v>1145</v>
      </c>
      <c r="B1146" s="1">
        <f t="shared" ca="1" si="51"/>
        <v>0.27952360733953635</v>
      </c>
      <c r="C1146" s="1">
        <f t="shared" ca="1" si="52"/>
        <v>0.27800953630150083</v>
      </c>
      <c r="D1146" s="1">
        <f t="shared" ca="1" si="53"/>
        <v>-5.4166124015292494E-3</v>
      </c>
    </row>
    <row r="1147" spans="1:4" x14ac:dyDescent="0.45">
      <c r="A1147">
        <v>1146</v>
      </c>
      <c r="B1147" s="1">
        <f t="shared" ca="1" si="51"/>
        <v>0.28049874500336164</v>
      </c>
      <c r="C1147" s="1">
        <f t="shared" ca="1" si="52"/>
        <v>0.27128624561612869</v>
      </c>
      <c r="D1147" s="1">
        <f t="shared" ca="1" si="53"/>
        <v>-3.2843282015834141E-2</v>
      </c>
    </row>
    <row r="1148" spans="1:4" x14ac:dyDescent="0.45">
      <c r="A1148">
        <v>1147</v>
      </c>
      <c r="B1148" s="1">
        <f t="shared" ca="1" si="51"/>
        <v>0.29002304151869185</v>
      </c>
      <c r="C1148" s="1">
        <f t="shared" ca="1" si="52"/>
        <v>0.26285424542818725</v>
      </c>
      <c r="D1148" s="1">
        <f t="shared" ca="1" si="53"/>
        <v>-9.3678060709371541E-2</v>
      </c>
    </row>
    <row r="1149" spans="1:4" x14ac:dyDescent="0.45">
      <c r="A1149">
        <v>1148</v>
      </c>
      <c r="B1149" s="1">
        <f t="shared" ca="1" si="51"/>
        <v>0.27981671046539125</v>
      </c>
      <c r="C1149" s="1">
        <f t="shared" ca="1" si="52"/>
        <v>0.27999200291006299</v>
      </c>
      <c r="D1149" s="1">
        <f t="shared" ca="1" si="53"/>
        <v>6.2645452582224623E-4</v>
      </c>
    </row>
    <row r="1150" spans="1:4" x14ac:dyDescent="0.45">
      <c r="A1150">
        <v>1149</v>
      </c>
      <c r="B1150" s="1">
        <f t="shared" ca="1" si="51"/>
        <v>0.28807183072775244</v>
      </c>
      <c r="C1150" s="1">
        <f t="shared" ca="1" si="52"/>
        <v>0.27444909613387902</v>
      </c>
      <c r="D1150" s="1">
        <f t="shared" ca="1" si="53"/>
        <v>-4.7289367236839741E-2</v>
      </c>
    </row>
    <row r="1151" spans="1:4" x14ac:dyDescent="0.45">
      <c r="A1151">
        <v>1150</v>
      </c>
      <c r="B1151" s="1">
        <f t="shared" ca="1" si="51"/>
        <v>0.2812083164222533</v>
      </c>
      <c r="C1151" s="1">
        <f t="shared" ca="1" si="52"/>
        <v>0.2782571342604756</v>
      </c>
      <c r="D1151" s="1">
        <f t="shared" ca="1" si="53"/>
        <v>-1.0494647524386509E-2</v>
      </c>
    </row>
    <row r="1152" spans="1:4" x14ac:dyDescent="0.45">
      <c r="A1152">
        <v>1151</v>
      </c>
      <c r="B1152" s="1">
        <f t="shared" ca="1" si="51"/>
        <v>0.27865076857283755</v>
      </c>
      <c r="C1152" s="1">
        <f t="shared" ca="1" si="52"/>
        <v>0.27156773042093973</v>
      </c>
      <c r="D1152" s="1">
        <f t="shared" ca="1" si="53"/>
        <v>-2.5419051195067321E-2</v>
      </c>
    </row>
    <row r="1153" spans="1:4" x14ac:dyDescent="0.45">
      <c r="A1153">
        <v>1152</v>
      </c>
      <c r="B1153" s="1">
        <f t="shared" ca="1" si="51"/>
        <v>0.2774527819248413</v>
      </c>
      <c r="C1153" s="1">
        <f t="shared" ca="1" si="52"/>
        <v>0.26424787313162851</v>
      </c>
      <c r="D1153" s="1">
        <f t="shared" ca="1" si="53"/>
        <v>-4.759335517057401E-2</v>
      </c>
    </row>
    <row r="1154" spans="1:4" x14ac:dyDescent="0.45">
      <c r="A1154">
        <v>1153</v>
      </c>
      <c r="B1154" s="1">
        <f t="shared" ref="B1154:B1217" ca="1" si="54">_xlfn.BETA.INV(RAND(),CONTROL_PRIOR_ALPHA+CONTROL_ALPHA,CONTROL_PRIOR_BETA+(CONTROL_N-CONTROL_ALPHA))</f>
        <v>0.28305717330439739</v>
      </c>
      <c r="C1154" s="1">
        <f t="shared" ref="C1154:C1217" ca="1" si="55">_xlfn.BETA.INV(RAND(),TEST_PRIOR_ALPHA+TEST_ALPHA,TEST_PRIOR_BETA+(TEST_N-TEST_ALPHA))</f>
        <v>0.2612001516080405</v>
      </c>
      <c r="D1154" s="1">
        <f t="shared" ca="1" si="53"/>
        <v>-7.7217692246407149E-2</v>
      </c>
    </row>
    <row r="1155" spans="1:4" x14ac:dyDescent="0.45">
      <c r="A1155">
        <v>1154</v>
      </c>
      <c r="B1155" s="1">
        <f t="shared" ca="1" si="54"/>
        <v>0.27433485429321369</v>
      </c>
      <c r="C1155" s="1">
        <f t="shared" ca="1" si="55"/>
        <v>0.28420689841173286</v>
      </c>
      <c r="D1155" s="1">
        <f t="shared" ref="D1155:D1218" ca="1" si="56">(C1155-B1155)/B1155</f>
        <v>3.59853805086238E-2</v>
      </c>
    </row>
    <row r="1156" spans="1:4" x14ac:dyDescent="0.45">
      <c r="A1156">
        <v>1155</v>
      </c>
      <c r="B1156" s="1">
        <f t="shared" ca="1" si="54"/>
        <v>0.27564694867758682</v>
      </c>
      <c r="C1156" s="1">
        <f t="shared" ca="1" si="55"/>
        <v>0.28667521537790408</v>
      </c>
      <c r="D1156" s="1">
        <f t="shared" ca="1" si="56"/>
        <v>4.00086659882333E-2</v>
      </c>
    </row>
    <row r="1157" spans="1:4" x14ac:dyDescent="0.45">
      <c r="A1157">
        <v>1156</v>
      </c>
      <c r="B1157" s="1">
        <f t="shared" ca="1" si="54"/>
        <v>0.29315041209480541</v>
      </c>
      <c r="C1157" s="1">
        <f t="shared" ca="1" si="55"/>
        <v>0.27327087176839748</v>
      </c>
      <c r="D1157" s="1">
        <f t="shared" ca="1" si="56"/>
        <v>-6.781344833988788E-2</v>
      </c>
    </row>
    <row r="1158" spans="1:4" x14ac:dyDescent="0.45">
      <c r="A1158">
        <v>1157</v>
      </c>
      <c r="B1158" s="1">
        <f t="shared" ca="1" si="54"/>
        <v>0.28696815225017169</v>
      </c>
      <c r="C1158" s="1">
        <f t="shared" ca="1" si="55"/>
        <v>0.26839936080446875</v>
      </c>
      <c r="D1158" s="1">
        <f t="shared" ca="1" si="56"/>
        <v>-6.4706802131531085E-2</v>
      </c>
    </row>
    <row r="1159" spans="1:4" x14ac:dyDescent="0.45">
      <c r="A1159">
        <v>1158</v>
      </c>
      <c r="B1159" s="1">
        <f t="shared" ca="1" si="54"/>
        <v>0.28130684435073278</v>
      </c>
      <c r="C1159" s="1">
        <f t="shared" ca="1" si="55"/>
        <v>0.27211446124314442</v>
      </c>
      <c r="D1159" s="1">
        <f t="shared" ca="1" si="56"/>
        <v>-3.267742428665301E-2</v>
      </c>
    </row>
    <row r="1160" spans="1:4" x14ac:dyDescent="0.45">
      <c r="A1160">
        <v>1159</v>
      </c>
      <c r="B1160" s="1">
        <f t="shared" ca="1" si="54"/>
        <v>0.2856724898843076</v>
      </c>
      <c r="C1160" s="1">
        <f t="shared" ca="1" si="55"/>
        <v>0.27287776940477815</v>
      </c>
      <c r="D1160" s="1">
        <f t="shared" ca="1" si="56"/>
        <v>-4.4788073519823675E-2</v>
      </c>
    </row>
    <row r="1161" spans="1:4" x14ac:dyDescent="0.45">
      <c r="A1161">
        <v>1160</v>
      </c>
      <c r="B1161" s="1">
        <f t="shared" ca="1" si="54"/>
        <v>0.28414580905481746</v>
      </c>
      <c r="C1161" s="1">
        <f t="shared" ca="1" si="55"/>
        <v>0.27624608821128493</v>
      </c>
      <c r="D1161" s="1">
        <f t="shared" ca="1" si="56"/>
        <v>-2.7801644760519783E-2</v>
      </c>
    </row>
    <row r="1162" spans="1:4" x14ac:dyDescent="0.45">
      <c r="A1162">
        <v>1161</v>
      </c>
      <c r="B1162" s="1">
        <f t="shared" ca="1" si="54"/>
        <v>0.2766444092209287</v>
      </c>
      <c r="C1162" s="1">
        <f t="shared" ca="1" si="55"/>
        <v>0.27203221807625089</v>
      </c>
      <c r="D1162" s="1">
        <f t="shared" ca="1" si="56"/>
        <v>-1.6671911634384445E-2</v>
      </c>
    </row>
    <row r="1163" spans="1:4" x14ac:dyDescent="0.45">
      <c r="A1163">
        <v>1162</v>
      </c>
      <c r="B1163" s="1">
        <f t="shared" ca="1" si="54"/>
        <v>0.28935506676911094</v>
      </c>
      <c r="C1163" s="1">
        <f t="shared" ca="1" si="55"/>
        <v>0.27396157962005907</v>
      </c>
      <c r="D1163" s="1">
        <f t="shared" ca="1" si="56"/>
        <v>-5.3199300502779864E-2</v>
      </c>
    </row>
    <row r="1164" spans="1:4" x14ac:dyDescent="0.45">
      <c r="A1164">
        <v>1163</v>
      </c>
      <c r="B1164" s="1">
        <f t="shared" ca="1" si="54"/>
        <v>0.2859257686718728</v>
      </c>
      <c r="C1164" s="1">
        <f t="shared" ca="1" si="55"/>
        <v>0.27796781999913711</v>
      </c>
      <c r="D1164" s="1">
        <f t="shared" ca="1" si="56"/>
        <v>-2.7832219214450032E-2</v>
      </c>
    </row>
    <row r="1165" spans="1:4" x14ac:dyDescent="0.45">
      <c r="A1165">
        <v>1164</v>
      </c>
      <c r="B1165" s="1">
        <f t="shared" ca="1" si="54"/>
        <v>0.28121786928486159</v>
      </c>
      <c r="C1165" s="1">
        <f t="shared" ca="1" si="55"/>
        <v>0.27263732692582121</v>
      </c>
      <c r="D1165" s="1">
        <f t="shared" ca="1" si="56"/>
        <v>-3.0512080832063547E-2</v>
      </c>
    </row>
    <row r="1166" spans="1:4" x14ac:dyDescent="0.45">
      <c r="A1166">
        <v>1165</v>
      </c>
      <c r="B1166" s="1">
        <f t="shared" ca="1" si="54"/>
        <v>0.28937371974754</v>
      </c>
      <c r="C1166" s="1">
        <f t="shared" ca="1" si="55"/>
        <v>0.26866999665404556</v>
      </c>
      <c r="D1166" s="1">
        <f t="shared" ca="1" si="56"/>
        <v>-7.1546659840282356E-2</v>
      </c>
    </row>
    <row r="1167" spans="1:4" x14ac:dyDescent="0.45">
      <c r="A1167">
        <v>1166</v>
      </c>
      <c r="B1167" s="1">
        <f t="shared" ca="1" si="54"/>
        <v>0.28551427513136718</v>
      </c>
      <c r="C1167" s="1">
        <f t="shared" ca="1" si="55"/>
        <v>0.27586791360399077</v>
      </c>
      <c r="D1167" s="1">
        <f t="shared" ca="1" si="56"/>
        <v>-3.3785916738972341E-2</v>
      </c>
    </row>
    <row r="1168" spans="1:4" x14ac:dyDescent="0.45">
      <c r="A1168">
        <v>1167</v>
      </c>
      <c r="B1168" s="1">
        <f t="shared" ca="1" si="54"/>
        <v>0.28187806375750135</v>
      </c>
      <c r="C1168" s="1">
        <f t="shared" ca="1" si="55"/>
        <v>0.26545882573604668</v>
      </c>
      <c r="D1168" s="1">
        <f t="shared" ca="1" si="56"/>
        <v>-5.8249435243673604E-2</v>
      </c>
    </row>
    <row r="1169" spans="1:4" x14ac:dyDescent="0.45">
      <c r="A1169">
        <v>1168</v>
      </c>
      <c r="B1169" s="1">
        <f t="shared" ca="1" si="54"/>
        <v>0.28325980503602932</v>
      </c>
      <c r="C1169" s="1">
        <f t="shared" ca="1" si="55"/>
        <v>0.27790587649650222</v>
      </c>
      <c r="D1169" s="1">
        <f t="shared" ca="1" si="56"/>
        <v>-1.8901123436295887E-2</v>
      </c>
    </row>
    <row r="1170" spans="1:4" x14ac:dyDescent="0.45">
      <c r="A1170">
        <v>1169</v>
      </c>
      <c r="B1170" s="1">
        <f t="shared" ca="1" si="54"/>
        <v>0.28157672693811614</v>
      </c>
      <c r="C1170" s="1">
        <f t="shared" ca="1" si="55"/>
        <v>0.27050683979004786</v>
      </c>
      <c r="D1170" s="1">
        <f t="shared" ca="1" si="56"/>
        <v>-3.9313927924523318E-2</v>
      </c>
    </row>
    <row r="1171" spans="1:4" x14ac:dyDescent="0.45">
      <c r="A1171">
        <v>1170</v>
      </c>
      <c r="B1171" s="1">
        <f t="shared" ca="1" si="54"/>
        <v>0.28223993287889332</v>
      </c>
      <c r="C1171" s="1">
        <f t="shared" ca="1" si="55"/>
        <v>0.27151250210236522</v>
      </c>
      <c r="D1171" s="1">
        <f t="shared" ca="1" si="56"/>
        <v>-3.8008196314060022E-2</v>
      </c>
    </row>
    <row r="1172" spans="1:4" x14ac:dyDescent="0.45">
      <c r="A1172">
        <v>1171</v>
      </c>
      <c r="B1172" s="1">
        <f t="shared" ca="1" si="54"/>
        <v>0.28224660783727684</v>
      </c>
      <c r="C1172" s="1">
        <f t="shared" ca="1" si="55"/>
        <v>0.26984019904390139</v>
      </c>
      <c r="D1172" s="1">
        <f t="shared" ca="1" si="56"/>
        <v>-4.3955918154127478E-2</v>
      </c>
    </row>
    <row r="1173" spans="1:4" x14ac:dyDescent="0.45">
      <c r="A1173">
        <v>1172</v>
      </c>
      <c r="B1173" s="1">
        <f t="shared" ca="1" si="54"/>
        <v>0.27991482802072803</v>
      </c>
      <c r="C1173" s="1">
        <f t="shared" ca="1" si="55"/>
        <v>0.25408854977378348</v>
      </c>
      <c r="D1173" s="1">
        <f t="shared" ca="1" si="56"/>
        <v>-9.2264773644046075E-2</v>
      </c>
    </row>
    <row r="1174" spans="1:4" x14ac:dyDescent="0.45">
      <c r="A1174">
        <v>1173</v>
      </c>
      <c r="B1174" s="1">
        <f t="shared" ca="1" si="54"/>
        <v>0.28496013682033616</v>
      </c>
      <c r="C1174" s="1">
        <f t="shared" ca="1" si="55"/>
        <v>0.27264273737806854</v>
      </c>
      <c r="D1174" s="1">
        <f t="shared" ca="1" si="56"/>
        <v>-4.3224991325834412E-2</v>
      </c>
    </row>
    <row r="1175" spans="1:4" x14ac:dyDescent="0.45">
      <c r="A1175">
        <v>1174</v>
      </c>
      <c r="B1175" s="1">
        <f t="shared" ca="1" si="54"/>
        <v>0.29360823143499126</v>
      </c>
      <c r="C1175" s="1">
        <f t="shared" ca="1" si="55"/>
        <v>0.27791020540929501</v>
      </c>
      <c r="D1175" s="1">
        <f t="shared" ca="1" si="56"/>
        <v>-5.3465892114036337E-2</v>
      </c>
    </row>
    <row r="1176" spans="1:4" x14ac:dyDescent="0.45">
      <c r="A1176">
        <v>1175</v>
      </c>
      <c r="B1176" s="1">
        <f t="shared" ca="1" si="54"/>
        <v>0.28036685079366575</v>
      </c>
      <c r="C1176" s="1">
        <f t="shared" ca="1" si="55"/>
        <v>0.26919335325196525</v>
      </c>
      <c r="D1176" s="1">
        <f t="shared" ca="1" si="56"/>
        <v>-3.9853133528697945E-2</v>
      </c>
    </row>
    <row r="1177" spans="1:4" x14ac:dyDescent="0.45">
      <c r="A1177">
        <v>1176</v>
      </c>
      <c r="B1177" s="1">
        <f t="shared" ca="1" si="54"/>
        <v>0.27978839824692403</v>
      </c>
      <c r="C1177" s="1">
        <f t="shared" ca="1" si="55"/>
        <v>0.26809232476917444</v>
      </c>
      <c r="D1177" s="1">
        <f t="shared" ca="1" si="56"/>
        <v>-4.1803282591536754E-2</v>
      </c>
    </row>
    <row r="1178" spans="1:4" x14ac:dyDescent="0.45">
      <c r="A1178">
        <v>1177</v>
      </c>
      <c r="B1178" s="1">
        <f t="shared" ca="1" si="54"/>
        <v>0.283288275220967</v>
      </c>
      <c r="C1178" s="1">
        <f t="shared" ca="1" si="55"/>
        <v>0.26990574161010661</v>
      </c>
      <c r="D1178" s="1">
        <f t="shared" ca="1" si="56"/>
        <v>-4.7239984077780538E-2</v>
      </c>
    </row>
    <row r="1179" spans="1:4" x14ac:dyDescent="0.45">
      <c r="A1179">
        <v>1178</v>
      </c>
      <c r="B1179" s="1">
        <f t="shared" ca="1" si="54"/>
        <v>0.28240048070268675</v>
      </c>
      <c r="C1179" s="1">
        <f t="shared" ca="1" si="55"/>
        <v>0.27507370798665542</v>
      </c>
      <c r="D1179" s="1">
        <f t="shared" ca="1" si="56"/>
        <v>-2.5944618429120186E-2</v>
      </c>
    </row>
    <row r="1180" spans="1:4" x14ac:dyDescent="0.45">
      <c r="A1180">
        <v>1179</v>
      </c>
      <c r="B1180" s="1">
        <f t="shared" ca="1" si="54"/>
        <v>0.27847176942996033</v>
      </c>
      <c r="C1180" s="1">
        <f t="shared" ca="1" si="55"/>
        <v>0.27408530581667623</v>
      </c>
      <c r="D1180" s="1">
        <f t="shared" ca="1" si="56"/>
        <v>-1.5751914897022826E-2</v>
      </c>
    </row>
    <row r="1181" spans="1:4" x14ac:dyDescent="0.45">
      <c r="A1181">
        <v>1180</v>
      </c>
      <c r="B1181" s="1">
        <f t="shared" ca="1" si="54"/>
        <v>0.27807279923528233</v>
      </c>
      <c r="C1181" s="1">
        <f t="shared" ca="1" si="55"/>
        <v>0.26457859332383415</v>
      </c>
      <c r="D1181" s="1">
        <f t="shared" ca="1" si="56"/>
        <v>-4.8527601220105278E-2</v>
      </c>
    </row>
    <row r="1182" spans="1:4" x14ac:dyDescent="0.45">
      <c r="A1182">
        <v>1181</v>
      </c>
      <c r="B1182" s="1">
        <f t="shared" ca="1" si="54"/>
        <v>0.29332892360846707</v>
      </c>
      <c r="C1182" s="1">
        <f t="shared" ca="1" si="55"/>
        <v>0.2652882565481941</v>
      </c>
      <c r="D1182" s="1">
        <f t="shared" ca="1" si="56"/>
        <v>-9.5594620248569198E-2</v>
      </c>
    </row>
    <row r="1183" spans="1:4" x14ac:dyDescent="0.45">
      <c r="A1183">
        <v>1182</v>
      </c>
      <c r="B1183" s="1">
        <f t="shared" ca="1" si="54"/>
        <v>0.28276835498736175</v>
      </c>
      <c r="C1183" s="1">
        <f t="shared" ca="1" si="55"/>
        <v>0.26582225735999798</v>
      </c>
      <c r="D1183" s="1">
        <f t="shared" ca="1" si="56"/>
        <v>-5.9929257742158473E-2</v>
      </c>
    </row>
    <row r="1184" spans="1:4" x14ac:dyDescent="0.45">
      <c r="A1184">
        <v>1183</v>
      </c>
      <c r="B1184" s="1">
        <f t="shared" ca="1" si="54"/>
        <v>0.28173884304427199</v>
      </c>
      <c r="C1184" s="1">
        <f t="shared" ca="1" si="55"/>
        <v>0.2794394024809056</v>
      </c>
      <c r="D1184" s="1">
        <f t="shared" ca="1" si="56"/>
        <v>-8.1616029175113226E-3</v>
      </c>
    </row>
    <row r="1185" spans="1:4" x14ac:dyDescent="0.45">
      <c r="A1185">
        <v>1184</v>
      </c>
      <c r="B1185" s="1">
        <f t="shared" ca="1" si="54"/>
        <v>0.28145441517502706</v>
      </c>
      <c r="C1185" s="1">
        <f t="shared" ca="1" si="55"/>
        <v>0.27199050948852288</v>
      </c>
      <c r="D1185" s="1">
        <f t="shared" ca="1" si="56"/>
        <v>-3.3625003468568421E-2</v>
      </c>
    </row>
    <row r="1186" spans="1:4" x14ac:dyDescent="0.45">
      <c r="A1186">
        <v>1185</v>
      </c>
      <c r="B1186" s="1">
        <f t="shared" ca="1" si="54"/>
        <v>0.2741072937030401</v>
      </c>
      <c r="C1186" s="1">
        <f t="shared" ca="1" si="55"/>
        <v>0.26954956830129895</v>
      </c>
      <c r="D1186" s="1">
        <f t="shared" ca="1" si="56"/>
        <v>-1.6627523259847513E-2</v>
      </c>
    </row>
    <row r="1187" spans="1:4" x14ac:dyDescent="0.45">
      <c r="A1187">
        <v>1186</v>
      </c>
      <c r="B1187" s="1">
        <f t="shared" ca="1" si="54"/>
        <v>0.29063957844868071</v>
      </c>
      <c r="C1187" s="1">
        <f t="shared" ca="1" si="55"/>
        <v>0.27691859627186977</v>
      </c>
      <c r="D1187" s="1">
        <f t="shared" ca="1" si="56"/>
        <v>-4.7209613535940741E-2</v>
      </c>
    </row>
    <row r="1188" spans="1:4" x14ac:dyDescent="0.45">
      <c r="A1188">
        <v>1187</v>
      </c>
      <c r="B1188" s="1">
        <f t="shared" ca="1" si="54"/>
        <v>0.28816274804667086</v>
      </c>
      <c r="C1188" s="1">
        <f t="shared" ca="1" si="55"/>
        <v>0.27832685709398297</v>
      </c>
      <c r="D1188" s="1">
        <f t="shared" ca="1" si="56"/>
        <v>-3.4133110609754685E-2</v>
      </c>
    </row>
    <row r="1189" spans="1:4" x14ac:dyDescent="0.45">
      <c r="A1189">
        <v>1188</v>
      </c>
      <c r="B1189" s="1">
        <f t="shared" ca="1" si="54"/>
        <v>0.2828876116998445</v>
      </c>
      <c r="C1189" s="1">
        <f t="shared" ca="1" si="55"/>
        <v>0.26862953406263945</v>
      </c>
      <c r="D1189" s="1">
        <f t="shared" ca="1" si="56"/>
        <v>-5.0401915981861584E-2</v>
      </c>
    </row>
    <row r="1190" spans="1:4" x14ac:dyDescent="0.45">
      <c r="A1190">
        <v>1189</v>
      </c>
      <c r="B1190" s="1">
        <f t="shared" ca="1" si="54"/>
        <v>0.28538310559957514</v>
      </c>
      <c r="C1190" s="1">
        <f t="shared" ca="1" si="55"/>
        <v>0.27441323594805422</v>
      </c>
      <c r="D1190" s="1">
        <f t="shared" ca="1" si="56"/>
        <v>-3.8439099709402159E-2</v>
      </c>
    </row>
    <row r="1191" spans="1:4" x14ac:dyDescent="0.45">
      <c r="A1191">
        <v>1190</v>
      </c>
      <c r="B1191" s="1">
        <f t="shared" ca="1" si="54"/>
        <v>0.28199121958702944</v>
      </c>
      <c r="C1191" s="1">
        <f t="shared" ca="1" si="55"/>
        <v>0.27666382872478779</v>
      </c>
      <c r="D1191" s="1">
        <f t="shared" ca="1" si="56"/>
        <v>-1.8892045185107228E-2</v>
      </c>
    </row>
    <row r="1192" spans="1:4" x14ac:dyDescent="0.45">
      <c r="A1192">
        <v>1191</v>
      </c>
      <c r="B1192" s="1">
        <f t="shared" ca="1" si="54"/>
        <v>0.28105721608115874</v>
      </c>
      <c r="C1192" s="1">
        <f t="shared" ca="1" si="55"/>
        <v>0.27698083553547903</v>
      </c>
      <c r="D1192" s="1">
        <f t="shared" ca="1" si="56"/>
        <v>-1.45037391407969E-2</v>
      </c>
    </row>
    <row r="1193" spans="1:4" x14ac:dyDescent="0.45">
      <c r="A1193">
        <v>1192</v>
      </c>
      <c r="B1193" s="1">
        <f t="shared" ca="1" si="54"/>
        <v>0.28308922767254296</v>
      </c>
      <c r="C1193" s="1">
        <f t="shared" ca="1" si="55"/>
        <v>0.26803604582668417</v>
      </c>
      <c r="D1193" s="1">
        <f t="shared" ca="1" si="56"/>
        <v>-5.3174689724581198E-2</v>
      </c>
    </row>
    <row r="1194" spans="1:4" x14ac:dyDescent="0.45">
      <c r="A1194">
        <v>1193</v>
      </c>
      <c r="B1194" s="1">
        <f t="shared" ca="1" si="54"/>
        <v>0.27890577925306292</v>
      </c>
      <c r="C1194" s="1">
        <f t="shared" ca="1" si="55"/>
        <v>0.27753685306777476</v>
      </c>
      <c r="D1194" s="1">
        <f t="shared" ca="1" si="56"/>
        <v>-4.9082030101860385E-3</v>
      </c>
    </row>
    <row r="1195" spans="1:4" x14ac:dyDescent="0.45">
      <c r="A1195">
        <v>1194</v>
      </c>
      <c r="B1195" s="1">
        <f t="shared" ca="1" si="54"/>
        <v>0.28427945040500469</v>
      </c>
      <c r="C1195" s="1">
        <f t="shared" ca="1" si="55"/>
        <v>0.25712567160297434</v>
      </c>
      <c r="D1195" s="1">
        <f t="shared" ca="1" si="56"/>
        <v>-9.5517909449118282E-2</v>
      </c>
    </row>
    <row r="1196" spans="1:4" x14ac:dyDescent="0.45">
      <c r="A1196">
        <v>1195</v>
      </c>
      <c r="B1196" s="1">
        <f t="shared" ca="1" si="54"/>
        <v>0.28382987977340024</v>
      </c>
      <c r="C1196" s="1">
        <f t="shared" ca="1" si="55"/>
        <v>0.26766320562896129</v>
      </c>
      <c r="D1196" s="1">
        <f t="shared" ca="1" si="56"/>
        <v>-5.6959028264909443E-2</v>
      </c>
    </row>
    <row r="1197" spans="1:4" x14ac:dyDescent="0.45">
      <c r="A1197">
        <v>1196</v>
      </c>
      <c r="B1197" s="1">
        <f t="shared" ca="1" si="54"/>
        <v>0.27746551253466212</v>
      </c>
      <c r="C1197" s="1">
        <f t="shared" ca="1" si="55"/>
        <v>0.26946159118879909</v>
      </c>
      <c r="D1197" s="1">
        <f t="shared" ca="1" si="56"/>
        <v>-2.8846544829109699E-2</v>
      </c>
    </row>
    <row r="1198" spans="1:4" x14ac:dyDescent="0.45">
      <c r="A1198">
        <v>1197</v>
      </c>
      <c r="B1198" s="1">
        <f t="shared" ca="1" si="54"/>
        <v>0.27705880275112116</v>
      </c>
      <c r="C1198" s="1">
        <f t="shared" ca="1" si="55"/>
        <v>0.26598465816958095</v>
      </c>
      <c r="D1198" s="1">
        <f t="shared" ca="1" si="56"/>
        <v>-3.9970376221859276E-2</v>
      </c>
    </row>
    <row r="1199" spans="1:4" x14ac:dyDescent="0.45">
      <c r="A1199">
        <v>1198</v>
      </c>
      <c r="B1199" s="1">
        <f t="shared" ca="1" si="54"/>
        <v>0.28789611526903325</v>
      </c>
      <c r="C1199" s="1">
        <f t="shared" ca="1" si="55"/>
        <v>0.27505788709518875</v>
      </c>
      <c r="D1199" s="1">
        <f t="shared" ca="1" si="56"/>
        <v>-4.4593266435177255E-2</v>
      </c>
    </row>
    <row r="1200" spans="1:4" x14ac:dyDescent="0.45">
      <c r="A1200">
        <v>1199</v>
      </c>
      <c r="B1200" s="1">
        <f t="shared" ca="1" si="54"/>
        <v>0.28433424123105844</v>
      </c>
      <c r="C1200" s="1">
        <f t="shared" ca="1" si="55"/>
        <v>0.25966838451621149</v>
      </c>
      <c r="D1200" s="1">
        <f t="shared" ca="1" si="56"/>
        <v>-8.6749512151801433E-2</v>
      </c>
    </row>
    <row r="1201" spans="1:4" x14ac:dyDescent="0.45">
      <c r="A1201">
        <v>1200</v>
      </c>
      <c r="B1201" s="1">
        <f t="shared" ca="1" si="54"/>
        <v>0.28991277168320995</v>
      </c>
      <c r="C1201" s="1">
        <f t="shared" ca="1" si="55"/>
        <v>0.26768939547249099</v>
      </c>
      <c r="D1201" s="1">
        <f t="shared" ca="1" si="56"/>
        <v>-7.6655388728450444E-2</v>
      </c>
    </row>
    <row r="1202" spans="1:4" x14ac:dyDescent="0.45">
      <c r="A1202">
        <v>1201</v>
      </c>
      <c r="B1202" s="1">
        <f t="shared" ca="1" si="54"/>
        <v>0.28393414759371238</v>
      </c>
      <c r="C1202" s="1">
        <f t="shared" ca="1" si="55"/>
        <v>0.27443122939782927</v>
      </c>
      <c r="D1202" s="1">
        <f t="shared" ca="1" si="56"/>
        <v>-3.3468740116039335E-2</v>
      </c>
    </row>
    <row r="1203" spans="1:4" x14ac:dyDescent="0.45">
      <c r="A1203">
        <v>1202</v>
      </c>
      <c r="B1203" s="1">
        <f t="shared" ca="1" si="54"/>
        <v>0.29880153282646293</v>
      </c>
      <c r="C1203" s="1">
        <f t="shared" ca="1" si="55"/>
        <v>0.26706711840747344</v>
      </c>
      <c r="D1203" s="1">
        <f t="shared" ca="1" si="56"/>
        <v>-0.10620566139270818</v>
      </c>
    </row>
    <row r="1204" spans="1:4" x14ac:dyDescent="0.45">
      <c r="A1204">
        <v>1203</v>
      </c>
      <c r="B1204" s="1">
        <f t="shared" ca="1" si="54"/>
        <v>0.29197227444697671</v>
      </c>
      <c r="C1204" s="1">
        <f t="shared" ca="1" si="55"/>
        <v>0.27160754458066882</v>
      </c>
      <c r="D1204" s="1">
        <f t="shared" ca="1" si="56"/>
        <v>-6.9748848259241811E-2</v>
      </c>
    </row>
    <row r="1205" spans="1:4" x14ac:dyDescent="0.45">
      <c r="A1205">
        <v>1204</v>
      </c>
      <c r="B1205" s="1">
        <f t="shared" ca="1" si="54"/>
        <v>0.2729410863231822</v>
      </c>
      <c r="C1205" s="1">
        <f t="shared" ca="1" si="55"/>
        <v>0.26913359717498336</v>
      </c>
      <c r="D1205" s="1">
        <f t="shared" ca="1" si="56"/>
        <v>-1.3949857090004009E-2</v>
      </c>
    </row>
    <row r="1206" spans="1:4" x14ac:dyDescent="0.45">
      <c r="A1206">
        <v>1205</v>
      </c>
      <c r="B1206" s="1">
        <f t="shared" ca="1" si="54"/>
        <v>0.27940223491357169</v>
      </c>
      <c r="C1206" s="1">
        <f t="shared" ca="1" si="55"/>
        <v>0.2616496140200289</v>
      </c>
      <c r="D1206" s="1">
        <f t="shared" ca="1" si="56"/>
        <v>-6.353786289159162E-2</v>
      </c>
    </row>
    <row r="1207" spans="1:4" x14ac:dyDescent="0.45">
      <c r="A1207">
        <v>1206</v>
      </c>
      <c r="B1207" s="1">
        <f t="shared" ca="1" si="54"/>
        <v>0.28141052798768001</v>
      </c>
      <c r="C1207" s="1">
        <f t="shared" ca="1" si="55"/>
        <v>0.27566532804877764</v>
      </c>
      <c r="D1207" s="1">
        <f t="shared" ca="1" si="56"/>
        <v>-2.0415724955229465E-2</v>
      </c>
    </row>
    <row r="1208" spans="1:4" x14ac:dyDescent="0.45">
      <c r="A1208">
        <v>1207</v>
      </c>
      <c r="B1208" s="1">
        <f t="shared" ca="1" si="54"/>
        <v>0.28474885040669895</v>
      </c>
      <c r="C1208" s="1">
        <f t="shared" ca="1" si="55"/>
        <v>0.270850615871912</v>
      </c>
      <c r="D1208" s="1">
        <f t="shared" ca="1" si="56"/>
        <v>-4.8808746777858736E-2</v>
      </c>
    </row>
    <row r="1209" spans="1:4" x14ac:dyDescent="0.45">
      <c r="A1209">
        <v>1208</v>
      </c>
      <c r="B1209" s="1">
        <f t="shared" ca="1" si="54"/>
        <v>0.28348314597086888</v>
      </c>
      <c r="C1209" s="1">
        <f t="shared" ca="1" si="55"/>
        <v>0.27837184895699896</v>
      </c>
      <c r="D1209" s="1">
        <f t="shared" ca="1" si="56"/>
        <v>-1.8030338263549411E-2</v>
      </c>
    </row>
    <row r="1210" spans="1:4" x14ac:dyDescent="0.45">
      <c r="A1210">
        <v>1209</v>
      </c>
      <c r="B1210" s="1">
        <f t="shared" ca="1" si="54"/>
        <v>0.28388190172108629</v>
      </c>
      <c r="C1210" s="1">
        <f t="shared" ca="1" si="55"/>
        <v>0.2726855305185405</v>
      </c>
      <c r="D1210" s="1">
        <f t="shared" ca="1" si="56"/>
        <v>-3.9440243054121221E-2</v>
      </c>
    </row>
    <row r="1211" spans="1:4" x14ac:dyDescent="0.45">
      <c r="A1211">
        <v>1210</v>
      </c>
      <c r="B1211" s="1">
        <f t="shared" ca="1" si="54"/>
        <v>0.29123107779673407</v>
      </c>
      <c r="C1211" s="1">
        <f t="shared" ca="1" si="55"/>
        <v>0.27559186963943549</v>
      </c>
      <c r="D1211" s="1">
        <f t="shared" ca="1" si="56"/>
        <v>-5.3700340896358695E-2</v>
      </c>
    </row>
    <row r="1212" spans="1:4" x14ac:dyDescent="0.45">
      <c r="A1212">
        <v>1211</v>
      </c>
      <c r="B1212" s="1">
        <f t="shared" ca="1" si="54"/>
        <v>0.28600295991236224</v>
      </c>
      <c r="C1212" s="1">
        <f t="shared" ca="1" si="55"/>
        <v>0.2771754111742406</v>
      </c>
      <c r="D1212" s="1">
        <f t="shared" ca="1" si="56"/>
        <v>-3.0865235593458884E-2</v>
      </c>
    </row>
    <row r="1213" spans="1:4" x14ac:dyDescent="0.45">
      <c r="A1213">
        <v>1212</v>
      </c>
      <c r="B1213" s="1">
        <f t="shared" ca="1" si="54"/>
        <v>0.28751507213103378</v>
      </c>
      <c r="C1213" s="1">
        <f t="shared" ca="1" si="55"/>
        <v>0.27065247570616507</v>
      </c>
      <c r="D1213" s="1">
        <f t="shared" ca="1" si="56"/>
        <v>-5.8649434618800247E-2</v>
      </c>
    </row>
    <row r="1214" spans="1:4" x14ac:dyDescent="0.45">
      <c r="A1214">
        <v>1213</v>
      </c>
      <c r="B1214" s="1">
        <f t="shared" ca="1" si="54"/>
        <v>0.27253496290094009</v>
      </c>
      <c r="C1214" s="1">
        <f t="shared" ca="1" si="55"/>
        <v>0.27435041804350724</v>
      </c>
      <c r="D1214" s="1">
        <f t="shared" ca="1" si="56"/>
        <v>6.6613660252722159E-3</v>
      </c>
    </row>
    <row r="1215" spans="1:4" x14ac:dyDescent="0.45">
      <c r="A1215">
        <v>1214</v>
      </c>
      <c r="B1215" s="1">
        <f t="shared" ca="1" si="54"/>
        <v>0.28851865240985186</v>
      </c>
      <c r="C1215" s="1">
        <f t="shared" ca="1" si="55"/>
        <v>0.27153017097229848</v>
      </c>
      <c r="D1215" s="1">
        <f t="shared" ca="1" si="56"/>
        <v>-5.8881744024717644E-2</v>
      </c>
    </row>
    <row r="1216" spans="1:4" x14ac:dyDescent="0.45">
      <c r="A1216">
        <v>1215</v>
      </c>
      <c r="B1216" s="1">
        <f t="shared" ca="1" si="54"/>
        <v>0.2856332791335926</v>
      </c>
      <c r="C1216" s="1">
        <f t="shared" ca="1" si="55"/>
        <v>0.28187205890800693</v>
      </c>
      <c r="D1216" s="1">
        <f t="shared" ca="1" si="56"/>
        <v>-1.3168004222037876E-2</v>
      </c>
    </row>
    <row r="1217" spans="1:4" x14ac:dyDescent="0.45">
      <c r="A1217">
        <v>1216</v>
      </c>
      <c r="B1217" s="1">
        <f t="shared" ca="1" si="54"/>
        <v>0.28165182344919687</v>
      </c>
      <c r="C1217" s="1">
        <f t="shared" ca="1" si="55"/>
        <v>0.27120571047835001</v>
      </c>
      <c r="D1217" s="1">
        <f t="shared" ca="1" si="56"/>
        <v>-3.7088746108299486E-2</v>
      </c>
    </row>
    <row r="1218" spans="1:4" x14ac:dyDescent="0.45">
      <c r="A1218">
        <v>1217</v>
      </c>
      <c r="B1218" s="1">
        <f t="shared" ref="B1218:B1281" ca="1" si="57">_xlfn.BETA.INV(RAND(),CONTROL_PRIOR_ALPHA+CONTROL_ALPHA,CONTROL_PRIOR_BETA+(CONTROL_N-CONTROL_ALPHA))</f>
        <v>0.27626698405527628</v>
      </c>
      <c r="C1218" s="1">
        <f t="shared" ref="C1218:C1281" ca="1" si="58">_xlfn.BETA.INV(RAND(),TEST_PRIOR_ALPHA+TEST_ALPHA,TEST_PRIOR_BETA+(TEST_N-TEST_ALPHA))</f>
        <v>0.27264451223710007</v>
      </c>
      <c r="D1218" s="1">
        <f t="shared" ca="1" si="56"/>
        <v>-1.3112214007633337E-2</v>
      </c>
    </row>
    <row r="1219" spans="1:4" x14ac:dyDescent="0.45">
      <c r="A1219">
        <v>1218</v>
      </c>
      <c r="B1219" s="1">
        <f t="shared" ca="1" si="57"/>
        <v>0.27507399521761094</v>
      </c>
      <c r="C1219" s="1">
        <f t="shared" ca="1" si="58"/>
        <v>0.26925633563438234</v>
      </c>
      <c r="D1219" s="1">
        <f t="shared" ref="D1219:D1282" ca="1" si="59">(C1219-B1219)/B1219</f>
        <v>-2.1149435004302237E-2</v>
      </c>
    </row>
    <row r="1220" spans="1:4" x14ac:dyDescent="0.45">
      <c r="A1220">
        <v>1219</v>
      </c>
      <c r="B1220" s="1">
        <f t="shared" ca="1" si="57"/>
        <v>0.28521009357736971</v>
      </c>
      <c r="C1220" s="1">
        <f t="shared" ca="1" si="58"/>
        <v>0.28118093717253778</v>
      </c>
      <c r="D1220" s="1">
        <f t="shared" ca="1" si="59"/>
        <v>-1.4126976904269077E-2</v>
      </c>
    </row>
    <row r="1221" spans="1:4" x14ac:dyDescent="0.45">
      <c r="A1221">
        <v>1220</v>
      </c>
      <c r="B1221" s="1">
        <f t="shared" ca="1" si="57"/>
        <v>0.28679796865660068</v>
      </c>
      <c r="C1221" s="1">
        <f t="shared" ca="1" si="58"/>
        <v>0.27606773520371863</v>
      </c>
      <c r="D1221" s="1">
        <f t="shared" ca="1" si="59"/>
        <v>-3.7413910227969416E-2</v>
      </c>
    </row>
    <row r="1222" spans="1:4" x14ac:dyDescent="0.45">
      <c r="A1222">
        <v>1221</v>
      </c>
      <c r="B1222" s="1">
        <f t="shared" ca="1" si="57"/>
        <v>0.27719267926741709</v>
      </c>
      <c r="C1222" s="1">
        <f t="shared" ca="1" si="58"/>
        <v>0.28667296831119493</v>
      </c>
      <c r="D1222" s="1">
        <f t="shared" ca="1" si="59"/>
        <v>3.420108016139882E-2</v>
      </c>
    </row>
    <row r="1223" spans="1:4" x14ac:dyDescent="0.45">
      <c r="A1223">
        <v>1222</v>
      </c>
      <c r="B1223" s="1">
        <f t="shared" ca="1" si="57"/>
        <v>0.27484180793261037</v>
      </c>
      <c r="C1223" s="1">
        <f t="shared" ca="1" si="58"/>
        <v>0.25874657218282604</v>
      </c>
      <c r="D1223" s="1">
        <f t="shared" ca="1" si="59"/>
        <v>-5.8561817326317364E-2</v>
      </c>
    </row>
    <row r="1224" spans="1:4" x14ac:dyDescent="0.45">
      <c r="A1224">
        <v>1223</v>
      </c>
      <c r="B1224" s="1">
        <f t="shared" ca="1" si="57"/>
        <v>0.28345631542932936</v>
      </c>
      <c r="C1224" s="1">
        <f t="shared" ca="1" si="58"/>
        <v>0.27154099543623356</v>
      </c>
      <c r="D1224" s="1">
        <f t="shared" ca="1" si="59"/>
        <v>-4.2035824726814053E-2</v>
      </c>
    </row>
    <row r="1225" spans="1:4" x14ac:dyDescent="0.45">
      <c r="A1225">
        <v>1224</v>
      </c>
      <c r="B1225" s="1">
        <f t="shared" ca="1" si="57"/>
        <v>0.27787710568636598</v>
      </c>
      <c r="C1225" s="1">
        <f t="shared" ca="1" si="58"/>
        <v>0.27242755914902717</v>
      </c>
      <c r="D1225" s="1">
        <f t="shared" ca="1" si="59"/>
        <v>-1.9611354896900357E-2</v>
      </c>
    </row>
    <row r="1226" spans="1:4" x14ac:dyDescent="0.45">
      <c r="A1226">
        <v>1225</v>
      </c>
      <c r="B1226" s="1">
        <f t="shared" ca="1" si="57"/>
        <v>0.28103194689839678</v>
      </c>
      <c r="C1226" s="1">
        <f t="shared" ca="1" si="58"/>
        <v>0.27470435658221581</v>
      </c>
      <c r="D1226" s="1">
        <f t="shared" ca="1" si="59"/>
        <v>-2.2515555210058085E-2</v>
      </c>
    </row>
    <row r="1227" spans="1:4" x14ac:dyDescent="0.45">
      <c r="A1227">
        <v>1226</v>
      </c>
      <c r="B1227" s="1">
        <f t="shared" ca="1" si="57"/>
        <v>0.29003207448096924</v>
      </c>
      <c r="C1227" s="1">
        <f t="shared" ca="1" si="58"/>
        <v>0.2721278571249921</v>
      </c>
      <c r="D1227" s="1">
        <f t="shared" ca="1" si="59"/>
        <v>-6.1731852892539102E-2</v>
      </c>
    </row>
    <row r="1228" spans="1:4" x14ac:dyDescent="0.45">
      <c r="A1228">
        <v>1227</v>
      </c>
      <c r="B1228" s="1">
        <f t="shared" ca="1" si="57"/>
        <v>0.29376779645809048</v>
      </c>
      <c r="C1228" s="1">
        <f t="shared" ca="1" si="58"/>
        <v>0.27553833468999078</v>
      </c>
      <c r="D1228" s="1">
        <f t="shared" ca="1" si="59"/>
        <v>-6.2053982730201504E-2</v>
      </c>
    </row>
    <row r="1229" spans="1:4" x14ac:dyDescent="0.45">
      <c r="A1229">
        <v>1228</v>
      </c>
      <c r="B1229" s="1">
        <f t="shared" ca="1" si="57"/>
        <v>0.2865131667439158</v>
      </c>
      <c r="C1229" s="1">
        <f t="shared" ca="1" si="58"/>
        <v>0.26426028021936271</v>
      </c>
      <c r="D1229" s="1">
        <f t="shared" ca="1" si="59"/>
        <v>-7.7667936791339945E-2</v>
      </c>
    </row>
    <row r="1230" spans="1:4" x14ac:dyDescent="0.45">
      <c r="A1230">
        <v>1229</v>
      </c>
      <c r="B1230" s="1">
        <f t="shared" ca="1" si="57"/>
        <v>0.27796071076719048</v>
      </c>
      <c r="C1230" s="1">
        <f t="shared" ca="1" si="58"/>
        <v>0.27105693760579502</v>
      </c>
      <c r="D1230" s="1">
        <f t="shared" ca="1" si="59"/>
        <v>-2.4837226607820114E-2</v>
      </c>
    </row>
    <row r="1231" spans="1:4" x14ac:dyDescent="0.45">
      <c r="A1231">
        <v>1230</v>
      </c>
      <c r="B1231" s="1">
        <f t="shared" ca="1" si="57"/>
        <v>0.28016255753168456</v>
      </c>
      <c r="C1231" s="1">
        <f t="shared" ca="1" si="58"/>
        <v>0.27292497622081713</v>
      </c>
      <c r="D1231" s="1">
        <f t="shared" ca="1" si="59"/>
        <v>-2.5833506713504758E-2</v>
      </c>
    </row>
    <row r="1232" spans="1:4" x14ac:dyDescent="0.45">
      <c r="A1232">
        <v>1231</v>
      </c>
      <c r="B1232" s="1">
        <f t="shared" ca="1" si="57"/>
        <v>0.28727074510831374</v>
      </c>
      <c r="C1232" s="1">
        <f t="shared" ca="1" si="58"/>
        <v>0.27183966426156947</v>
      </c>
      <c r="D1232" s="1">
        <f t="shared" ca="1" si="59"/>
        <v>-5.3716158395892603E-2</v>
      </c>
    </row>
    <row r="1233" spans="1:4" x14ac:dyDescent="0.45">
      <c r="A1233">
        <v>1232</v>
      </c>
      <c r="B1233" s="1">
        <f t="shared" ca="1" si="57"/>
        <v>0.28632982863700474</v>
      </c>
      <c r="C1233" s="1">
        <f t="shared" ca="1" si="58"/>
        <v>0.27434924281179118</v>
      </c>
      <c r="D1233" s="1">
        <f t="shared" ca="1" si="59"/>
        <v>-4.1841906175978494E-2</v>
      </c>
    </row>
    <row r="1234" spans="1:4" x14ac:dyDescent="0.45">
      <c r="A1234">
        <v>1233</v>
      </c>
      <c r="B1234" s="1">
        <f t="shared" ca="1" si="57"/>
        <v>0.27849300078014377</v>
      </c>
      <c r="C1234" s="1">
        <f t="shared" ca="1" si="58"/>
        <v>0.26868146722847669</v>
      </c>
      <c r="D1234" s="1">
        <f t="shared" ca="1" si="59"/>
        <v>-3.5230808401582762E-2</v>
      </c>
    </row>
    <row r="1235" spans="1:4" x14ac:dyDescent="0.45">
      <c r="A1235">
        <v>1234</v>
      </c>
      <c r="B1235" s="1">
        <f t="shared" ca="1" si="57"/>
        <v>0.28050505811295628</v>
      </c>
      <c r="C1235" s="1">
        <f t="shared" ca="1" si="58"/>
        <v>0.26181268551217224</v>
      </c>
      <c r="D1235" s="1">
        <f t="shared" ca="1" si="59"/>
        <v>-6.6638272858726255E-2</v>
      </c>
    </row>
    <row r="1236" spans="1:4" x14ac:dyDescent="0.45">
      <c r="A1236">
        <v>1235</v>
      </c>
      <c r="B1236" s="1">
        <f t="shared" ca="1" si="57"/>
        <v>0.28121760384208455</v>
      </c>
      <c r="C1236" s="1">
        <f t="shared" ca="1" si="58"/>
        <v>0.26419646022001142</v>
      </c>
      <c r="D1236" s="1">
        <f t="shared" ca="1" si="59"/>
        <v>-6.0526593604115962E-2</v>
      </c>
    </row>
    <row r="1237" spans="1:4" x14ac:dyDescent="0.45">
      <c r="A1237">
        <v>1236</v>
      </c>
      <c r="B1237" s="1">
        <f t="shared" ca="1" si="57"/>
        <v>0.28828911274753855</v>
      </c>
      <c r="C1237" s="1">
        <f t="shared" ca="1" si="58"/>
        <v>0.26839674405016212</v>
      </c>
      <c r="D1237" s="1">
        <f t="shared" ca="1" si="59"/>
        <v>-6.9001456585690193E-2</v>
      </c>
    </row>
    <row r="1238" spans="1:4" x14ac:dyDescent="0.45">
      <c r="A1238">
        <v>1237</v>
      </c>
      <c r="B1238" s="1">
        <f t="shared" ca="1" si="57"/>
        <v>0.29064795304947211</v>
      </c>
      <c r="C1238" s="1">
        <f t="shared" ca="1" si="58"/>
        <v>0.26950726207298986</v>
      </c>
      <c r="D1238" s="1">
        <f t="shared" ca="1" si="59"/>
        <v>-7.273641790583614E-2</v>
      </c>
    </row>
    <row r="1239" spans="1:4" x14ac:dyDescent="0.45">
      <c r="A1239">
        <v>1238</v>
      </c>
      <c r="B1239" s="1">
        <f t="shared" ca="1" si="57"/>
        <v>0.28247499832471984</v>
      </c>
      <c r="C1239" s="1">
        <f t="shared" ca="1" si="58"/>
        <v>0.27146043910181716</v>
      </c>
      <c r="D1239" s="1">
        <f t="shared" ca="1" si="59"/>
        <v>-3.8993041112406208E-2</v>
      </c>
    </row>
    <row r="1240" spans="1:4" x14ac:dyDescent="0.45">
      <c r="A1240">
        <v>1239</v>
      </c>
      <c r="B1240" s="1">
        <f t="shared" ca="1" si="57"/>
        <v>0.27184329617028458</v>
      </c>
      <c r="C1240" s="1">
        <f t="shared" ca="1" si="58"/>
        <v>0.27592652402454765</v>
      </c>
      <c r="D1240" s="1">
        <f t="shared" ca="1" si="59"/>
        <v>1.5020520688894637E-2</v>
      </c>
    </row>
    <row r="1241" spans="1:4" x14ac:dyDescent="0.45">
      <c r="A1241">
        <v>1240</v>
      </c>
      <c r="B1241" s="1">
        <f t="shared" ca="1" si="57"/>
        <v>0.29066654586813145</v>
      </c>
      <c r="C1241" s="1">
        <f t="shared" ca="1" si="58"/>
        <v>0.27809670493634275</v>
      </c>
      <c r="D1241" s="1">
        <f t="shared" ca="1" si="59"/>
        <v>-4.3244883563213155E-2</v>
      </c>
    </row>
    <row r="1242" spans="1:4" x14ac:dyDescent="0.45">
      <c r="A1242">
        <v>1241</v>
      </c>
      <c r="B1242" s="1">
        <f t="shared" ca="1" si="57"/>
        <v>0.27920159524394345</v>
      </c>
      <c r="C1242" s="1">
        <f t="shared" ca="1" si="58"/>
        <v>0.27683729046059868</v>
      </c>
      <c r="D1242" s="1">
        <f t="shared" ca="1" si="59"/>
        <v>-8.4680919579955341E-3</v>
      </c>
    </row>
    <row r="1243" spans="1:4" x14ac:dyDescent="0.45">
      <c r="A1243">
        <v>1242</v>
      </c>
      <c r="B1243" s="1">
        <f t="shared" ca="1" si="57"/>
        <v>0.29483135108333625</v>
      </c>
      <c r="C1243" s="1">
        <f t="shared" ca="1" si="58"/>
        <v>0.27297510711509054</v>
      </c>
      <c r="D1243" s="1">
        <f t="shared" ca="1" si="59"/>
        <v>-7.4131342843752987E-2</v>
      </c>
    </row>
    <row r="1244" spans="1:4" x14ac:dyDescent="0.45">
      <c r="A1244">
        <v>1243</v>
      </c>
      <c r="B1244" s="1">
        <f t="shared" ca="1" si="57"/>
        <v>0.27787513509680983</v>
      </c>
      <c r="C1244" s="1">
        <f t="shared" ca="1" si="58"/>
        <v>0.27314535460297895</v>
      </c>
      <c r="D1244" s="1">
        <f t="shared" ca="1" si="59"/>
        <v>-1.7021244064111953E-2</v>
      </c>
    </row>
    <row r="1245" spans="1:4" x14ac:dyDescent="0.45">
      <c r="A1245">
        <v>1244</v>
      </c>
      <c r="B1245" s="1">
        <f t="shared" ca="1" si="57"/>
        <v>0.27376435564169899</v>
      </c>
      <c r="C1245" s="1">
        <f t="shared" ca="1" si="58"/>
        <v>0.2714747615817813</v>
      </c>
      <c r="D1245" s="1">
        <f t="shared" ca="1" si="59"/>
        <v>-8.3633753362482802E-3</v>
      </c>
    </row>
    <row r="1246" spans="1:4" x14ac:dyDescent="0.45">
      <c r="A1246">
        <v>1245</v>
      </c>
      <c r="B1246" s="1">
        <f t="shared" ca="1" si="57"/>
        <v>0.28020286437581843</v>
      </c>
      <c r="C1246" s="1">
        <f t="shared" ca="1" si="58"/>
        <v>0.28144001217766679</v>
      </c>
      <c r="D1246" s="1">
        <f t="shared" ca="1" si="59"/>
        <v>4.4151861352461092E-3</v>
      </c>
    </row>
    <row r="1247" spans="1:4" x14ac:dyDescent="0.45">
      <c r="A1247">
        <v>1246</v>
      </c>
      <c r="B1247" s="1">
        <f t="shared" ca="1" si="57"/>
        <v>0.29347093403677849</v>
      </c>
      <c r="C1247" s="1">
        <f t="shared" ca="1" si="58"/>
        <v>0.2803850842285236</v>
      </c>
      <c r="D1247" s="1">
        <f t="shared" ca="1" si="59"/>
        <v>-4.4589934779077439E-2</v>
      </c>
    </row>
    <row r="1248" spans="1:4" x14ac:dyDescent="0.45">
      <c r="A1248">
        <v>1247</v>
      </c>
      <c r="B1248" s="1">
        <f t="shared" ca="1" si="57"/>
        <v>0.27712199973573476</v>
      </c>
      <c r="C1248" s="1">
        <f t="shared" ca="1" si="58"/>
        <v>0.27105589699129995</v>
      </c>
      <c r="D1248" s="1">
        <f t="shared" ca="1" si="59"/>
        <v>-2.1889646979379052E-2</v>
      </c>
    </row>
    <row r="1249" spans="1:4" x14ac:dyDescent="0.45">
      <c r="A1249">
        <v>1248</v>
      </c>
      <c r="B1249" s="1">
        <f t="shared" ca="1" si="57"/>
        <v>0.28131606043333451</v>
      </c>
      <c r="C1249" s="1">
        <f t="shared" ca="1" si="58"/>
        <v>0.27533428294496431</v>
      </c>
      <c r="D1249" s="1">
        <f t="shared" ca="1" si="59"/>
        <v>-2.1263547766010835E-2</v>
      </c>
    </row>
    <row r="1250" spans="1:4" x14ac:dyDescent="0.45">
      <c r="A1250">
        <v>1249</v>
      </c>
      <c r="B1250" s="1">
        <f t="shared" ca="1" si="57"/>
        <v>0.2815956614194729</v>
      </c>
      <c r="C1250" s="1">
        <f t="shared" ca="1" si="58"/>
        <v>0.27709409913641059</v>
      </c>
      <c r="D1250" s="1">
        <f t="shared" ca="1" si="59"/>
        <v>-1.598590780969688E-2</v>
      </c>
    </row>
    <row r="1251" spans="1:4" x14ac:dyDescent="0.45">
      <c r="A1251">
        <v>1250</v>
      </c>
      <c r="B1251" s="1">
        <f t="shared" ca="1" si="57"/>
        <v>0.28175072994305728</v>
      </c>
      <c r="C1251" s="1">
        <f t="shared" ca="1" si="58"/>
        <v>0.27330155270317003</v>
      </c>
      <c r="D1251" s="1">
        <f t="shared" ca="1" si="59"/>
        <v>-2.9988129016009495E-2</v>
      </c>
    </row>
    <row r="1252" spans="1:4" x14ac:dyDescent="0.45">
      <c r="A1252">
        <v>1251</v>
      </c>
      <c r="B1252" s="1">
        <f t="shared" ca="1" si="57"/>
        <v>0.28098191710773579</v>
      </c>
      <c r="C1252" s="1">
        <f t="shared" ca="1" si="58"/>
        <v>0.28808501449028412</v>
      </c>
      <c r="D1252" s="1">
        <f t="shared" ca="1" si="59"/>
        <v>2.527955341633183E-2</v>
      </c>
    </row>
    <row r="1253" spans="1:4" x14ac:dyDescent="0.45">
      <c r="A1253">
        <v>1252</v>
      </c>
      <c r="B1253" s="1">
        <f t="shared" ca="1" si="57"/>
        <v>0.27778031605567011</v>
      </c>
      <c r="C1253" s="1">
        <f t="shared" ca="1" si="58"/>
        <v>0.26217435575442832</v>
      </c>
      <c r="D1253" s="1">
        <f t="shared" ca="1" si="59"/>
        <v>-5.6180943714219778E-2</v>
      </c>
    </row>
    <row r="1254" spans="1:4" x14ac:dyDescent="0.45">
      <c r="A1254">
        <v>1253</v>
      </c>
      <c r="B1254" s="1">
        <f t="shared" ca="1" si="57"/>
        <v>0.2886731379567139</v>
      </c>
      <c r="C1254" s="1">
        <f t="shared" ca="1" si="58"/>
        <v>0.27115355441885958</v>
      </c>
      <c r="D1254" s="1">
        <f t="shared" ca="1" si="59"/>
        <v>-6.0690037396140949E-2</v>
      </c>
    </row>
    <row r="1255" spans="1:4" x14ac:dyDescent="0.45">
      <c r="A1255">
        <v>1254</v>
      </c>
      <c r="B1255" s="1">
        <f t="shared" ca="1" si="57"/>
        <v>0.28988302678991418</v>
      </c>
      <c r="C1255" s="1">
        <f t="shared" ca="1" si="58"/>
        <v>0.27009978982352073</v>
      </c>
      <c r="D1255" s="1">
        <f t="shared" ca="1" si="59"/>
        <v>-6.8245585764256822E-2</v>
      </c>
    </row>
    <row r="1256" spans="1:4" x14ac:dyDescent="0.45">
      <c r="A1256">
        <v>1255</v>
      </c>
      <c r="B1256" s="1">
        <f t="shared" ca="1" si="57"/>
        <v>0.28550028281049411</v>
      </c>
      <c r="C1256" s="1">
        <f t="shared" ca="1" si="58"/>
        <v>0.27297629698348758</v>
      </c>
      <c r="D1256" s="1">
        <f t="shared" ca="1" si="59"/>
        <v>-4.3866807078855166E-2</v>
      </c>
    </row>
    <row r="1257" spans="1:4" x14ac:dyDescent="0.45">
      <c r="A1257">
        <v>1256</v>
      </c>
      <c r="B1257" s="1">
        <f t="shared" ca="1" si="57"/>
        <v>0.28557161536063114</v>
      </c>
      <c r="C1257" s="1">
        <f t="shared" ca="1" si="58"/>
        <v>0.26655518926488975</v>
      </c>
      <c r="D1257" s="1">
        <f t="shared" ca="1" si="59"/>
        <v>-6.6590743172169592E-2</v>
      </c>
    </row>
    <row r="1258" spans="1:4" x14ac:dyDescent="0.45">
      <c r="A1258">
        <v>1257</v>
      </c>
      <c r="B1258" s="1">
        <f t="shared" ca="1" si="57"/>
        <v>0.2816807635870458</v>
      </c>
      <c r="C1258" s="1">
        <f t="shared" ca="1" si="58"/>
        <v>0.26524631271468435</v>
      </c>
      <c r="D1258" s="1">
        <f t="shared" ca="1" si="59"/>
        <v>-5.8344242833901681E-2</v>
      </c>
    </row>
    <row r="1259" spans="1:4" x14ac:dyDescent="0.45">
      <c r="A1259">
        <v>1258</v>
      </c>
      <c r="B1259" s="1">
        <f t="shared" ca="1" si="57"/>
        <v>0.28256764409016133</v>
      </c>
      <c r="C1259" s="1">
        <f t="shared" ca="1" si="58"/>
        <v>0.27265682077800601</v>
      </c>
      <c r="D1259" s="1">
        <f t="shared" ca="1" si="59"/>
        <v>-3.5074161955333361E-2</v>
      </c>
    </row>
    <row r="1260" spans="1:4" x14ac:dyDescent="0.45">
      <c r="A1260">
        <v>1259</v>
      </c>
      <c r="B1260" s="1">
        <f t="shared" ca="1" si="57"/>
        <v>0.29092016887848748</v>
      </c>
      <c r="C1260" s="1">
        <f t="shared" ca="1" si="58"/>
        <v>0.2794766066942187</v>
      </c>
      <c r="D1260" s="1">
        <f t="shared" ca="1" si="59"/>
        <v>-3.9335747082728287E-2</v>
      </c>
    </row>
    <row r="1261" spans="1:4" x14ac:dyDescent="0.45">
      <c r="A1261">
        <v>1260</v>
      </c>
      <c r="B1261" s="1">
        <f t="shared" ca="1" si="57"/>
        <v>0.28375560364493624</v>
      </c>
      <c r="C1261" s="1">
        <f t="shared" ca="1" si="58"/>
        <v>0.27200127450269962</v>
      </c>
      <c r="D1261" s="1">
        <f t="shared" ca="1" si="59"/>
        <v>-4.1424130453278474E-2</v>
      </c>
    </row>
    <row r="1262" spans="1:4" x14ac:dyDescent="0.45">
      <c r="A1262">
        <v>1261</v>
      </c>
      <c r="B1262" s="1">
        <f t="shared" ca="1" si="57"/>
        <v>0.27829059549305379</v>
      </c>
      <c r="C1262" s="1">
        <f t="shared" ca="1" si="58"/>
        <v>0.26420384017503329</v>
      </c>
      <c r="D1262" s="1">
        <f t="shared" ca="1" si="59"/>
        <v>-5.061886943417071E-2</v>
      </c>
    </row>
    <row r="1263" spans="1:4" x14ac:dyDescent="0.45">
      <c r="A1263">
        <v>1262</v>
      </c>
      <c r="B1263" s="1">
        <f t="shared" ca="1" si="57"/>
        <v>0.28865973431102743</v>
      </c>
      <c r="C1263" s="1">
        <f t="shared" ca="1" si="58"/>
        <v>0.26701096980410577</v>
      </c>
      <c r="D1263" s="1">
        <f t="shared" ca="1" si="59"/>
        <v>-7.4997521073013163E-2</v>
      </c>
    </row>
    <row r="1264" spans="1:4" x14ac:dyDescent="0.45">
      <c r="A1264">
        <v>1263</v>
      </c>
      <c r="B1264" s="1">
        <f t="shared" ca="1" si="57"/>
        <v>0.28216657765842212</v>
      </c>
      <c r="C1264" s="1">
        <f t="shared" ca="1" si="58"/>
        <v>0.27682813411742613</v>
      </c>
      <c r="D1264" s="1">
        <f t="shared" ca="1" si="59"/>
        <v>-1.8919475103314577E-2</v>
      </c>
    </row>
    <row r="1265" spans="1:4" x14ac:dyDescent="0.45">
      <c r="A1265">
        <v>1264</v>
      </c>
      <c r="B1265" s="1">
        <f t="shared" ca="1" si="57"/>
        <v>0.28644891632993785</v>
      </c>
      <c r="C1265" s="1">
        <f t="shared" ca="1" si="58"/>
        <v>0.2703905081656478</v>
      </c>
      <c r="D1265" s="1">
        <f t="shared" ca="1" si="59"/>
        <v>-5.6060285966638604E-2</v>
      </c>
    </row>
    <row r="1266" spans="1:4" x14ac:dyDescent="0.45">
      <c r="A1266">
        <v>1265</v>
      </c>
      <c r="B1266" s="1">
        <f t="shared" ca="1" si="57"/>
        <v>0.28359982417988416</v>
      </c>
      <c r="C1266" s="1">
        <f t="shared" ca="1" si="58"/>
        <v>0.26829577696508305</v>
      </c>
      <c r="D1266" s="1">
        <f t="shared" ca="1" si="59"/>
        <v>-5.3963528570786151E-2</v>
      </c>
    </row>
    <row r="1267" spans="1:4" x14ac:dyDescent="0.45">
      <c r="A1267">
        <v>1266</v>
      </c>
      <c r="B1267" s="1">
        <f t="shared" ca="1" si="57"/>
        <v>0.3034711275605636</v>
      </c>
      <c r="C1267" s="1">
        <f t="shared" ca="1" si="58"/>
        <v>0.27181414076195232</v>
      </c>
      <c r="D1267" s="1">
        <f t="shared" ca="1" si="59"/>
        <v>-0.10431630532065531</v>
      </c>
    </row>
    <row r="1268" spans="1:4" x14ac:dyDescent="0.45">
      <c r="A1268">
        <v>1267</v>
      </c>
      <c r="B1268" s="1">
        <f t="shared" ca="1" si="57"/>
        <v>0.28002631478535378</v>
      </c>
      <c r="C1268" s="1">
        <f t="shared" ca="1" si="58"/>
        <v>0.27030526663605625</v>
      </c>
      <c r="D1268" s="1">
        <f t="shared" ca="1" si="59"/>
        <v>-3.4714766563095766E-2</v>
      </c>
    </row>
    <row r="1269" spans="1:4" x14ac:dyDescent="0.45">
      <c r="A1269">
        <v>1268</v>
      </c>
      <c r="B1269" s="1">
        <f t="shared" ca="1" si="57"/>
        <v>0.2831006060620036</v>
      </c>
      <c r="C1269" s="1">
        <f t="shared" ca="1" si="58"/>
        <v>0.26303177924124493</v>
      </c>
      <c r="D1269" s="1">
        <f t="shared" ca="1" si="59"/>
        <v>-7.0889381340156057E-2</v>
      </c>
    </row>
    <row r="1270" spans="1:4" x14ac:dyDescent="0.45">
      <c r="A1270">
        <v>1269</v>
      </c>
      <c r="B1270" s="1">
        <f t="shared" ca="1" si="57"/>
        <v>0.27447696895134216</v>
      </c>
      <c r="C1270" s="1">
        <f t="shared" ca="1" si="58"/>
        <v>0.265323917410694</v>
      </c>
      <c r="D1270" s="1">
        <f t="shared" ca="1" si="59"/>
        <v>-3.3347247951687947E-2</v>
      </c>
    </row>
    <row r="1271" spans="1:4" x14ac:dyDescent="0.45">
      <c r="A1271">
        <v>1270</v>
      </c>
      <c r="B1271" s="1">
        <f t="shared" ca="1" si="57"/>
        <v>0.2938500301121505</v>
      </c>
      <c r="C1271" s="1">
        <f t="shared" ca="1" si="58"/>
        <v>0.26294563998204556</v>
      </c>
      <c r="D1271" s="1">
        <f t="shared" ca="1" si="59"/>
        <v>-0.10517062093990595</v>
      </c>
    </row>
    <row r="1272" spans="1:4" x14ac:dyDescent="0.45">
      <c r="A1272">
        <v>1271</v>
      </c>
      <c r="B1272" s="1">
        <f t="shared" ca="1" si="57"/>
        <v>0.284783792058108</v>
      </c>
      <c r="C1272" s="1">
        <f t="shared" ca="1" si="58"/>
        <v>0.28097977124669682</v>
      </c>
      <c r="D1272" s="1">
        <f t="shared" ca="1" si="59"/>
        <v>-1.3357574825167711E-2</v>
      </c>
    </row>
    <row r="1273" spans="1:4" x14ac:dyDescent="0.45">
      <c r="A1273">
        <v>1272</v>
      </c>
      <c r="B1273" s="1">
        <f t="shared" ca="1" si="57"/>
        <v>0.28024961236535223</v>
      </c>
      <c r="C1273" s="1">
        <f t="shared" ca="1" si="58"/>
        <v>0.27302125726999515</v>
      </c>
      <c r="D1273" s="1">
        <f t="shared" ca="1" si="59"/>
        <v>-2.5792560547536834E-2</v>
      </c>
    </row>
    <row r="1274" spans="1:4" x14ac:dyDescent="0.45">
      <c r="A1274">
        <v>1273</v>
      </c>
      <c r="B1274" s="1">
        <f t="shared" ca="1" si="57"/>
        <v>0.28344015850713833</v>
      </c>
      <c r="C1274" s="1">
        <f t="shared" ca="1" si="58"/>
        <v>0.27200397415264932</v>
      </c>
      <c r="D1274" s="1">
        <f t="shared" ca="1" si="59"/>
        <v>-4.0347791275317797E-2</v>
      </c>
    </row>
    <row r="1275" spans="1:4" x14ac:dyDescent="0.45">
      <c r="A1275">
        <v>1274</v>
      </c>
      <c r="B1275" s="1">
        <f t="shared" ca="1" si="57"/>
        <v>0.27695393536996005</v>
      </c>
      <c r="C1275" s="1">
        <f t="shared" ca="1" si="58"/>
        <v>0.26832368088306541</v>
      </c>
      <c r="D1275" s="1">
        <f t="shared" ca="1" si="59"/>
        <v>-3.1161335459509505E-2</v>
      </c>
    </row>
    <row r="1276" spans="1:4" x14ac:dyDescent="0.45">
      <c r="A1276">
        <v>1275</v>
      </c>
      <c r="B1276" s="1">
        <f t="shared" ca="1" si="57"/>
        <v>0.29008306619527247</v>
      </c>
      <c r="C1276" s="1">
        <f t="shared" ca="1" si="58"/>
        <v>0.27268448885183949</v>
      </c>
      <c r="D1276" s="1">
        <f t="shared" ca="1" si="59"/>
        <v>-5.9977914504395581E-2</v>
      </c>
    </row>
    <row r="1277" spans="1:4" x14ac:dyDescent="0.45">
      <c r="A1277">
        <v>1276</v>
      </c>
      <c r="B1277" s="1">
        <f t="shared" ca="1" si="57"/>
        <v>0.28517676171491058</v>
      </c>
      <c r="C1277" s="1">
        <f t="shared" ca="1" si="58"/>
        <v>0.2730492079880642</v>
      </c>
      <c r="D1277" s="1">
        <f t="shared" ca="1" si="59"/>
        <v>-4.2526444489787055E-2</v>
      </c>
    </row>
    <row r="1278" spans="1:4" x14ac:dyDescent="0.45">
      <c r="A1278">
        <v>1277</v>
      </c>
      <c r="B1278" s="1">
        <f t="shared" ca="1" si="57"/>
        <v>0.28144349081507847</v>
      </c>
      <c r="C1278" s="1">
        <f t="shared" ca="1" si="58"/>
        <v>0.27469895319188542</v>
      </c>
      <c r="D1278" s="1">
        <f t="shared" ca="1" si="59"/>
        <v>-2.3964091703312918E-2</v>
      </c>
    </row>
    <row r="1279" spans="1:4" x14ac:dyDescent="0.45">
      <c r="A1279">
        <v>1278</v>
      </c>
      <c r="B1279" s="1">
        <f t="shared" ca="1" si="57"/>
        <v>0.27415263978783194</v>
      </c>
      <c r="C1279" s="1">
        <f t="shared" ca="1" si="58"/>
        <v>0.26734862653808605</v>
      </c>
      <c r="D1279" s="1">
        <f t="shared" ca="1" si="59"/>
        <v>-2.4818339356540747E-2</v>
      </c>
    </row>
    <row r="1280" spans="1:4" x14ac:dyDescent="0.45">
      <c r="A1280">
        <v>1279</v>
      </c>
      <c r="B1280" s="1">
        <f t="shared" ca="1" si="57"/>
        <v>0.2945548558884038</v>
      </c>
      <c r="C1280" s="1">
        <f t="shared" ca="1" si="58"/>
        <v>0.27109457074224519</v>
      </c>
      <c r="D1280" s="1">
        <f t="shared" ca="1" si="59"/>
        <v>-7.9646574066485148E-2</v>
      </c>
    </row>
    <row r="1281" spans="1:4" x14ac:dyDescent="0.45">
      <c r="A1281">
        <v>1280</v>
      </c>
      <c r="B1281" s="1">
        <f t="shared" ca="1" si="57"/>
        <v>0.27165594730245141</v>
      </c>
      <c r="C1281" s="1">
        <f t="shared" ca="1" si="58"/>
        <v>0.26824629459454935</v>
      </c>
      <c r="D1281" s="1">
        <f t="shared" ca="1" si="59"/>
        <v>-1.2551364112436963E-2</v>
      </c>
    </row>
    <row r="1282" spans="1:4" x14ac:dyDescent="0.45">
      <c r="A1282">
        <v>1281</v>
      </c>
      <c r="B1282" s="1">
        <f t="shared" ref="B1282:B1345" ca="1" si="60">_xlfn.BETA.INV(RAND(),CONTROL_PRIOR_ALPHA+CONTROL_ALPHA,CONTROL_PRIOR_BETA+(CONTROL_N-CONTROL_ALPHA))</f>
        <v>0.2726520845660968</v>
      </c>
      <c r="C1282" s="1">
        <f t="shared" ref="C1282:C1345" ca="1" si="61">_xlfn.BETA.INV(RAND(),TEST_PRIOR_ALPHA+TEST_ALPHA,TEST_PRIOR_BETA+(TEST_N-TEST_ALPHA))</f>
        <v>0.27945918759307653</v>
      </c>
      <c r="D1282" s="1">
        <f t="shared" ca="1" si="59"/>
        <v>2.4966260712118424E-2</v>
      </c>
    </row>
    <row r="1283" spans="1:4" x14ac:dyDescent="0.45">
      <c r="A1283">
        <v>1282</v>
      </c>
      <c r="B1283" s="1">
        <f t="shared" ca="1" si="60"/>
        <v>0.27360461049893842</v>
      </c>
      <c r="C1283" s="1">
        <f t="shared" ca="1" si="61"/>
        <v>0.27890472584124104</v>
      </c>
      <c r="D1283" s="1">
        <f t="shared" ref="D1283:D1346" ca="1" si="62">(C1283-B1283)/B1283</f>
        <v>1.9371440169218893E-2</v>
      </c>
    </row>
    <row r="1284" spans="1:4" x14ac:dyDescent="0.45">
      <c r="A1284">
        <v>1283</v>
      </c>
      <c r="B1284" s="1">
        <f t="shared" ca="1" si="60"/>
        <v>0.27834230369255608</v>
      </c>
      <c r="C1284" s="1">
        <f t="shared" ca="1" si="61"/>
        <v>0.25977446014526911</v>
      </c>
      <c r="D1284" s="1">
        <f t="shared" ca="1" si="62"/>
        <v>-6.670866519735405E-2</v>
      </c>
    </row>
    <row r="1285" spans="1:4" x14ac:dyDescent="0.45">
      <c r="A1285">
        <v>1284</v>
      </c>
      <c r="B1285" s="1">
        <f t="shared" ca="1" si="60"/>
        <v>0.28021947302439559</v>
      </c>
      <c r="C1285" s="1">
        <f t="shared" ca="1" si="61"/>
        <v>0.27690765937718087</v>
      </c>
      <c r="D1285" s="1">
        <f t="shared" ca="1" si="62"/>
        <v>-1.1818642050356008E-2</v>
      </c>
    </row>
    <row r="1286" spans="1:4" x14ac:dyDescent="0.45">
      <c r="A1286">
        <v>1285</v>
      </c>
      <c r="B1286" s="1">
        <f t="shared" ca="1" si="60"/>
        <v>0.28228478943290791</v>
      </c>
      <c r="C1286" s="1">
        <f t="shared" ca="1" si="61"/>
        <v>0.26523062696891725</v>
      </c>
      <c r="D1286" s="1">
        <f t="shared" ca="1" si="62"/>
        <v>-6.0414741078509346E-2</v>
      </c>
    </row>
    <row r="1287" spans="1:4" x14ac:dyDescent="0.45">
      <c r="A1287">
        <v>1286</v>
      </c>
      <c r="B1287" s="1">
        <f t="shared" ca="1" si="60"/>
        <v>0.2747279784849726</v>
      </c>
      <c r="C1287" s="1">
        <f t="shared" ca="1" si="61"/>
        <v>0.2735131395293221</v>
      </c>
      <c r="D1287" s="1">
        <f t="shared" ca="1" si="62"/>
        <v>-4.4219702789279241E-3</v>
      </c>
    </row>
    <row r="1288" spans="1:4" x14ac:dyDescent="0.45">
      <c r="A1288">
        <v>1287</v>
      </c>
      <c r="B1288" s="1">
        <f t="shared" ca="1" si="60"/>
        <v>0.29125152003566335</v>
      </c>
      <c r="C1288" s="1">
        <f t="shared" ca="1" si="61"/>
        <v>0.26523793792940914</v>
      </c>
      <c r="D1288" s="1">
        <f t="shared" ca="1" si="62"/>
        <v>-8.9316553963628684E-2</v>
      </c>
    </row>
    <row r="1289" spans="1:4" x14ac:dyDescent="0.45">
      <c r="A1289">
        <v>1288</v>
      </c>
      <c r="B1289" s="1">
        <f t="shared" ca="1" si="60"/>
        <v>0.2838184075053557</v>
      </c>
      <c r="C1289" s="1">
        <f t="shared" ca="1" si="61"/>
        <v>0.27270135837094889</v>
      </c>
      <c r="D1289" s="1">
        <f t="shared" ca="1" si="62"/>
        <v>-3.9169584637307318E-2</v>
      </c>
    </row>
    <row r="1290" spans="1:4" x14ac:dyDescent="0.45">
      <c r="A1290">
        <v>1289</v>
      </c>
      <c r="B1290" s="1">
        <f t="shared" ca="1" si="60"/>
        <v>0.28313764770622596</v>
      </c>
      <c r="C1290" s="1">
        <f t="shared" ca="1" si="61"/>
        <v>0.26438855893527186</v>
      </c>
      <c r="D1290" s="1">
        <f t="shared" ca="1" si="62"/>
        <v>-6.6218988971779275E-2</v>
      </c>
    </row>
    <row r="1291" spans="1:4" x14ac:dyDescent="0.45">
      <c r="A1291">
        <v>1290</v>
      </c>
      <c r="B1291" s="1">
        <f t="shared" ca="1" si="60"/>
        <v>0.27173327633006045</v>
      </c>
      <c r="C1291" s="1">
        <f t="shared" ca="1" si="61"/>
        <v>0.2869161390783006</v>
      </c>
      <c r="D1291" s="1">
        <f t="shared" ca="1" si="62"/>
        <v>5.5874138615979854E-2</v>
      </c>
    </row>
    <row r="1292" spans="1:4" x14ac:dyDescent="0.45">
      <c r="A1292">
        <v>1291</v>
      </c>
      <c r="B1292" s="1">
        <f t="shared" ca="1" si="60"/>
        <v>0.2860413883695675</v>
      </c>
      <c r="C1292" s="1">
        <f t="shared" ca="1" si="61"/>
        <v>0.26546316953462906</v>
      </c>
      <c r="D1292" s="1">
        <f t="shared" ca="1" si="62"/>
        <v>-7.194140313831518E-2</v>
      </c>
    </row>
    <row r="1293" spans="1:4" x14ac:dyDescent="0.45">
      <c r="A1293">
        <v>1292</v>
      </c>
      <c r="B1293" s="1">
        <f t="shared" ca="1" si="60"/>
        <v>0.28343473772452221</v>
      </c>
      <c r="C1293" s="1">
        <f t="shared" ca="1" si="61"/>
        <v>0.26868901469038364</v>
      </c>
      <c r="D1293" s="1">
        <f t="shared" ca="1" si="62"/>
        <v>-5.2025108681174895E-2</v>
      </c>
    </row>
    <row r="1294" spans="1:4" x14ac:dyDescent="0.45">
      <c r="A1294">
        <v>1293</v>
      </c>
      <c r="B1294" s="1">
        <f t="shared" ca="1" si="60"/>
        <v>0.28843636239387627</v>
      </c>
      <c r="C1294" s="1">
        <f t="shared" ca="1" si="61"/>
        <v>0.26887870994983554</v>
      </c>
      <c r="D1294" s="1">
        <f t="shared" ca="1" si="62"/>
        <v>-6.7805779693385679E-2</v>
      </c>
    </row>
    <row r="1295" spans="1:4" x14ac:dyDescent="0.45">
      <c r="A1295">
        <v>1294</v>
      </c>
      <c r="B1295" s="1">
        <f t="shared" ca="1" si="60"/>
        <v>0.28206020890118855</v>
      </c>
      <c r="C1295" s="1">
        <f t="shared" ca="1" si="61"/>
        <v>0.27146464314637908</v>
      </c>
      <c r="D1295" s="1">
        <f t="shared" ca="1" si="62"/>
        <v>-3.7564907847463552E-2</v>
      </c>
    </row>
    <row r="1296" spans="1:4" x14ac:dyDescent="0.45">
      <c r="A1296">
        <v>1295</v>
      </c>
      <c r="B1296" s="1">
        <f t="shared" ca="1" si="60"/>
        <v>0.28682457702418851</v>
      </c>
      <c r="C1296" s="1">
        <f t="shared" ca="1" si="61"/>
        <v>0.26653579062497895</v>
      </c>
      <c r="D1296" s="1">
        <f t="shared" ca="1" si="62"/>
        <v>-7.0735871415574553E-2</v>
      </c>
    </row>
    <row r="1297" spans="1:4" x14ac:dyDescent="0.45">
      <c r="A1297">
        <v>1296</v>
      </c>
      <c r="B1297" s="1">
        <f t="shared" ca="1" si="60"/>
        <v>0.2862739253633505</v>
      </c>
      <c r="C1297" s="1">
        <f t="shared" ca="1" si="61"/>
        <v>0.26647815481653747</v>
      </c>
      <c r="D1297" s="1">
        <f t="shared" ca="1" si="62"/>
        <v>-6.9149750616258304E-2</v>
      </c>
    </row>
    <row r="1298" spans="1:4" x14ac:dyDescent="0.45">
      <c r="A1298">
        <v>1297</v>
      </c>
      <c r="B1298" s="1">
        <f t="shared" ca="1" si="60"/>
        <v>0.28392314052951473</v>
      </c>
      <c r="C1298" s="1">
        <f t="shared" ca="1" si="61"/>
        <v>0.27394732000929478</v>
      </c>
      <c r="D1298" s="1">
        <f t="shared" ca="1" si="62"/>
        <v>-3.513563741798259E-2</v>
      </c>
    </row>
    <row r="1299" spans="1:4" x14ac:dyDescent="0.45">
      <c r="A1299">
        <v>1298</v>
      </c>
      <c r="B1299" s="1">
        <f t="shared" ca="1" si="60"/>
        <v>0.27078362545143481</v>
      </c>
      <c r="C1299" s="1">
        <f t="shared" ca="1" si="61"/>
        <v>0.2661899494315661</v>
      </c>
      <c r="D1299" s="1">
        <f t="shared" ca="1" si="62"/>
        <v>-1.6964378891856542E-2</v>
      </c>
    </row>
    <row r="1300" spans="1:4" x14ac:dyDescent="0.45">
      <c r="A1300">
        <v>1299</v>
      </c>
      <c r="B1300" s="1">
        <f t="shared" ca="1" si="60"/>
        <v>0.28379232295708379</v>
      </c>
      <c r="C1300" s="1">
        <f t="shared" ca="1" si="61"/>
        <v>0.27839975517378124</v>
      </c>
      <c r="D1300" s="1">
        <f t="shared" ca="1" si="62"/>
        <v>-1.9001809940144273E-2</v>
      </c>
    </row>
    <row r="1301" spans="1:4" x14ac:dyDescent="0.45">
      <c r="A1301">
        <v>1300</v>
      </c>
      <c r="B1301" s="1">
        <f t="shared" ca="1" si="60"/>
        <v>0.27362124614004274</v>
      </c>
      <c r="C1301" s="1">
        <f t="shared" ca="1" si="61"/>
        <v>0.2699436722043595</v>
      </c>
      <c r="D1301" s="1">
        <f t="shared" ca="1" si="62"/>
        <v>-1.3440381503858128E-2</v>
      </c>
    </row>
    <row r="1302" spans="1:4" x14ac:dyDescent="0.45">
      <c r="A1302">
        <v>1301</v>
      </c>
      <c r="B1302" s="1">
        <f t="shared" ca="1" si="60"/>
        <v>0.28023647768169296</v>
      </c>
      <c r="C1302" s="1">
        <f t="shared" ca="1" si="61"/>
        <v>0.27295183851572424</v>
      </c>
      <c r="D1302" s="1">
        <f t="shared" ca="1" si="62"/>
        <v>-2.5994614356532803E-2</v>
      </c>
    </row>
    <row r="1303" spans="1:4" x14ac:dyDescent="0.45">
      <c r="A1303">
        <v>1302</v>
      </c>
      <c r="B1303" s="1">
        <f t="shared" ca="1" si="60"/>
        <v>0.29428325211071438</v>
      </c>
      <c r="C1303" s="1">
        <f t="shared" ca="1" si="61"/>
        <v>0.28491085088591572</v>
      </c>
      <c r="D1303" s="1">
        <f t="shared" ca="1" si="62"/>
        <v>-3.1848231788850143E-2</v>
      </c>
    </row>
    <row r="1304" spans="1:4" x14ac:dyDescent="0.45">
      <c r="A1304">
        <v>1303</v>
      </c>
      <c r="B1304" s="1">
        <f t="shared" ca="1" si="60"/>
        <v>0.28066298788675842</v>
      </c>
      <c r="C1304" s="1">
        <f t="shared" ca="1" si="61"/>
        <v>0.27949453227883236</v>
      </c>
      <c r="D1304" s="1">
        <f t="shared" ca="1" si="62"/>
        <v>-4.1631980644255898E-3</v>
      </c>
    </row>
    <row r="1305" spans="1:4" x14ac:dyDescent="0.45">
      <c r="A1305">
        <v>1304</v>
      </c>
      <c r="B1305" s="1">
        <f t="shared" ca="1" si="60"/>
        <v>0.27774967746141155</v>
      </c>
      <c r="C1305" s="1">
        <f t="shared" ca="1" si="61"/>
        <v>0.26587062740054296</v>
      </c>
      <c r="D1305" s="1">
        <f t="shared" ca="1" si="62"/>
        <v>-4.2768906770446119E-2</v>
      </c>
    </row>
    <row r="1306" spans="1:4" x14ac:dyDescent="0.45">
      <c r="A1306">
        <v>1305</v>
      </c>
      <c r="B1306" s="1">
        <f t="shared" ca="1" si="60"/>
        <v>0.28411701450564908</v>
      </c>
      <c r="C1306" s="1">
        <f t="shared" ca="1" si="61"/>
        <v>0.28303071140643787</v>
      </c>
      <c r="D1306" s="1">
        <f t="shared" ca="1" si="62"/>
        <v>-3.8234355696765447E-3</v>
      </c>
    </row>
    <row r="1307" spans="1:4" x14ac:dyDescent="0.45">
      <c r="A1307">
        <v>1306</v>
      </c>
      <c r="B1307" s="1">
        <f t="shared" ca="1" si="60"/>
        <v>0.28059217064640884</v>
      </c>
      <c r="C1307" s="1">
        <f t="shared" ca="1" si="61"/>
        <v>0.27124677865162522</v>
      </c>
      <c r="D1307" s="1">
        <f t="shared" ca="1" si="62"/>
        <v>-3.3305961364689392E-2</v>
      </c>
    </row>
    <row r="1308" spans="1:4" x14ac:dyDescent="0.45">
      <c r="A1308">
        <v>1307</v>
      </c>
      <c r="B1308" s="1">
        <f t="shared" ca="1" si="60"/>
        <v>0.2927570588899997</v>
      </c>
      <c r="C1308" s="1">
        <f t="shared" ca="1" si="61"/>
        <v>0.27753413684850936</v>
      </c>
      <c r="D1308" s="1">
        <f t="shared" ca="1" si="62"/>
        <v>-5.1998479897320551E-2</v>
      </c>
    </row>
    <row r="1309" spans="1:4" x14ac:dyDescent="0.45">
      <c r="A1309">
        <v>1308</v>
      </c>
      <c r="B1309" s="1">
        <f t="shared" ca="1" si="60"/>
        <v>0.28503792825796403</v>
      </c>
      <c r="C1309" s="1">
        <f t="shared" ca="1" si="61"/>
        <v>0.26902389218142131</v>
      </c>
      <c r="D1309" s="1">
        <f t="shared" ca="1" si="62"/>
        <v>-5.6182123461302171E-2</v>
      </c>
    </row>
    <row r="1310" spans="1:4" x14ac:dyDescent="0.45">
      <c r="A1310">
        <v>1309</v>
      </c>
      <c r="B1310" s="1">
        <f t="shared" ca="1" si="60"/>
        <v>0.28379180626680889</v>
      </c>
      <c r="C1310" s="1">
        <f t="shared" ca="1" si="61"/>
        <v>0.26846088486515496</v>
      </c>
      <c r="D1310" s="1">
        <f t="shared" ca="1" si="62"/>
        <v>-5.402171966600211E-2</v>
      </c>
    </row>
    <row r="1311" spans="1:4" x14ac:dyDescent="0.45">
      <c r="A1311">
        <v>1310</v>
      </c>
      <c r="B1311" s="1">
        <f t="shared" ca="1" si="60"/>
        <v>0.28404225853511189</v>
      </c>
      <c r="C1311" s="1">
        <f t="shared" ca="1" si="61"/>
        <v>0.27404815450543807</v>
      </c>
      <c r="D1311" s="1">
        <f t="shared" ca="1" si="62"/>
        <v>-3.5185271660689889E-2</v>
      </c>
    </row>
    <row r="1312" spans="1:4" x14ac:dyDescent="0.45">
      <c r="A1312">
        <v>1311</v>
      </c>
      <c r="B1312" s="1">
        <f t="shared" ca="1" si="60"/>
        <v>0.28739874192157178</v>
      </c>
      <c r="C1312" s="1">
        <f t="shared" ca="1" si="61"/>
        <v>0.27233984436464853</v>
      </c>
      <c r="D1312" s="1">
        <f t="shared" ca="1" si="62"/>
        <v>-5.2397228520341496E-2</v>
      </c>
    </row>
    <row r="1313" spans="1:4" x14ac:dyDescent="0.45">
      <c r="A1313">
        <v>1312</v>
      </c>
      <c r="B1313" s="1">
        <f t="shared" ca="1" si="60"/>
        <v>0.28179006319682309</v>
      </c>
      <c r="C1313" s="1">
        <f t="shared" ca="1" si="61"/>
        <v>0.26305926282905329</v>
      </c>
      <c r="D1313" s="1">
        <f t="shared" ca="1" si="62"/>
        <v>-6.6470762507643236E-2</v>
      </c>
    </row>
    <row r="1314" spans="1:4" x14ac:dyDescent="0.45">
      <c r="A1314">
        <v>1313</v>
      </c>
      <c r="B1314" s="1">
        <f t="shared" ca="1" si="60"/>
        <v>0.27053746763853787</v>
      </c>
      <c r="C1314" s="1">
        <f t="shared" ca="1" si="61"/>
        <v>0.27604181665507288</v>
      </c>
      <c r="D1314" s="1">
        <f t="shared" ca="1" si="62"/>
        <v>2.034597671287925E-2</v>
      </c>
    </row>
    <row r="1315" spans="1:4" x14ac:dyDescent="0.45">
      <c r="A1315">
        <v>1314</v>
      </c>
      <c r="B1315" s="1">
        <f t="shared" ca="1" si="60"/>
        <v>0.28784603428042865</v>
      </c>
      <c r="C1315" s="1">
        <f t="shared" ca="1" si="61"/>
        <v>0.27024587855608695</v>
      </c>
      <c r="D1315" s="1">
        <f t="shared" ca="1" si="62"/>
        <v>-6.1144339779908449E-2</v>
      </c>
    </row>
    <row r="1316" spans="1:4" x14ac:dyDescent="0.45">
      <c r="A1316">
        <v>1315</v>
      </c>
      <c r="B1316" s="1">
        <f t="shared" ca="1" si="60"/>
        <v>0.29162306638898716</v>
      </c>
      <c r="C1316" s="1">
        <f t="shared" ca="1" si="61"/>
        <v>0.2677603497089972</v>
      </c>
      <c r="D1316" s="1">
        <f t="shared" ca="1" si="62"/>
        <v>-8.18272607015256E-2</v>
      </c>
    </row>
    <row r="1317" spans="1:4" x14ac:dyDescent="0.45">
      <c r="A1317">
        <v>1316</v>
      </c>
      <c r="B1317" s="1">
        <f t="shared" ca="1" si="60"/>
        <v>0.28495243411323334</v>
      </c>
      <c r="C1317" s="1">
        <f t="shared" ca="1" si="61"/>
        <v>0.2845674880180844</v>
      </c>
      <c r="D1317" s="1">
        <f t="shared" ca="1" si="62"/>
        <v>-1.3509135177135316E-3</v>
      </c>
    </row>
    <row r="1318" spans="1:4" x14ac:dyDescent="0.45">
      <c r="A1318">
        <v>1317</v>
      </c>
      <c r="B1318" s="1">
        <f t="shared" ca="1" si="60"/>
        <v>0.27199204845908043</v>
      </c>
      <c r="C1318" s="1">
        <f t="shared" ca="1" si="61"/>
        <v>0.27467148508276873</v>
      </c>
      <c r="D1318" s="1">
        <f t="shared" ca="1" si="62"/>
        <v>9.8511579249031169E-3</v>
      </c>
    </row>
    <row r="1319" spans="1:4" x14ac:dyDescent="0.45">
      <c r="A1319">
        <v>1318</v>
      </c>
      <c r="B1319" s="1">
        <f t="shared" ca="1" si="60"/>
        <v>0.27917000283337756</v>
      </c>
      <c r="C1319" s="1">
        <f t="shared" ca="1" si="61"/>
        <v>0.27540965093788894</v>
      </c>
      <c r="D1319" s="1">
        <f t="shared" ca="1" si="62"/>
        <v>-1.3469756267950416E-2</v>
      </c>
    </row>
    <row r="1320" spans="1:4" x14ac:dyDescent="0.45">
      <c r="A1320">
        <v>1319</v>
      </c>
      <c r="B1320" s="1">
        <f t="shared" ca="1" si="60"/>
        <v>0.27849855524510014</v>
      </c>
      <c r="C1320" s="1">
        <f t="shared" ca="1" si="61"/>
        <v>0.26634802931829638</v>
      </c>
      <c r="D1320" s="1">
        <f t="shared" ca="1" si="62"/>
        <v>-4.3628685671673849E-2</v>
      </c>
    </row>
    <row r="1321" spans="1:4" x14ac:dyDescent="0.45">
      <c r="A1321">
        <v>1320</v>
      </c>
      <c r="B1321" s="1">
        <f t="shared" ca="1" si="60"/>
        <v>0.29124343616424331</v>
      </c>
      <c r="C1321" s="1">
        <f t="shared" ca="1" si="61"/>
        <v>0.27592141505559098</v>
      </c>
      <c r="D1321" s="1">
        <f t="shared" ca="1" si="62"/>
        <v>-5.2608983434777414E-2</v>
      </c>
    </row>
    <row r="1322" spans="1:4" x14ac:dyDescent="0.45">
      <c r="A1322">
        <v>1321</v>
      </c>
      <c r="B1322" s="1">
        <f t="shared" ca="1" si="60"/>
        <v>0.27970166942803593</v>
      </c>
      <c r="C1322" s="1">
        <f t="shared" ca="1" si="61"/>
        <v>0.26608109987467859</v>
      </c>
      <c r="D1322" s="1">
        <f t="shared" ca="1" si="62"/>
        <v>-4.8696776037161799E-2</v>
      </c>
    </row>
    <row r="1323" spans="1:4" x14ac:dyDescent="0.45">
      <c r="A1323">
        <v>1322</v>
      </c>
      <c r="B1323" s="1">
        <f t="shared" ca="1" si="60"/>
        <v>0.27865771187206567</v>
      </c>
      <c r="C1323" s="1">
        <f t="shared" ca="1" si="61"/>
        <v>0.27570551908187613</v>
      </c>
      <c r="D1323" s="1">
        <f t="shared" ca="1" si="62"/>
        <v>-1.0594333709109491E-2</v>
      </c>
    </row>
    <row r="1324" spans="1:4" x14ac:dyDescent="0.45">
      <c r="A1324">
        <v>1323</v>
      </c>
      <c r="B1324" s="1">
        <f t="shared" ca="1" si="60"/>
        <v>0.28576773640155095</v>
      </c>
      <c r="C1324" s="1">
        <f t="shared" ca="1" si="61"/>
        <v>0.27642772060600806</v>
      </c>
      <c r="D1324" s="1">
        <f t="shared" ca="1" si="62"/>
        <v>-3.2683940857545307E-2</v>
      </c>
    </row>
    <row r="1325" spans="1:4" x14ac:dyDescent="0.45">
      <c r="A1325">
        <v>1324</v>
      </c>
      <c r="B1325" s="1">
        <f t="shared" ca="1" si="60"/>
        <v>0.2753433718875461</v>
      </c>
      <c r="C1325" s="1">
        <f t="shared" ca="1" si="61"/>
        <v>0.25528757931500895</v>
      </c>
      <c r="D1325" s="1">
        <f t="shared" ca="1" si="62"/>
        <v>-7.2839205952370617E-2</v>
      </c>
    </row>
    <row r="1326" spans="1:4" x14ac:dyDescent="0.45">
      <c r="A1326">
        <v>1325</v>
      </c>
      <c r="B1326" s="1">
        <f t="shared" ca="1" si="60"/>
        <v>0.28181197283281534</v>
      </c>
      <c r="C1326" s="1">
        <f t="shared" ca="1" si="61"/>
        <v>0.2806299772408738</v>
      </c>
      <c r="D1326" s="1">
        <f t="shared" ca="1" si="62"/>
        <v>-4.194270314564528E-3</v>
      </c>
    </row>
    <row r="1327" spans="1:4" x14ac:dyDescent="0.45">
      <c r="A1327">
        <v>1326</v>
      </c>
      <c r="B1327" s="1">
        <f t="shared" ca="1" si="60"/>
        <v>0.27548991883563423</v>
      </c>
      <c r="C1327" s="1">
        <f t="shared" ca="1" si="61"/>
        <v>0.2720062538954473</v>
      </c>
      <c r="D1327" s="1">
        <f t="shared" ca="1" si="62"/>
        <v>-1.2645344537145794E-2</v>
      </c>
    </row>
    <row r="1328" spans="1:4" x14ac:dyDescent="0.45">
      <c r="A1328">
        <v>1327</v>
      </c>
      <c r="B1328" s="1">
        <f t="shared" ca="1" si="60"/>
        <v>0.2885054395667721</v>
      </c>
      <c r="C1328" s="1">
        <f t="shared" ca="1" si="61"/>
        <v>0.26339712836894297</v>
      </c>
      <c r="D1328" s="1">
        <f t="shared" ca="1" si="62"/>
        <v>-8.7028900514085572E-2</v>
      </c>
    </row>
    <row r="1329" spans="1:4" x14ac:dyDescent="0.45">
      <c r="A1329">
        <v>1328</v>
      </c>
      <c r="B1329" s="1">
        <f t="shared" ca="1" si="60"/>
        <v>0.26866470449300739</v>
      </c>
      <c r="C1329" s="1">
        <f t="shared" ca="1" si="61"/>
        <v>0.2655544456986092</v>
      </c>
      <c r="D1329" s="1">
        <f t="shared" ca="1" si="62"/>
        <v>-1.1576730185930107E-2</v>
      </c>
    </row>
    <row r="1330" spans="1:4" x14ac:dyDescent="0.45">
      <c r="A1330">
        <v>1329</v>
      </c>
      <c r="B1330" s="1">
        <f t="shared" ca="1" si="60"/>
        <v>0.29450928392260622</v>
      </c>
      <c r="C1330" s="1">
        <f t="shared" ca="1" si="61"/>
        <v>0.27952336802145028</v>
      </c>
      <c r="D1330" s="1">
        <f t="shared" ca="1" si="62"/>
        <v>-5.0884358216340901E-2</v>
      </c>
    </row>
    <row r="1331" spans="1:4" x14ac:dyDescent="0.45">
      <c r="A1331">
        <v>1330</v>
      </c>
      <c r="B1331" s="1">
        <f t="shared" ca="1" si="60"/>
        <v>0.28785479145520687</v>
      </c>
      <c r="C1331" s="1">
        <f t="shared" ca="1" si="61"/>
        <v>0.26556960222760967</v>
      </c>
      <c r="D1331" s="1">
        <f t="shared" ca="1" si="62"/>
        <v>-7.741816321673077E-2</v>
      </c>
    </row>
    <row r="1332" spans="1:4" x14ac:dyDescent="0.45">
      <c r="A1332">
        <v>1331</v>
      </c>
      <c r="B1332" s="1">
        <f t="shared" ca="1" si="60"/>
        <v>0.29097789537960328</v>
      </c>
      <c r="C1332" s="1">
        <f t="shared" ca="1" si="61"/>
        <v>0.2633292210050413</v>
      </c>
      <c r="D1332" s="1">
        <f t="shared" ca="1" si="62"/>
        <v>-9.5019844509123735E-2</v>
      </c>
    </row>
    <row r="1333" spans="1:4" x14ac:dyDescent="0.45">
      <c r="A1333">
        <v>1332</v>
      </c>
      <c r="B1333" s="1">
        <f t="shared" ca="1" si="60"/>
        <v>0.28121360756858627</v>
      </c>
      <c r="C1333" s="1">
        <f t="shared" ca="1" si="61"/>
        <v>0.27109200450273174</v>
      </c>
      <c r="D1333" s="1">
        <f t="shared" ca="1" si="62"/>
        <v>-3.5992579282942153E-2</v>
      </c>
    </row>
    <row r="1334" spans="1:4" x14ac:dyDescent="0.45">
      <c r="A1334">
        <v>1333</v>
      </c>
      <c r="B1334" s="1">
        <f t="shared" ca="1" si="60"/>
        <v>0.27721349290866548</v>
      </c>
      <c r="C1334" s="1">
        <f t="shared" ca="1" si="61"/>
        <v>0.27350225766588865</v>
      </c>
      <c r="D1334" s="1">
        <f t="shared" ca="1" si="62"/>
        <v>-1.3387642873500343E-2</v>
      </c>
    </row>
    <row r="1335" spans="1:4" x14ac:dyDescent="0.45">
      <c r="A1335">
        <v>1334</v>
      </c>
      <c r="B1335" s="1">
        <f t="shared" ca="1" si="60"/>
        <v>0.27915564359233369</v>
      </c>
      <c r="C1335" s="1">
        <f t="shared" ca="1" si="61"/>
        <v>0.28140211185644115</v>
      </c>
      <c r="D1335" s="1">
        <f t="shared" ca="1" si="62"/>
        <v>8.0473682537763793E-3</v>
      </c>
    </row>
    <row r="1336" spans="1:4" x14ac:dyDescent="0.45">
      <c r="A1336">
        <v>1335</v>
      </c>
      <c r="B1336" s="1">
        <f t="shared" ca="1" si="60"/>
        <v>0.28677039055399733</v>
      </c>
      <c r="C1336" s="1">
        <f t="shared" ca="1" si="61"/>
        <v>0.269972941163868</v>
      </c>
      <c r="D1336" s="1">
        <f t="shared" ca="1" si="62"/>
        <v>-5.8574559799145193E-2</v>
      </c>
    </row>
    <row r="1337" spans="1:4" x14ac:dyDescent="0.45">
      <c r="A1337">
        <v>1336</v>
      </c>
      <c r="B1337" s="1">
        <f t="shared" ca="1" si="60"/>
        <v>0.27451276229827715</v>
      </c>
      <c r="C1337" s="1">
        <f t="shared" ca="1" si="61"/>
        <v>0.26993272344331798</v>
      </c>
      <c r="D1337" s="1">
        <f t="shared" ca="1" si="62"/>
        <v>-1.6684247452155385E-2</v>
      </c>
    </row>
    <row r="1338" spans="1:4" x14ac:dyDescent="0.45">
      <c r="A1338">
        <v>1337</v>
      </c>
      <c r="B1338" s="1">
        <f t="shared" ca="1" si="60"/>
        <v>0.28879231257267857</v>
      </c>
      <c r="C1338" s="1">
        <f t="shared" ca="1" si="61"/>
        <v>0.27261718443603122</v>
      </c>
      <c r="D1338" s="1">
        <f t="shared" ca="1" si="62"/>
        <v>-5.6009552306128821E-2</v>
      </c>
    </row>
    <row r="1339" spans="1:4" x14ac:dyDescent="0.45">
      <c r="A1339">
        <v>1338</v>
      </c>
      <c r="B1339" s="1">
        <f t="shared" ca="1" si="60"/>
        <v>0.29357412584248177</v>
      </c>
      <c r="C1339" s="1">
        <f t="shared" ca="1" si="61"/>
        <v>0.2638679714606772</v>
      </c>
      <c r="D1339" s="1">
        <f t="shared" ca="1" si="62"/>
        <v>-0.10118791734985362</v>
      </c>
    </row>
    <row r="1340" spans="1:4" x14ac:dyDescent="0.45">
      <c r="A1340">
        <v>1339</v>
      </c>
      <c r="B1340" s="1">
        <f t="shared" ca="1" si="60"/>
        <v>0.27326142455261443</v>
      </c>
      <c r="C1340" s="1">
        <f t="shared" ca="1" si="61"/>
        <v>0.26876094583793259</v>
      </c>
      <c r="D1340" s="1">
        <f t="shared" ca="1" si="62"/>
        <v>-1.6469498839984678E-2</v>
      </c>
    </row>
    <row r="1341" spans="1:4" x14ac:dyDescent="0.45">
      <c r="A1341">
        <v>1340</v>
      </c>
      <c r="B1341" s="1">
        <f t="shared" ca="1" si="60"/>
        <v>0.27388543381795905</v>
      </c>
      <c r="C1341" s="1">
        <f t="shared" ca="1" si="61"/>
        <v>0.27585793972290451</v>
      </c>
      <c r="D1341" s="1">
        <f t="shared" ca="1" si="62"/>
        <v>7.2019379689118946E-3</v>
      </c>
    </row>
    <row r="1342" spans="1:4" x14ac:dyDescent="0.45">
      <c r="A1342">
        <v>1341</v>
      </c>
      <c r="B1342" s="1">
        <f t="shared" ca="1" si="60"/>
        <v>0.28744212638068645</v>
      </c>
      <c r="C1342" s="1">
        <f t="shared" ca="1" si="61"/>
        <v>0.26963360051449331</v>
      </c>
      <c r="D1342" s="1">
        <f t="shared" ca="1" si="62"/>
        <v>-6.1955170212620966E-2</v>
      </c>
    </row>
    <row r="1343" spans="1:4" x14ac:dyDescent="0.45">
      <c r="A1343">
        <v>1342</v>
      </c>
      <c r="B1343" s="1">
        <f t="shared" ca="1" si="60"/>
        <v>0.27827565077057903</v>
      </c>
      <c r="C1343" s="1">
        <f t="shared" ca="1" si="61"/>
        <v>0.27890038106696746</v>
      </c>
      <c r="D1343" s="1">
        <f t="shared" ca="1" si="62"/>
        <v>2.2450052480642042E-3</v>
      </c>
    </row>
    <row r="1344" spans="1:4" x14ac:dyDescent="0.45">
      <c r="A1344">
        <v>1343</v>
      </c>
      <c r="B1344" s="1">
        <f t="shared" ca="1" si="60"/>
        <v>0.27990645405346587</v>
      </c>
      <c r="C1344" s="1">
        <f t="shared" ca="1" si="61"/>
        <v>0.26648058949893227</v>
      </c>
      <c r="D1344" s="1">
        <f t="shared" ca="1" si="62"/>
        <v>-4.7965541201736905E-2</v>
      </c>
    </row>
    <row r="1345" spans="1:4" x14ac:dyDescent="0.45">
      <c r="A1345">
        <v>1344</v>
      </c>
      <c r="B1345" s="1">
        <f t="shared" ca="1" si="60"/>
        <v>0.28623988269999723</v>
      </c>
      <c r="C1345" s="1">
        <f t="shared" ca="1" si="61"/>
        <v>0.28552057299666089</v>
      </c>
      <c r="D1345" s="1">
        <f t="shared" ca="1" si="62"/>
        <v>-2.5129611448668396E-3</v>
      </c>
    </row>
    <row r="1346" spans="1:4" x14ac:dyDescent="0.45">
      <c r="A1346">
        <v>1345</v>
      </c>
      <c r="B1346" s="1">
        <f t="shared" ref="B1346:B1409" ca="1" si="63">_xlfn.BETA.INV(RAND(),CONTROL_PRIOR_ALPHA+CONTROL_ALPHA,CONTROL_PRIOR_BETA+(CONTROL_N-CONTROL_ALPHA))</f>
        <v>0.27820702942065573</v>
      </c>
      <c r="C1346" s="1">
        <f t="shared" ref="C1346:C1409" ca="1" si="64">_xlfn.BETA.INV(RAND(),TEST_PRIOR_ALPHA+TEST_ALPHA,TEST_PRIOR_BETA+(TEST_N-TEST_ALPHA))</f>
        <v>0.28231274329459899</v>
      </c>
      <c r="D1346" s="1">
        <f t="shared" ca="1" si="62"/>
        <v>1.4757764685145046E-2</v>
      </c>
    </row>
    <row r="1347" spans="1:4" x14ac:dyDescent="0.45">
      <c r="A1347">
        <v>1346</v>
      </c>
      <c r="B1347" s="1">
        <f t="shared" ca="1" si="63"/>
        <v>0.29017443112732211</v>
      </c>
      <c r="C1347" s="1">
        <f t="shared" ca="1" si="64"/>
        <v>0.27769873423340541</v>
      </c>
      <c r="D1347" s="1">
        <f t="shared" ref="D1347:D1410" ca="1" si="65">(C1347-B1347)/B1347</f>
        <v>-4.2993784274682145E-2</v>
      </c>
    </row>
    <row r="1348" spans="1:4" x14ac:dyDescent="0.45">
      <c r="A1348">
        <v>1347</v>
      </c>
      <c r="B1348" s="1">
        <f t="shared" ca="1" si="63"/>
        <v>0.28058065039084057</v>
      </c>
      <c r="C1348" s="1">
        <f t="shared" ca="1" si="64"/>
        <v>0.27697364889224507</v>
      </c>
      <c r="D1348" s="1">
        <f t="shared" ca="1" si="65"/>
        <v>-1.2855489120761001E-2</v>
      </c>
    </row>
    <row r="1349" spans="1:4" x14ac:dyDescent="0.45">
      <c r="A1349">
        <v>1348</v>
      </c>
      <c r="B1349" s="1">
        <f t="shared" ca="1" si="63"/>
        <v>0.28000175696011453</v>
      </c>
      <c r="C1349" s="1">
        <f t="shared" ca="1" si="64"/>
        <v>0.2819752345104134</v>
      </c>
      <c r="D1349" s="1">
        <f t="shared" ca="1" si="65"/>
        <v>7.048089882450201E-3</v>
      </c>
    </row>
    <row r="1350" spans="1:4" x14ac:dyDescent="0.45">
      <c r="A1350">
        <v>1349</v>
      </c>
      <c r="B1350" s="1">
        <f t="shared" ca="1" si="63"/>
        <v>0.28874795066659176</v>
      </c>
      <c r="C1350" s="1">
        <f t="shared" ca="1" si="64"/>
        <v>0.27203538724252707</v>
      </c>
      <c r="D1350" s="1">
        <f t="shared" ca="1" si="65"/>
        <v>-5.7879418314425238E-2</v>
      </c>
    </row>
    <row r="1351" spans="1:4" x14ac:dyDescent="0.45">
      <c r="A1351">
        <v>1350</v>
      </c>
      <c r="B1351" s="1">
        <f t="shared" ca="1" si="63"/>
        <v>0.28421354637394125</v>
      </c>
      <c r="C1351" s="1">
        <f t="shared" ca="1" si="64"/>
        <v>0.2728566258854177</v>
      </c>
      <c r="D1351" s="1">
        <f t="shared" ca="1" si="65"/>
        <v>-3.9959110441488907E-2</v>
      </c>
    </row>
    <row r="1352" spans="1:4" x14ac:dyDescent="0.45">
      <c r="A1352">
        <v>1351</v>
      </c>
      <c r="B1352" s="1">
        <f t="shared" ca="1" si="63"/>
        <v>0.27682013997502913</v>
      </c>
      <c r="C1352" s="1">
        <f t="shared" ca="1" si="64"/>
        <v>0.26998886621729584</v>
      </c>
      <c r="D1352" s="1">
        <f t="shared" ca="1" si="65"/>
        <v>-2.4677661669954772E-2</v>
      </c>
    </row>
    <row r="1353" spans="1:4" x14ac:dyDescent="0.45">
      <c r="A1353">
        <v>1352</v>
      </c>
      <c r="B1353" s="1">
        <f t="shared" ca="1" si="63"/>
        <v>0.2910384487720723</v>
      </c>
      <c r="C1353" s="1">
        <f t="shared" ca="1" si="64"/>
        <v>0.26868916723491598</v>
      </c>
      <c r="D1353" s="1">
        <f t="shared" ca="1" si="65"/>
        <v>-7.6791508584005783E-2</v>
      </c>
    </row>
    <row r="1354" spans="1:4" x14ac:dyDescent="0.45">
      <c r="A1354">
        <v>1353</v>
      </c>
      <c r="B1354" s="1">
        <f t="shared" ca="1" si="63"/>
        <v>0.2787610825299684</v>
      </c>
      <c r="C1354" s="1">
        <f t="shared" ca="1" si="64"/>
        <v>0.27350517521384043</v>
      </c>
      <c r="D1354" s="1">
        <f t="shared" ca="1" si="65"/>
        <v>-1.8854523265681898E-2</v>
      </c>
    </row>
    <row r="1355" spans="1:4" x14ac:dyDescent="0.45">
      <c r="A1355">
        <v>1354</v>
      </c>
      <c r="B1355" s="1">
        <f t="shared" ca="1" si="63"/>
        <v>0.28388695254515828</v>
      </c>
      <c r="C1355" s="1">
        <f t="shared" ca="1" si="64"/>
        <v>0.26276782223732625</v>
      </c>
      <c r="D1355" s="1">
        <f t="shared" ca="1" si="65"/>
        <v>-7.4392747248475874E-2</v>
      </c>
    </row>
    <row r="1356" spans="1:4" x14ac:dyDescent="0.45">
      <c r="A1356">
        <v>1355</v>
      </c>
      <c r="B1356" s="1">
        <f t="shared" ca="1" si="63"/>
        <v>0.27587588240398325</v>
      </c>
      <c r="C1356" s="1">
        <f t="shared" ca="1" si="64"/>
        <v>0.27966118567720499</v>
      </c>
      <c r="D1356" s="1">
        <f t="shared" ca="1" si="65"/>
        <v>1.3721037302125132E-2</v>
      </c>
    </row>
    <row r="1357" spans="1:4" x14ac:dyDescent="0.45">
      <c r="A1357">
        <v>1356</v>
      </c>
      <c r="B1357" s="1">
        <f t="shared" ca="1" si="63"/>
        <v>0.28184127749497156</v>
      </c>
      <c r="C1357" s="1">
        <f t="shared" ca="1" si="64"/>
        <v>0.26646178981391982</v>
      </c>
      <c r="D1357" s="1">
        <f t="shared" ca="1" si="65"/>
        <v>-5.4567903671690288E-2</v>
      </c>
    </row>
    <row r="1358" spans="1:4" x14ac:dyDescent="0.45">
      <c r="A1358">
        <v>1357</v>
      </c>
      <c r="B1358" s="1">
        <f t="shared" ca="1" si="63"/>
        <v>0.28924494855871841</v>
      </c>
      <c r="C1358" s="1">
        <f t="shared" ca="1" si="64"/>
        <v>0.26500286447246829</v>
      </c>
      <c r="D1358" s="1">
        <f t="shared" ca="1" si="65"/>
        <v>-8.3811607452597678E-2</v>
      </c>
    </row>
    <row r="1359" spans="1:4" x14ac:dyDescent="0.45">
      <c r="A1359">
        <v>1358</v>
      </c>
      <c r="B1359" s="1">
        <f t="shared" ca="1" si="63"/>
        <v>0.2966975621217951</v>
      </c>
      <c r="C1359" s="1">
        <f t="shared" ca="1" si="64"/>
        <v>0.27024256528081125</v>
      </c>
      <c r="D1359" s="1">
        <f t="shared" ca="1" si="65"/>
        <v>-8.9164860849527322E-2</v>
      </c>
    </row>
    <row r="1360" spans="1:4" x14ac:dyDescent="0.45">
      <c r="A1360">
        <v>1359</v>
      </c>
      <c r="B1360" s="1">
        <f t="shared" ca="1" si="63"/>
        <v>0.28013191046902713</v>
      </c>
      <c r="C1360" s="1">
        <f t="shared" ca="1" si="64"/>
        <v>0.264752418510323</v>
      </c>
      <c r="D1360" s="1">
        <f t="shared" ca="1" si="65"/>
        <v>-5.4900892700707075E-2</v>
      </c>
    </row>
    <row r="1361" spans="1:4" x14ac:dyDescent="0.45">
      <c r="A1361">
        <v>1360</v>
      </c>
      <c r="B1361" s="1">
        <f t="shared" ca="1" si="63"/>
        <v>0.29248106183700817</v>
      </c>
      <c r="C1361" s="1">
        <f t="shared" ca="1" si="64"/>
        <v>0.26209835984025248</v>
      </c>
      <c r="D1361" s="1">
        <f t="shared" ca="1" si="65"/>
        <v>-0.10387921120748377</v>
      </c>
    </row>
    <row r="1362" spans="1:4" x14ac:dyDescent="0.45">
      <c r="A1362">
        <v>1361</v>
      </c>
      <c r="B1362" s="1">
        <f t="shared" ca="1" si="63"/>
        <v>0.28102336072230771</v>
      </c>
      <c r="C1362" s="1">
        <f t="shared" ca="1" si="64"/>
        <v>0.27846868029057037</v>
      </c>
      <c r="D1362" s="1">
        <f t="shared" ca="1" si="65"/>
        <v>-9.0906336938363745E-3</v>
      </c>
    </row>
    <row r="1363" spans="1:4" x14ac:dyDescent="0.45">
      <c r="A1363">
        <v>1362</v>
      </c>
      <c r="B1363" s="1">
        <f t="shared" ca="1" si="63"/>
        <v>0.28710442613311093</v>
      </c>
      <c r="C1363" s="1">
        <f t="shared" ca="1" si="64"/>
        <v>0.2640931826408599</v>
      </c>
      <c r="D1363" s="1">
        <f t="shared" ca="1" si="65"/>
        <v>-8.0149386068963879E-2</v>
      </c>
    </row>
    <row r="1364" spans="1:4" x14ac:dyDescent="0.45">
      <c r="A1364">
        <v>1363</v>
      </c>
      <c r="B1364" s="1">
        <f t="shared" ca="1" si="63"/>
        <v>0.28137334295388955</v>
      </c>
      <c r="C1364" s="1">
        <f t="shared" ca="1" si="64"/>
        <v>0.26118420330701791</v>
      </c>
      <c r="D1364" s="1">
        <f t="shared" ca="1" si="65"/>
        <v>-7.1752140536568726E-2</v>
      </c>
    </row>
    <row r="1365" spans="1:4" x14ac:dyDescent="0.45">
      <c r="A1365">
        <v>1364</v>
      </c>
      <c r="B1365" s="1">
        <f t="shared" ca="1" si="63"/>
        <v>0.28444189501921879</v>
      </c>
      <c r="C1365" s="1">
        <f t="shared" ca="1" si="64"/>
        <v>0.27075858186698681</v>
      </c>
      <c r="D1365" s="1">
        <f t="shared" ca="1" si="65"/>
        <v>-4.8105828964848669E-2</v>
      </c>
    </row>
    <row r="1366" spans="1:4" x14ac:dyDescent="0.45">
      <c r="A1366">
        <v>1365</v>
      </c>
      <c r="B1366" s="1">
        <f t="shared" ca="1" si="63"/>
        <v>0.28535495704833513</v>
      </c>
      <c r="C1366" s="1">
        <f t="shared" ca="1" si="64"/>
        <v>0.26943750665220362</v>
      </c>
      <c r="D1366" s="1">
        <f t="shared" ca="1" si="65"/>
        <v>-5.5781229668406714E-2</v>
      </c>
    </row>
    <row r="1367" spans="1:4" x14ac:dyDescent="0.45">
      <c r="A1367">
        <v>1366</v>
      </c>
      <c r="B1367" s="1">
        <f t="shared" ca="1" si="63"/>
        <v>0.28679879971750044</v>
      </c>
      <c r="C1367" s="1">
        <f t="shared" ca="1" si="64"/>
        <v>0.27076686541513845</v>
      </c>
      <c r="D1367" s="1">
        <f t="shared" ca="1" si="65"/>
        <v>-5.589958646324044E-2</v>
      </c>
    </row>
    <row r="1368" spans="1:4" x14ac:dyDescent="0.45">
      <c r="A1368">
        <v>1367</v>
      </c>
      <c r="B1368" s="1">
        <f t="shared" ca="1" si="63"/>
        <v>0.2915633586707902</v>
      </c>
      <c r="C1368" s="1">
        <f t="shared" ca="1" si="64"/>
        <v>0.27681609194246559</v>
      </c>
      <c r="D1368" s="1">
        <f t="shared" ca="1" si="65"/>
        <v>-5.0579972722073173E-2</v>
      </c>
    </row>
    <row r="1369" spans="1:4" x14ac:dyDescent="0.45">
      <c r="A1369">
        <v>1368</v>
      </c>
      <c r="B1369" s="1">
        <f t="shared" ca="1" si="63"/>
        <v>0.28095702336104855</v>
      </c>
      <c r="C1369" s="1">
        <f t="shared" ca="1" si="64"/>
        <v>0.27691613479356036</v>
      </c>
      <c r="D1369" s="1">
        <f t="shared" ca="1" si="65"/>
        <v>-1.4382586059417977E-2</v>
      </c>
    </row>
    <row r="1370" spans="1:4" x14ac:dyDescent="0.45">
      <c r="A1370">
        <v>1369</v>
      </c>
      <c r="B1370" s="1">
        <f t="shared" ca="1" si="63"/>
        <v>0.28339588947147432</v>
      </c>
      <c r="C1370" s="1">
        <f t="shared" ca="1" si="64"/>
        <v>0.27586999601537221</v>
      </c>
      <c r="D1370" s="1">
        <f t="shared" ca="1" si="65"/>
        <v>-2.6556113675952373E-2</v>
      </c>
    </row>
    <row r="1371" spans="1:4" x14ac:dyDescent="0.45">
      <c r="A1371">
        <v>1370</v>
      </c>
      <c r="B1371" s="1">
        <f t="shared" ca="1" si="63"/>
        <v>0.2815662905980949</v>
      </c>
      <c r="C1371" s="1">
        <f t="shared" ca="1" si="64"/>
        <v>0.26777188069535507</v>
      </c>
      <c r="D1371" s="1">
        <f t="shared" ca="1" si="65"/>
        <v>-4.8991695253853544E-2</v>
      </c>
    </row>
    <row r="1372" spans="1:4" x14ac:dyDescent="0.45">
      <c r="A1372">
        <v>1371</v>
      </c>
      <c r="B1372" s="1">
        <f t="shared" ca="1" si="63"/>
        <v>0.28223107124671803</v>
      </c>
      <c r="C1372" s="1">
        <f t="shared" ca="1" si="64"/>
        <v>0.26623456330341505</v>
      </c>
      <c r="D1372" s="1">
        <f t="shared" ca="1" si="65"/>
        <v>-5.6678762804678269E-2</v>
      </c>
    </row>
    <row r="1373" spans="1:4" x14ac:dyDescent="0.45">
      <c r="A1373">
        <v>1372</v>
      </c>
      <c r="B1373" s="1">
        <f t="shared" ca="1" si="63"/>
        <v>0.28339149486861992</v>
      </c>
      <c r="C1373" s="1">
        <f t="shared" ca="1" si="64"/>
        <v>0.27141134296200387</v>
      </c>
      <c r="D1373" s="1">
        <f t="shared" ca="1" si="65"/>
        <v>-4.2274211200904403E-2</v>
      </c>
    </row>
    <row r="1374" spans="1:4" x14ac:dyDescent="0.45">
      <c r="A1374">
        <v>1373</v>
      </c>
      <c r="B1374" s="1">
        <f t="shared" ca="1" si="63"/>
        <v>0.28730142725226093</v>
      </c>
      <c r="C1374" s="1">
        <f t="shared" ca="1" si="64"/>
        <v>0.26585306523798952</v>
      </c>
      <c r="D1374" s="1">
        <f t="shared" ca="1" si="65"/>
        <v>-7.4654561306578493E-2</v>
      </c>
    </row>
    <row r="1375" spans="1:4" x14ac:dyDescent="0.45">
      <c r="A1375">
        <v>1374</v>
      </c>
      <c r="B1375" s="1">
        <f t="shared" ca="1" si="63"/>
        <v>0.28260370473988533</v>
      </c>
      <c r="C1375" s="1">
        <f t="shared" ca="1" si="64"/>
        <v>0.26792787112395894</v>
      </c>
      <c r="D1375" s="1">
        <f t="shared" ca="1" si="65"/>
        <v>-5.1930789900416746E-2</v>
      </c>
    </row>
    <row r="1376" spans="1:4" x14ac:dyDescent="0.45">
      <c r="A1376">
        <v>1375</v>
      </c>
      <c r="B1376" s="1">
        <f t="shared" ca="1" si="63"/>
        <v>0.28187313632365407</v>
      </c>
      <c r="C1376" s="1">
        <f t="shared" ca="1" si="64"/>
        <v>0.2805673198942148</v>
      </c>
      <c r="D1376" s="1">
        <f t="shared" ca="1" si="65"/>
        <v>-4.6326388050683363E-3</v>
      </c>
    </row>
    <row r="1377" spans="1:4" x14ac:dyDescent="0.45">
      <c r="A1377">
        <v>1376</v>
      </c>
      <c r="B1377" s="1">
        <f t="shared" ca="1" si="63"/>
        <v>0.26716642855069389</v>
      </c>
      <c r="C1377" s="1">
        <f t="shared" ca="1" si="64"/>
        <v>0.27470288318058844</v>
      </c>
      <c r="D1377" s="1">
        <f t="shared" ca="1" si="65"/>
        <v>2.8208838478613475E-2</v>
      </c>
    </row>
    <row r="1378" spans="1:4" x14ac:dyDescent="0.45">
      <c r="A1378">
        <v>1377</v>
      </c>
      <c r="B1378" s="1">
        <f t="shared" ca="1" si="63"/>
        <v>0.28699025117633803</v>
      </c>
      <c r="C1378" s="1">
        <f t="shared" ca="1" si="64"/>
        <v>0.27020661305428245</v>
      </c>
      <c r="D1378" s="1">
        <f t="shared" ca="1" si="65"/>
        <v>-5.8481561841426645E-2</v>
      </c>
    </row>
    <row r="1379" spans="1:4" x14ac:dyDescent="0.45">
      <c r="A1379">
        <v>1378</v>
      </c>
      <c r="B1379" s="1">
        <f t="shared" ca="1" si="63"/>
        <v>0.29203532890997586</v>
      </c>
      <c r="C1379" s="1">
        <f t="shared" ca="1" si="64"/>
        <v>0.27195888953182512</v>
      </c>
      <c r="D1379" s="1">
        <f t="shared" ca="1" si="65"/>
        <v>-6.8746611764700524E-2</v>
      </c>
    </row>
    <row r="1380" spans="1:4" x14ac:dyDescent="0.45">
      <c r="A1380">
        <v>1379</v>
      </c>
      <c r="B1380" s="1">
        <f t="shared" ca="1" si="63"/>
        <v>0.28827788535574139</v>
      </c>
      <c r="C1380" s="1">
        <f t="shared" ca="1" si="64"/>
        <v>0.27268316690583128</v>
      </c>
      <c r="D1380" s="1">
        <f t="shared" ca="1" si="65"/>
        <v>-5.4096131691357054E-2</v>
      </c>
    </row>
    <row r="1381" spans="1:4" x14ac:dyDescent="0.45">
      <c r="A1381">
        <v>1380</v>
      </c>
      <c r="B1381" s="1">
        <f t="shared" ca="1" si="63"/>
        <v>0.27793721566249963</v>
      </c>
      <c r="C1381" s="1">
        <f t="shared" ca="1" si="64"/>
        <v>0.2707498120940911</v>
      </c>
      <c r="D1381" s="1">
        <f t="shared" ca="1" si="65"/>
        <v>-2.5859809926052576E-2</v>
      </c>
    </row>
    <row r="1382" spans="1:4" x14ac:dyDescent="0.45">
      <c r="A1382">
        <v>1381</v>
      </c>
      <c r="B1382" s="1">
        <f t="shared" ca="1" si="63"/>
        <v>0.27945061652120845</v>
      </c>
      <c r="C1382" s="1">
        <f t="shared" ca="1" si="64"/>
        <v>0.26635251674091776</v>
      </c>
      <c r="D1382" s="1">
        <f t="shared" ca="1" si="65"/>
        <v>-4.6870892407913638E-2</v>
      </c>
    </row>
    <row r="1383" spans="1:4" x14ac:dyDescent="0.45">
      <c r="A1383">
        <v>1382</v>
      </c>
      <c r="B1383" s="1">
        <f t="shared" ca="1" si="63"/>
        <v>0.28747201546311529</v>
      </c>
      <c r="C1383" s="1">
        <f t="shared" ca="1" si="64"/>
        <v>0.27234192457841477</v>
      </c>
      <c r="D1383" s="1">
        <f t="shared" ca="1" si="65"/>
        <v>-5.2631526099422427E-2</v>
      </c>
    </row>
    <row r="1384" spans="1:4" x14ac:dyDescent="0.45">
      <c r="A1384">
        <v>1383</v>
      </c>
      <c r="B1384" s="1">
        <f t="shared" ca="1" si="63"/>
        <v>0.28380041999363836</v>
      </c>
      <c r="C1384" s="1">
        <f t="shared" ca="1" si="64"/>
        <v>0.27683181909040611</v>
      </c>
      <c r="D1384" s="1">
        <f t="shared" ca="1" si="65"/>
        <v>-2.455458277118993E-2</v>
      </c>
    </row>
    <row r="1385" spans="1:4" x14ac:dyDescent="0.45">
      <c r="A1385">
        <v>1384</v>
      </c>
      <c r="B1385" s="1">
        <f t="shared" ca="1" si="63"/>
        <v>0.27829316908545432</v>
      </c>
      <c r="C1385" s="1">
        <f t="shared" ca="1" si="64"/>
        <v>0.2729901370151675</v>
      </c>
      <c r="D1385" s="1">
        <f t="shared" ca="1" si="65"/>
        <v>-1.9055559601818459E-2</v>
      </c>
    </row>
    <row r="1386" spans="1:4" x14ac:dyDescent="0.45">
      <c r="A1386">
        <v>1385</v>
      </c>
      <c r="B1386" s="1">
        <f t="shared" ca="1" si="63"/>
        <v>0.2908288519279032</v>
      </c>
      <c r="C1386" s="1">
        <f t="shared" ca="1" si="64"/>
        <v>0.26627567558196874</v>
      </c>
      <c r="D1386" s="1">
        <f t="shared" ca="1" si="65"/>
        <v>-8.4424829872179322E-2</v>
      </c>
    </row>
    <row r="1387" spans="1:4" x14ac:dyDescent="0.45">
      <c r="A1387">
        <v>1386</v>
      </c>
      <c r="B1387" s="1">
        <f t="shared" ca="1" si="63"/>
        <v>0.28722925361667895</v>
      </c>
      <c r="C1387" s="1">
        <f t="shared" ca="1" si="64"/>
        <v>0.27087041948232549</v>
      </c>
      <c r="D1387" s="1">
        <f t="shared" ca="1" si="65"/>
        <v>-5.6953927667079136E-2</v>
      </c>
    </row>
    <row r="1388" spans="1:4" x14ac:dyDescent="0.45">
      <c r="A1388">
        <v>1387</v>
      </c>
      <c r="B1388" s="1">
        <f t="shared" ca="1" si="63"/>
        <v>0.28550145497185131</v>
      </c>
      <c r="C1388" s="1">
        <f t="shared" ca="1" si="64"/>
        <v>0.27707308384578022</v>
      </c>
      <c r="D1388" s="1">
        <f t="shared" ca="1" si="65"/>
        <v>-2.9521289574170731E-2</v>
      </c>
    </row>
    <row r="1389" spans="1:4" x14ac:dyDescent="0.45">
      <c r="A1389">
        <v>1388</v>
      </c>
      <c r="B1389" s="1">
        <f t="shared" ca="1" si="63"/>
        <v>0.28023584347941244</v>
      </c>
      <c r="C1389" s="1">
        <f t="shared" ca="1" si="64"/>
        <v>0.27753356875989632</v>
      </c>
      <c r="D1389" s="1">
        <f t="shared" ca="1" si="65"/>
        <v>-9.6428589789394337E-3</v>
      </c>
    </row>
    <row r="1390" spans="1:4" x14ac:dyDescent="0.45">
      <c r="A1390">
        <v>1389</v>
      </c>
      <c r="B1390" s="1">
        <f t="shared" ca="1" si="63"/>
        <v>0.27879715300508795</v>
      </c>
      <c r="C1390" s="1">
        <f t="shared" ca="1" si="64"/>
        <v>0.27549103605467951</v>
      </c>
      <c r="D1390" s="1">
        <f t="shared" ca="1" si="65"/>
        <v>-1.1858503269393531E-2</v>
      </c>
    </row>
    <row r="1391" spans="1:4" x14ac:dyDescent="0.45">
      <c r="A1391">
        <v>1390</v>
      </c>
      <c r="B1391" s="1">
        <f t="shared" ca="1" si="63"/>
        <v>0.28802543291847471</v>
      </c>
      <c r="C1391" s="1">
        <f t="shared" ca="1" si="64"/>
        <v>0.27740249180060972</v>
      </c>
      <c r="D1391" s="1">
        <f t="shared" ca="1" si="65"/>
        <v>-3.6881955215641686E-2</v>
      </c>
    </row>
    <row r="1392" spans="1:4" x14ac:dyDescent="0.45">
      <c r="A1392">
        <v>1391</v>
      </c>
      <c r="B1392" s="1">
        <f t="shared" ca="1" si="63"/>
        <v>0.29052819812377528</v>
      </c>
      <c r="C1392" s="1">
        <f t="shared" ca="1" si="64"/>
        <v>0.26983109436068398</v>
      </c>
      <c r="D1392" s="1">
        <f t="shared" ca="1" si="65"/>
        <v>-7.1239569503933689E-2</v>
      </c>
    </row>
    <row r="1393" spans="1:4" x14ac:dyDescent="0.45">
      <c r="A1393">
        <v>1392</v>
      </c>
      <c r="B1393" s="1">
        <f t="shared" ca="1" si="63"/>
        <v>0.28651301037564536</v>
      </c>
      <c r="C1393" s="1">
        <f t="shared" ca="1" si="64"/>
        <v>0.26402620646927605</v>
      </c>
      <c r="D1393" s="1">
        <f t="shared" ca="1" si="65"/>
        <v>-7.8484407660535244E-2</v>
      </c>
    </row>
    <row r="1394" spans="1:4" x14ac:dyDescent="0.45">
      <c r="A1394">
        <v>1393</v>
      </c>
      <c r="B1394" s="1">
        <f t="shared" ca="1" si="63"/>
        <v>0.28317825597744384</v>
      </c>
      <c r="C1394" s="1">
        <f t="shared" ca="1" si="64"/>
        <v>0.27604045709685943</v>
      </c>
      <c r="D1394" s="1">
        <f t="shared" ca="1" si="65"/>
        <v>-2.5206027404706396E-2</v>
      </c>
    </row>
    <row r="1395" spans="1:4" x14ac:dyDescent="0.45">
      <c r="A1395">
        <v>1394</v>
      </c>
      <c r="B1395" s="1">
        <f t="shared" ca="1" si="63"/>
        <v>0.28014333531739355</v>
      </c>
      <c r="C1395" s="1">
        <f t="shared" ca="1" si="64"/>
        <v>0.27433636577255838</v>
      </c>
      <c r="D1395" s="1">
        <f t="shared" ca="1" si="65"/>
        <v>-2.0728565747445176E-2</v>
      </c>
    </row>
    <row r="1396" spans="1:4" x14ac:dyDescent="0.45">
      <c r="A1396">
        <v>1395</v>
      </c>
      <c r="B1396" s="1">
        <f t="shared" ca="1" si="63"/>
        <v>0.2764434225604589</v>
      </c>
      <c r="C1396" s="1">
        <f t="shared" ca="1" si="64"/>
        <v>0.2754005810502953</v>
      </c>
      <c r="D1396" s="1">
        <f t="shared" ca="1" si="65"/>
        <v>-3.7723505971118646E-3</v>
      </c>
    </row>
    <row r="1397" spans="1:4" x14ac:dyDescent="0.45">
      <c r="A1397">
        <v>1396</v>
      </c>
      <c r="B1397" s="1">
        <f t="shared" ca="1" si="63"/>
        <v>0.28928182263199709</v>
      </c>
      <c r="C1397" s="1">
        <f t="shared" ca="1" si="64"/>
        <v>0.28115155306030293</v>
      </c>
      <c r="D1397" s="1">
        <f t="shared" ca="1" si="65"/>
        <v>-2.8105013642827074E-2</v>
      </c>
    </row>
    <row r="1398" spans="1:4" x14ac:dyDescent="0.45">
      <c r="A1398">
        <v>1397</v>
      </c>
      <c r="B1398" s="1">
        <f t="shared" ca="1" si="63"/>
        <v>0.28261507278710329</v>
      </c>
      <c r="C1398" s="1">
        <f t="shared" ca="1" si="64"/>
        <v>0.27411076953157187</v>
      </c>
      <c r="D1398" s="1">
        <f t="shared" ca="1" si="65"/>
        <v>-3.0091470959646215E-2</v>
      </c>
    </row>
    <row r="1399" spans="1:4" x14ac:dyDescent="0.45">
      <c r="A1399">
        <v>1398</v>
      </c>
      <c r="B1399" s="1">
        <f t="shared" ca="1" si="63"/>
        <v>0.28593586432585638</v>
      </c>
      <c r="C1399" s="1">
        <f t="shared" ca="1" si="64"/>
        <v>0.27561385372154013</v>
      </c>
      <c r="D1399" s="1">
        <f t="shared" ca="1" si="65"/>
        <v>-3.6099041400952603E-2</v>
      </c>
    </row>
    <row r="1400" spans="1:4" x14ac:dyDescent="0.45">
      <c r="A1400">
        <v>1399</v>
      </c>
      <c r="B1400" s="1">
        <f t="shared" ca="1" si="63"/>
        <v>0.2915832591672477</v>
      </c>
      <c r="C1400" s="1">
        <f t="shared" ca="1" si="64"/>
        <v>0.27783401632552696</v>
      </c>
      <c r="D1400" s="1">
        <f t="shared" ca="1" si="65"/>
        <v>-4.7153745660804165E-2</v>
      </c>
    </row>
    <row r="1401" spans="1:4" x14ac:dyDescent="0.45">
      <c r="A1401">
        <v>1400</v>
      </c>
      <c r="B1401" s="1">
        <f t="shared" ca="1" si="63"/>
        <v>0.28551072198199468</v>
      </c>
      <c r="C1401" s="1">
        <f t="shared" ca="1" si="64"/>
        <v>0.2732877318674799</v>
      </c>
      <c r="D1401" s="1">
        <f t="shared" ca="1" si="65"/>
        <v>-4.2810967061634911E-2</v>
      </c>
    </row>
    <row r="1402" spans="1:4" x14ac:dyDescent="0.45">
      <c r="A1402">
        <v>1401</v>
      </c>
      <c r="B1402" s="1">
        <f t="shared" ca="1" si="63"/>
        <v>0.27503979354232405</v>
      </c>
      <c r="C1402" s="1">
        <f t="shared" ca="1" si="64"/>
        <v>0.26459064425569589</v>
      </c>
      <c r="D1402" s="1">
        <f t="shared" ca="1" si="65"/>
        <v>-3.7991408995950278E-2</v>
      </c>
    </row>
    <row r="1403" spans="1:4" x14ac:dyDescent="0.45">
      <c r="A1403">
        <v>1402</v>
      </c>
      <c r="B1403" s="1">
        <f t="shared" ca="1" si="63"/>
        <v>0.26984959183336027</v>
      </c>
      <c r="C1403" s="1">
        <f t="shared" ca="1" si="64"/>
        <v>0.26493342275145471</v>
      </c>
      <c r="D1403" s="1">
        <f t="shared" ca="1" si="65"/>
        <v>-1.8218182390068009E-2</v>
      </c>
    </row>
    <row r="1404" spans="1:4" x14ac:dyDescent="0.45">
      <c r="A1404">
        <v>1403</v>
      </c>
      <c r="B1404" s="1">
        <f t="shared" ca="1" si="63"/>
        <v>0.28803977626116661</v>
      </c>
      <c r="C1404" s="1">
        <f t="shared" ca="1" si="64"/>
        <v>0.27090549040490297</v>
      </c>
      <c r="D1404" s="1">
        <f t="shared" ca="1" si="65"/>
        <v>-5.9485832403674443E-2</v>
      </c>
    </row>
    <row r="1405" spans="1:4" x14ac:dyDescent="0.45">
      <c r="A1405">
        <v>1404</v>
      </c>
      <c r="B1405" s="1">
        <f t="shared" ca="1" si="63"/>
        <v>0.2720479783527941</v>
      </c>
      <c r="C1405" s="1">
        <f t="shared" ca="1" si="64"/>
        <v>0.27428878029238413</v>
      </c>
      <c r="D1405" s="1">
        <f t="shared" ca="1" si="65"/>
        <v>8.236789529397423E-3</v>
      </c>
    </row>
    <row r="1406" spans="1:4" x14ac:dyDescent="0.45">
      <c r="A1406">
        <v>1405</v>
      </c>
      <c r="B1406" s="1">
        <f t="shared" ca="1" si="63"/>
        <v>0.28052087558316358</v>
      </c>
      <c r="C1406" s="1">
        <f t="shared" ca="1" si="64"/>
        <v>0.27325731641077766</v>
      </c>
      <c r="D1406" s="1">
        <f t="shared" ca="1" si="65"/>
        <v>-2.5893114575826104E-2</v>
      </c>
    </row>
    <row r="1407" spans="1:4" x14ac:dyDescent="0.45">
      <c r="A1407">
        <v>1406</v>
      </c>
      <c r="B1407" s="1">
        <f t="shared" ca="1" si="63"/>
        <v>0.29040008795068029</v>
      </c>
      <c r="C1407" s="1">
        <f t="shared" ca="1" si="64"/>
        <v>0.26268259097263225</v>
      </c>
      <c r="D1407" s="1">
        <f t="shared" ca="1" si="65"/>
        <v>-9.5445897326158533E-2</v>
      </c>
    </row>
    <row r="1408" spans="1:4" x14ac:dyDescent="0.45">
      <c r="A1408">
        <v>1407</v>
      </c>
      <c r="B1408" s="1">
        <f t="shared" ca="1" si="63"/>
        <v>0.27022069239463625</v>
      </c>
      <c r="C1408" s="1">
        <f t="shared" ca="1" si="64"/>
        <v>0.26205431645847022</v>
      </c>
      <c r="D1408" s="1">
        <f t="shared" ca="1" si="65"/>
        <v>-3.0221134672542699E-2</v>
      </c>
    </row>
    <row r="1409" spans="1:4" x14ac:dyDescent="0.45">
      <c r="A1409">
        <v>1408</v>
      </c>
      <c r="B1409" s="1">
        <f t="shared" ca="1" si="63"/>
        <v>0.27871582153781477</v>
      </c>
      <c r="C1409" s="1">
        <f t="shared" ca="1" si="64"/>
        <v>0.27576292750306097</v>
      </c>
      <c r="D1409" s="1">
        <f t="shared" ca="1" si="65"/>
        <v>-1.0594640872775717E-2</v>
      </c>
    </row>
    <row r="1410" spans="1:4" x14ac:dyDescent="0.45">
      <c r="A1410">
        <v>1409</v>
      </c>
      <c r="B1410" s="1">
        <f t="shared" ref="B1410:B1473" ca="1" si="66">_xlfn.BETA.INV(RAND(),CONTROL_PRIOR_ALPHA+CONTROL_ALPHA,CONTROL_PRIOR_BETA+(CONTROL_N-CONTROL_ALPHA))</f>
        <v>0.29649168827927075</v>
      </c>
      <c r="C1410" s="1">
        <f t="shared" ref="C1410:C1473" ca="1" si="67">_xlfn.BETA.INV(RAND(),TEST_PRIOR_ALPHA+TEST_ALPHA,TEST_PRIOR_BETA+(TEST_N-TEST_ALPHA))</f>
        <v>0.26849407584616514</v>
      </c>
      <c r="D1410" s="1">
        <f t="shared" ca="1" si="65"/>
        <v>-9.4429670509799141E-2</v>
      </c>
    </row>
    <row r="1411" spans="1:4" x14ac:dyDescent="0.45">
      <c r="A1411">
        <v>1410</v>
      </c>
      <c r="B1411" s="1">
        <f t="shared" ca="1" si="66"/>
        <v>0.28683110833914349</v>
      </c>
      <c r="C1411" s="1">
        <f t="shared" ca="1" si="67"/>
        <v>0.26899677464104538</v>
      </c>
      <c r="D1411" s="1">
        <f t="shared" ref="D1411:D1474" ca="1" si="68">(C1411-B1411)/B1411</f>
        <v>-6.2177125073236993E-2</v>
      </c>
    </row>
    <row r="1412" spans="1:4" x14ac:dyDescent="0.45">
      <c r="A1412">
        <v>1411</v>
      </c>
      <c r="B1412" s="1">
        <f t="shared" ca="1" si="66"/>
        <v>0.29097370641599574</v>
      </c>
      <c r="C1412" s="1">
        <f t="shared" ca="1" si="67"/>
        <v>0.25919371457933488</v>
      </c>
      <c r="D1412" s="1">
        <f t="shared" ca="1" si="68"/>
        <v>-0.10921946256967298</v>
      </c>
    </row>
    <row r="1413" spans="1:4" x14ac:dyDescent="0.45">
      <c r="A1413">
        <v>1412</v>
      </c>
      <c r="B1413" s="1">
        <f t="shared" ca="1" si="66"/>
        <v>0.27711243229327326</v>
      </c>
      <c r="C1413" s="1">
        <f t="shared" ca="1" si="67"/>
        <v>0.25885793870378487</v>
      </c>
      <c r="D1413" s="1">
        <f t="shared" ca="1" si="68"/>
        <v>-6.5873961115426663E-2</v>
      </c>
    </row>
    <row r="1414" spans="1:4" x14ac:dyDescent="0.45">
      <c r="A1414">
        <v>1413</v>
      </c>
      <c r="B1414" s="1">
        <f t="shared" ca="1" si="66"/>
        <v>0.28086598207955743</v>
      </c>
      <c r="C1414" s="1">
        <f t="shared" ca="1" si="67"/>
        <v>0.28141594487517141</v>
      </c>
      <c r="D1414" s="1">
        <f t="shared" ca="1" si="68"/>
        <v>1.9580968529616999E-3</v>
      </c>
    </row>
    <row r="1415" spans="1:4" x14ac:dyDescent="0.45">
      <c r="A1415">
        <v>1414</v>
      </c>
      <c r="B1415" s="1">
        <f t="shared" ca="1" si="66"/>
        <v>0.29176576061824921</v>
      </c>
      <c r="C1415" s="1">
        <f t="shared" ca="1" si="67"/>
        <v>0.26980932696937104</v>
      </c>
      <c r="D1415" s="1">
        <f t="shared" ca="1" si="68"/>
        <v>-7.5253633607838946E-2</v>
      </c>
    </row>
    <row r="1416" spans="1:4" x14ac:dyDescent="0.45">
      <c r="A1416">
        <v>1415</v>
      </c>
      <c r="B1416" s="1">
        <f t="shared" ca="1" si="66"/>
        <v>0.28719183515315583</v>
      </c>
      <c r="C1416" s="1">
        <f t="shared" ca="1" si="67"/>
        <v>0.27003552704777939</v>
      </c>
      <c r="D1416" s="1">
        <f t="shared" ca="1" si="68"/>
        <v>-5.9738147138574442E-2</v>
      </c>
    </row>
    <row r="1417" spans="1:4" x14ac:dyDescent="0.45">
      <c r="A1417">
        <v>1416</v>
      </c>
      <c r="B1417" s="1">
        <f t="shared" ca="1" si="66"/>
        <v>0.27899419407953557</v>
      </c>
      <c r="C1417" s="1">
        <f t="shared" ca="1" si="67"/>
        <v>0.27575934970279492</v>
      </c>
      <c r="D1417" s="1">
        <f t="shared" ca="1" si="68"/>
        <v>-1.1594665571493809E-2</v>
      </c>
    </row>
    <row r="1418" spans="1:4" x14ac:dyDescent="0.45">
      <c r="A1418">
        <v>1417</v>
      </c>
      <c r="B1418" s="1">
        <f t="shared" ca="1" si="66"/>
        <v>0.28125992178332326</v>
      </c>
      <c r="C1418" s="1">
        <f t="shared" ca="1" si="67"/>
        <v>0.27754822326257378</v>
      </c>
      <c r="D1418" s="1">
        <f t="shared" ca="1" si="68"/>
        <v>-1.3196684750587747E-2</v>
      </c>
    </row>
    <row r="1419" spans="1:4" x14ac:dyDescent="0.45">
      <c r="A1419">
        <v>1418</v>
      </c>
      <c r="B1419" s="1">
        <f t="shared" ca="1" si="66"/>
        <v>0.28234624624688859</v>
      </c>
      <c r="C1419" s="1">
        <f t="shared" ca="1" si="67"/>
        <v>0.27815960606618528</v>
      </c>
      <c r="D1419" s="1">
        <f t="shared" ca="1" si="68"/>
        <v>-1.4828035563973576E-2</v>
      </c>
    </row>
    <row r="1420" spans="1:4" x14ac:dyDescent="0.45">
      <c r="A1420">
        <v>1419</v>
      </c>
      <c r="B1420" s="1">
        <f t="shared" ca="1" si="66"/>
        <v>0.28315506233810039</v>
      </c>
      <c r="C1420" s="1">
        <f t="shared" ca="1" si="67"/>
        <v>0.25811249767252337</v>
      </c>
      <c r="D1420" s="1">
        <f t="shared" ca="1" si="68"/>
        <v>-8.8441168802678979E-2</v>
      </c>
    </row>
    <row r="1421" spans="1:4" x14ac:dyDescent="0.45">
      <c r="A1421">
        <v>1420</v>
      </c>
      <c r="B1421" s="1">
        <f t="shared" ca="1" si="66"/>
        <v>0.29382576921285497</v>
      </c>
      <c r="C1421" s="1">
        <f t="shared" ca="1" si="67"/>
        <v>0.2705608236694087</v>
      </c>
      <c r="D1421" s="1">
        <f t="shared" ca="1" si="68"/>
        <v>-7.9179391262284224E-2</v>
      </c>
    </row>
    <row r="1422" spans="1:4" x14ac:dyDescent="0.45">
      <c r="A1422">
        <v>1421</v>
      </c>
      <c r="B1422" s="1">
        <f t="shared" ca="1" si="66"/>
        <v>0.2765707937590059</v>
      </c>
      <c r="C1422" s="1">
        <f t="shared" ca="1" si="67"/>
        <v>0.27693221124042111</v>
      </c>
      <c r="D1422" s="1">
        <f t="shared" ca="1" si="68"/>
        <v>1.306781083074674E-3</v>
      </c>
    </row>
    <row r="1423" spans="1:4" x14ac:dyDescent="0.45">
      <c r="A1423">
        <v>1422</v>
      </c>
      <c r="B1423" s="1">
        <f t="shared" ca="1" si="66"/>
        <v>0.28928486793526498</v>
      </c>
      <c r="C1423" s="1">
        <f t="shared" ca="1" si="67"/>
        <v>0.26845412658236617</v>
      </c>
      <c r="D1423" s="1">
        <f t="shared" ca="1" si="68"/>
        <v>-7.2007711642768077E-2</v>
      </c>
    </row>
    <row r="1424" spans="1:4" x14ac:dyDescent="0.45">
      <c r="A1424">
        <v>1423</v>
      </c>
      <c r="B1424" s="1">
        <f t="shared" ca="1" si="66"/>
        <v>0.28181910702189256</v>
      </c>
      <c r="C1424" s="1">
        <f t="shared" ca="1" si="67"/>
        <v>0.2654288116765956</v>
      </c>
      <c r="D1424" s="1">
        <f t="shared" ca="1" si="68"/>
        <v>-5.8158921580940603E-2</v>
      </c>
    </row>
    <row r="1425" spans="1:4" x14ac:dyDescent="0.45">
      <c r="A1425">
        <v>1424</v>
      </c>
      <c r="B1425" s="1">
        <f t="shared" ca="1" si="66"/>
        <v>0.28745909269841585</v>
      </c>
      <c r="C1425" s="1">
        <f t="shared" ca="1" si="67"/>
        <v>0.27340935462803595</v>
      </c>
      <c r="D1425" s="1">
        <f t="shared" ca="1" si="68"/>
        <v>-4.8875608485691599E-2</v>
      </c>
    </row>
    <row r="1426" spans="1:4" x14ac:dyDescent="0.45">
      <c r="A1426">
        <v>1425</v>
      </c>
      <c r="B1426" s="1">
        <f t="shared" ca="1" si="66"/>
        <v>0.27199204465474847</v>
      </c>
      <c r="C1426" s="1">
        <f t="shared" ca="1" si="67"/>
        <v>0.28226065326838623</v>
      </c>
      <c r="D1426" s="1">
        <f t="shared" ca="1" si="68"/>
        <v>3.7753341744506397E-2</v>
      </c>
    </row>
    <row r="1427" spans="1:4" x14ac:dyDescent="0.45">
      <c r="A1427">
        <v>1426</v>
      </c>
      <c r="B1427" s="1">
        <f t="shared" ca="1" si="66"/>
        <v>0.28192167534088486</v>
      </c>
      <c r="C1427" s="1">
        <f t="shared" ca="1" si="67"/>
        <v>0.27999667058067368</v>
      </c>
      <c r="D1427" s="1">
        <f t="shared" ca="1" si="68"/>
        <v>-6.8281545144890515E-3</v>
      </c>
    </row>
    <row r="1428" spans="1:4" x14ac:dyDescent="0.45">
      <c r="A1428">
        <v>1427</v>
      </c>
      <c r="B1428" s="1">
        <f t="shared" ca="1" si="66"/>
        <v>0.29049402082950571</v>
      </c>
      <c r="C1428" s="1">
        <f t="shared" ca="1" si="67"/>
        <v>0.26647676322758668</v>
      </c>
      <c r="D1428" s="1">
        <f t="shared" ca="1" si="68"/>
        <v>-8.2677287241017028E-2</v>
      </c>
    </row>
    <row r="1429" spans="1:4" x14ac:dyDescent="0.45">
      <c r="A1429">
        <v>1428</v>
      </c>
      <c r="B1429" s="1">
        <f t="shared" ca="1" si="66"/>
        <v>0.29238603674034569</v>
      </c>
      <c r="C1429" s="1">
        <f t="shared" ca="1" si="67"/>
        <v>0.26928905888717153</v>
      </c>
      <c r="D1429" s="1">
        <f t="shared" ca="1" si="68"/>
        <v>-7.8994804644811067E-2</v>
      </c>
    </row>
    <row r="1430" spans="1:4" x14ac:dyDescent="0.45">
      <c r="A1430">
        <v>1429</v>
      </c>
      <c r="B1430" s="1">
        <f t="shared" ca="1" si="66"/>
        <v>0.29005487912105321</v>
      </c>
      <c r="C1430" s="1">
        <f t="shared" ca="1" si="67"/>
        <v>0.27213497883667459</v>
      </c>
      <c r="D1430" s="1">
        <f t="shared" ca="1" si="68"/>
        <v>-6.1781068253983148E-2</v>
      </c>
    </row>
    <row r="1431" spans="1:4" x14ac:dyDescent="0.45">
      <c r="A1431">
        <v>1430</v>
      </c>
      <c r="B1431" s="1">
        <f t="shared" ca="1" si="66"/>
        <v>0.28636672047276557</v>
      </c>
      <c r="C1431" s="1">
        <f t="shared" ca="1" si="67"/>
        <v>0.27739294643497869</v>
      </c>
      <c r="D1431" s="1">
        <f t="shared" ca="1" si="68"/>
        <v>-3.1336651210629451E-2</v>
      </c>
    </row>
    <row r="1432" spans="1:4" x14ac:dyDescent="0.45">
      <c r="A1432">
        <v>1431</v>
      </c>
      <c r="B1432" s="1">
        <f t="shared" ca="1" si="66"/>
        <v>0.27872641445409219</v>
      </c>
      <c r="C1432" s="1">
        <f t="shared" ca="1" si="67"/>
        <v>0.27325880353165533</v>
      </c>
      <c r="D1432" s="1">
        <f t="shared" ca="1" si="68"/>
        <v>-1.9616407483824636E-2</v>
      </c>
    </row>
    <row r="1433" spans="1:4" x14ac:dyDescent="0.45">
      <c r="A1433">
        <v>1432</v>
      </c>
      <c r="B1433" s="1">
        <f t="shared" ca="1" si="66"/>
        <v>0.28694142203706052</v>
      </c>
      <c r="C1433" s="1">
        <f t="shared" ca="1" si="67"/>
        <v>0.27258650853291144</v>
      </c>
      <c r="D1433" s="1">
        <f t="shared" ca="1" si="68"/>
        <v>-5.0027331021922104E-2</v>
      </c>
    </row>
    <row r="1434" spans="1:4" x14ac:dyDescent="0.45">
      <c r="A1434">
        <v>1433</v>
      </c>
      <c r="B1434" s="1">
        <f t="shared" ca="1" si="66"/>
        <v>0.27602750381902424</v>
      </c>
      <c r="C1434" s="1">
        <f t="shared" ca="1" si="67"/>
        <v>0.2678064914696634</v>
      </c>
      <c r="D1434" s="1">
        <f t="shared" ca="1" si="68"/>
        <v>-2.9783308676192291E-2</v>
      </c>
    </row>
    <row r="1435" spans="1:4" x14ac:dyDescent="0.45">
      <c r="A1435">
        <v>1434</v>
      </c>
      <c r="B1435" s="1">
        <f t="shared" ca="1" si="66"/>
        <v>0.2815895817600238</v>
      </c>
      <c r="C1435" s="1">
        <f t="shared" ca="1" si="67"/>
        <v>0.27023029046753527</v>
      </c>
      <c r="D1435" s="1">
        <f t="shared" ca="1" si="68"/>
        <v>-4.0339884812106222E-2</v>
      </c>
    </row>
    <row r="1436" spans="1:4" x14ac:dyDescent="0.45">
      <c r="A1436">
        <v>1435</v>
      </c>
      <c r="B1436" s="1">
        <f t="shared" ca="1" si="66"/>
        <v>0.27784954721572019</v>
      </c>
      <c r="C1436" s="1">
        <f t="shared" ca="1" si="67"/>
        <v>0.27455371018097852</v>
      </c>
      <c r="D1436" s="1">
        <f t="shared" ca="1" si="68"/>
        <v>-1.1861948553699877E-2</v>
      </c>
    </row>
    <row r="1437" spans="1:4" x14ac:dyDescent="0.45">
      <c r="A1437">
        <v>1436</v>
      </c>
      <c r="B1437" s="1">
        <f t="shared" ca="1" si="66"/>
        <v>0.28343343981245805</v>
      </c>
      <c r="C1437" s="1">
        <f t="shared" ca="1" si="67"/>
        <v>0.27339160337207113</v>
      </c>
      <c r="D1437" s="1">
        <f t="shared" ca="1" si="68"/>
        <v>-3.542925791336192E-2</v>
      </c>
    </row>
    <row r="1438" spans="1:4" x14ac:dyDescent="0.45">
      <c r="A1438">
        <v>1437</v>
      </c>
      <c r="B1438" s="1">
        <f t="shared" ca="1" si="66"/>
        <v>0.2786012286714965</v>
      </c>
      <c r="C1438" s="1">
        <f t="shared" ca="1" si="67"/>
        <v>0.27438134947423953</v>
      </c>
      <c r="D1438" s="1">
        <f t="shared" ca="1" si="68"/>
        <v>-1.5146663987733889E-2</v>
      </c>
    </row>
    <row r="1439" spans="1:4" x14ac:dyDescent="0.45">
      <c r="A1439">
        <v>1438</v>
      </c>
      <c r="B1439" s="1">
        <f t="shared" ca="1" si="66"/>
        <v>0.28111777917033304</v>
      </c>
      <c r="C1439" s="1">
        <f t="shared" ca="1" si="67"/>
        <v>0.26856286469777585</v>
      </c>
      <c r="D1439" s="1">
        <f t="shared" ca="1" si="68"/>
        <v>-4.4660691720070811E-2</v>
      </c>
    </row>
    <row r="1440" spans="1:4" x14ac:dyDescent="0.45">
      <c r="A1440">
        <v>1439</v>
      </c>
      <c r="B1440" s="1">
        <f t="shared" ca="1" si="66"/>
        <v>0.28264306161055597</v>
      </c>
      <c r="C1440" s="1">
        <f t="shared" ca="1" si="67"/>
        <v>0.27213522982771354</v>
      </c>
      <c r="D1440" s="1">
        <f t="shared" ca="1" si="68"/>
        <v>-3.7177037790939303E-2</v>
      </c>
    </row>
    <row r="1441" spans="1:4" x14ac:dyDescent="0.45">
      <c r="A1441">
        <v>1440</v>
      </c>
      <c r="B1441" s="1">
        <f t="shared" ca="1" si="66"/>
        <v>0.28336884404584872</v>
      </c>
      <c r="C1441" s="1">
        <f t="shared" ca="1" si="67"/>
        <v>0.27062304480205662</v>
      </c>
      <c r="D1441" s="1">
        <f t="shared" ca="1" si="68"/>
        <v>-4.4979536429664249E-2</v>
      </c>
    </row>
    <row r="1442" spans="1:4" x14ac:dyDescent="0.45">
      <c r="A1442">
        <v>1441</v>
      </c>
      <c r="B1442" s="1">
        <f t="shared" ca="1" si="66"/>
        <v>0.28891310274079951</v>
      </c>
      <c r="C1442" s="1">
        <f t="shared" ca="1" si="67"/>
        <v>0.2636659150900369</v>
      </c>
      <c r="D1442" s="1">
        <f t="shared" ca="1" si="68"/>
        <v>-8.7386786584799897E-2</v>
      </c>
    </row>
    <row r="1443" spans="1:4" x14ac:dyDescent="0.45">
      <c r="A1443">
        <v>1442</v>
      </c>
      <c r="B1443" s="1">
        <f t="shared" ca="1" si="66"/>
        <v>0.28573952690648941</v>
      </c>
      <c r="C1443" s="1">
        <f t="shared" ca="1" si="67"/>
        <v>0.26656585008965095</v>
      </c>
      <c r="D1443" s="1">
        <f t="shared" ca="1" si="68"/>
        <v>-6.7101940793487774E-2</v>
      </c>
    </row>
    <row r="1444" spans="1:4" x14ac:dyDescent="0.45">
      <c r="A1444">
        <v>1443</v>
      </c>
      <c r="B1444" s="1">
        <f t="shared" ca="1" si="66"/>
        <v>0.27847352905969353</v>
      </c>
      <c r="C1444" s="1">
        <f t="shared" ca="1" si="67"/>
        <v>0.27731339712197089</v>
      </c>
      <c r="D1444" s="1">
        <f t="shared" ca="1" si="68"/>
        <v>-4.166040275497585E-3</v>
      </c>
    </row>
    <row r="1445" spans="1:4" x14ac:dyDescent="0.45">
      <c r="A1445">
        <v>1444</v>
      </c>
      <c r="B1445" s="1">
        <f t="shared" ca="1" si="66"/>
        <v>0.28323616149723185</v>
      </c>
      <c r="C1445" s="1">
        <f t="shared" ca="1" si="67"/>
        <v>0.27195688239046945</v>
      </c>
      <c r="D1445" s="1">
        <f t="shared" ca="1" si="68"/>
        <v>-3.982287800801397E-2</v>
      </c>
    </row>
    <row r="1446" spans="1:4" x14ac:dyDescent="0.45">
      <c r="A1446">
        <v>1445</v>
      </c>
      <c r="B1446" s="1">
        <f t="shared" ca="1" si="66"/>
        <v>0.27497515444278531</v>
      </c>
      <c r="C1446" s="1">
        <f t="shared" ca="1" si="67"/>
        <v>0.28320864761131426</v>
      </c>
      <c r="D1446" s="1">
        <f t="shared" ca="1" si="68"/>
        <v>2.9942680404029413E-2</v>
      </c>
    </row>
    <row r="1447" spans="1:4" x14ac:dyDescent="0.45">
      <c r="A1447">
        <v>1446</v>
      </c>
      <c r="B1447" s="1">
        <f t="shared" ca="1" si="66"/>
        <v>0.28342767402337521</v>
      </c>
      <c r="C1447" s="1">
        <f t="shared" ca="1" si="67"/>
        <v>0.27398843760242086</v>
      </c>
      <c r="D1447" s="1">
        <f t="shared" ca="1" si="68"/>
        <v>-3.3303862981904367E-2</v>
      </c>
    </row>
    <row r="1448" spans="1:4" x14ac:dyDescent="0.45">
      <c r="A1448">
        <v>1447</v>
      </c>
      <c r="B1448" s="1">
        <f t="shared" ca="1" si="66"/>
        <v>0.28357354027424242</v>
      </c>
      <c r="C1448" s="1">
        <f t="shared" ca="1" si="67"/>
        <v>0.2813617613028504</v>
      </c>
      <c r="D1448" s="1">
        <f t="shared" ca="1" si="68"/>
        <v>-7.7996662497249233E-3</v>
      </c>
    </row>
    <row r="1449" spans="1:4" x14ac:dyDescent="0.45">
      <c r="A1449">
        <v>1448</v>
      </c>
      <c r="B1449" s="1">
        <f t="shared" ca="1" si="66"/>
        <v>0.27294932798075827</v>
      </c>
      <c r="C1449" s="1">
        <f t="shared" ca="1" si="67"/>
        <v>0.27726224758653506</v>
      </c>
      <c r="D1449" s="1">
        <f t="shared" ca="1" si="68"/>
        <v>1.5801173198275214E-2</v>
      </c>
    </row>
    <row r="1450" spans="1:4" x14ac:dyDescent="0.45">
      <c r="A1450">
        <v>1449</v>
      </c>
      <c r="B1450" s="1">
        <f t="shared" ca="1" si="66"/>
        <v>0.28156056372604094</v>
      </c>
      <c r="C1450" s="1">
        <f t="shared" ca="1" si="67"/>
        <v>0.27156136149782029</v>
      </c>
      <c r="D1450" s="1">
        <f t="shared" ca="1" si="68"/>
        <v>-3.5513504078468518E-2</v>
      </c>
    </row>
    <row r="1451" spans="1:4" x14ac:dyDescent="0.45">
      <c r="A1451">
        <v>1450</v>
      </c>
      <c r="B1451" s="1">
        <f t="shared" ca="1" si="66"/>
        <v>0.27676780551779878</v>
      </c>
      <c r="C1451" s="1">
        <f t="shared" ca="1" si="67"/>
        <v>0.26702351378437922</v>
      </c>
      <c r="D1451" s="1">
        <f t="shared" ca="1" si="68"/>
        <v>-3.5207461052737629E-2</v>
      </c>
    </row>
    <row r="1452" spans="1:4" x14ac:dyDescent="0.45">
      <c r="A1452">
        <v>1451</v>
      </c>
      <c r="B1452" s="1">
        <f t="shared" ca="1" si="66"/>
        <v>0.28494465795265933</v>
      </c>
      <c r="C1452" s="1">
        <f t="shared" ca="1" si="67"/>
        <v>0.26249798934146679</v>
      </c>
      <c r="D1452" s="1">
        <f t="shared" ca="1" si="68"/>
        <v>-7.8775537581483035E-2</v>
      </c>
    </row>
    <row r="1453" spans="1:4" x14ac:dyDescent="0.45">
      <c r="A1453">
        <v>1452</v>
      </c>
      <c r="B1453" s="1">
        <f t="shared" ca="1" si="66"/>
        <v>0.28451034305752054</v>
      </c>
      <c r="C1453" s="1">
        <f t="shared" ca="1" si="67"/>
        <v>0.26388630493361903</v>
      </c>
      <c r="D1453" s="1">
        <f t="shared" ca="1" si="68"/>
        <v>-7.2489590017231362E-2</v>
      </c>
    </row>
    <row r="1454" spans="1:4" x14ac:dyDescent="0.45">
      <c r="A1454">
        <v>1453</v>
      </c>
      <c r="B1454" s="1">
        <f t="shared" ca="1" si="66"/>
        <v>0.2900616277920981</v>
      </c>
      <c r="C1454" s="1">
        <f t="shared" ca="1" si="67"/>
        <v>0.26504765120472684</v>
      </c>
      <c r="D1454" s="1">
        <f t="shared" ca="1" si="68"/>
        <v>-8.6236765537632723E-2</v>
      </c>
    </row>
    <row r="1455" spans="1:4" x14ac:dyDescent="0.45">
      <c r="A1455">
        <v>1454</v>
      </c>
      <c r="B1455" s="1">
        <f t="shared" ca="1" si="66"/>
        <v>0.29907312053867074</v>
      </c>
      <c r="C1455" s="1">
        <f t="shared" ca="1" si="67"/>
        <v>0.27181419066505752</v>
      </c>
      <c r="D1455" s="1">
        <f t="shared" ca="1" si="68"/>
        <v>-9.1144700080422608E-2</v>
      </c>
    </row>
    <row r="1456" spans="1:4" x14ac:dyDescent="0.45">
      <c r="A1456">
        <v>1455</v>
      </c>
      <c r="B1456" s="1">
        <f t="shared" ca="1" si="66"/>
        <v>0.26964381282921396</v>
      </c>
      <c r="C1456" s="1">
        <f t="shared" ca="1" si="67"/>
        <v>0.27258853960691987</v>
      </c>
      <c r="D1456" s="1">
        <f t="shared" ca="1" si="68"/>
        <v>1.0920802323660321E-2</v>
      </c>
    </row>
    <row r="1457" spans="1:4" x14ac:dyDescent="0.45">
      <c r="A1457">
        <v>1456</v>
      </c>
      <c r="B1457" s="1">
        <f t="shared" ca="1" si="66"/>
        <v>0.27615146563845605</v>
      </c>
      <c r="C1457" s="1">
        <f t="shared" ca="1" si="67"/>
        <v>0.27183312558571748</v>
      </c>
      <c r="D1457" s="1">
        <f t="shared" ca="1" si="68"/>
        <v>-1.5637577887753235E-2</v>
      </c>
    </row>
    <row r="1458" spans="1:4" x14ac:dyDescent="0.45">
      <c r="A1458">
        <v>1457</v>
      </c>
      <c r="B1458" s="1">
        <f t="shared" ca="1" si="66"/>
        <v>0.28726744605518284</v>
      </c>
      <c r="C1458" s="1">
        <f t="shared" ca="1" si="67"/>
        <v>0.27314036700680999</v>
      </c>
      <c r="D1458" s="1">
        <f t="shared" ca="1" si="68"/>
        <v>-4.9177445068589835E-2</v>
      </c>
    </row>
    <row r="1459" spans="1:4" x14ac:dyDescent="0.45">
      <c r="A1459">
        <v>1458</v>
      </c>
      <c r="B1459" s="1">
        <f t="shared" ca="1" si="66"/>
        <v>0.29380446563876406</v>
      </c>
      <c r="C1459" s="1">
        <f t="shared" ca="1" si="67"/>
        <v>0.27105157659577189</v>
      </c>
      <c r="D1459" s="1">
        <f t="shared" ca="1" si="68"/>
        <v>-7.7442284594023497E-2</v>
      </c>
    </row>
    <row r="1460" spans="1:4" x14ac:dyDescent="0.45">
      <c r="A1460">
        <v>1459</v>
      </c>
      <c r="B1460" s="1">
        <f t="shared" ca="1" si="66"/>
        <v>0.28292611602685275</v>
      </c>
      <c r="C1460" s="1">
        <f t="shared" ca="1" si="67"/>
        <v>0.2787700197136147</v>
      </c>
      <c r="D1460" s="1">
        <f t="shared" ca="1" si="68"/>
        <v>-1.4689687794122145E-2</v>
      </c>
    </row>
    <row r="1461" spans="1:4" x14ac:dyDescent="0.45">
      <c r="A1461">
        <v>1460</v>
      </c>
      <c r="B1461" s="1">
        <f t="shared" ca="1" si="66"/>
        <v>0.28241579556729285</v>
      </c>
      <c r="C1461" s="1">
        <f t="shared" ca="1" si="67"/>
        <v>0.26882159731064315</v>
      </c>
      <c r="D1461" s="1">
        <f t="shared" ca="1" si="68"/>
        <v>-4.813540343713011E-2</v>
      </c>
    </row>
    <row r="1462" spans="1:4" x14ac:dyDescent="0.45">
      <c r="A1462">
        <v>1461</v>
      </c>
      <c r="B1462" s="1">
        <f t="shared" ca="1" si="66"/>
        <v>0.29071820320478048</v>
      </c>
      <c r="C1462" s="1">
        <f t="shared" ca="1" si="67"/>
        <v>0.27044138500639175</v>
      </c>
      <c r="D1462" s="1">
        <f t="shared" ca="1" si="68"/>
        <v>-6.9747329114117532E-2</v>
      </c>
    </row>
    <row r="1463" spans="1:4" x14ac:dyDescent="0.45">
      <c r="A1463">
        <v>1462</v>
      </c>
      <c r="B1463" s="1">
        <f t="shared" ca="1" si="66"/>
        <v>0.26946475055557445</v>
      </c>
      <c r="C1463" s="1">
        <f t="shared" ca="1" si="67"/>
        <v>0.26881741168401263</v>
      </c>
      <c r="D1463" s="1">
        <f t="shared" ca="1" si="68"/>
        <v>-2.4023137357563683E-3</v>
      </c>
    </row>
    <row r="1464" spans="1:4" x14ac:dyDescent="0.45">
      <c r="A1464">
        <v>1463</v>
      </c>
      <c r="B1464" s="1">
        <f t="shared" ca="1" si="66"/>
        <v>0.27878088362850978</v>
      </c>
      <c r="C1464" s="1">
        <f t="shared" ca="1" si="67"/>
        <v>0.27501398927883924</v>
      </c>
      <c r="D1464" s="1">
        <f t="shared" ca="1" si="68"/>
        <v>-1.3512025288972542E-2</v>
      </c>
    </row>
    <row r="1465" spans="1:4" x14ac:dyDescent="0.45">
      <c r="A1465">
        <v>1464</v>
      </c>
      <c r="B1465" s="1">
        <f t="shared" ca="1" si="66"/>
        <v>0.28494636610261326</v>
      </c>
      <c r="C1465" s="1">
        <f t="shared" ca="1" si="67"/>
        <v>0.26819885838175855</v>
      </c>
      <c r="D1465" s="1">
        <f t="shared" ca="1" si="68"/>
        <v>-5.8774245658650325E-2</v>
      </c>
    </row>
    <row r="1466" spans="1:4" x14ac:dyDescent="0.45">
      <c r="A1466">
        <v>1465</v>
      </c>
      <c r="B1466" s="1">
        <f t="shared" ca="1" si="66"/>
        <v>0.27905427393959648</v>
      </c>
      <c r="C1466" s="1">
        <f t="shared" ca="1" si="67"/>
        <v>0.26908395693314024</v>
      </c>
      <c r="D1466" s="1">
        <f t="shared" ca="1" si="68"/>
        <v>-3.572895288682941E-2</v>
      </c>
    </row>
    <row r="1467" spans="1:4" x14ac:dyDescent="0.45">
      <c r="A1467">
        <v>1466</v>
      </c>
      <c r="B1467" s="1">
        <f t="shared" ca="1" si="66"/>
        <v>0.28546463780548126</v>
      </c>
      <c r="C1467" s="1">
        <f t="shared" ca="1" si="67"/>
        <v>0.27235650362964314</v>
      </c>
      <c r="D1467" s="1">
        <f t="shared" ca="1" si="68"/>
        <v>-4.5918591796894094E-2</v>
      </c>
    </row>
    <row r="1468" spans="1:4" x14ac:dyDescent="0.45">
      <c r="A1468">
        <v>1467</v>
      </c>
      <c r="B1468" s="1">
        <f t="shared" ca="1" si="66"/>
        <v>0.29886731139268008</v>
      </c>
      <c r="C1468" s="1">
        <f t="shared" ca="1" si="67"/>
        <v>0.27098096807397382</v>
      </c>
      <c r="D1468" s="1">
        <f t="shared" ca="1" si="68"/>
        <v>-9.3306769444807411E-2</v>
      </c>
    </row>
    <row r="1469" spans="1:4" x14ac:dyDescent="0.45">
      <c r="A1469">
        <v>1468</v>
      </c>
      <c r="B1469" s="1">
        <f t="shared" ca="1" si="66"/>
        <v>0.2854484164508323</v>
      </c>
      <c r="C1469" s="1">
        <f t="shared" ca="1" si="67"/>
        <v>0.28270051133183849</v>
      </c>
      <c r="D1469" s="1">
        <f t="shared" ca="1" si="68"/>
        <v>-9.6266259002600867E-3</v>
      </c>
    </row>
    <row r="1470" spans="1:4" x14ac:dyDescent="0.45">
      <c r="A1470">
        <v>1469</v>
      </c>
      <c r="B1470" s="1">
        <f t="shared" ca="1" si="66"/>
        <v>0.27880055582773428</v>
      </c>
      <c r="C1470" s="1">
        <f t="shared" ca="1" si="67"/>
        <v>0.26421329955769268</v>
      </c>
      <c r="D1470" s="1">
        <f t="shared" ca="1" si="68"/>
        <v>-5.2321474850483406E-2</v>
      </c>
    </row>
    <row r="1471" spans="1:4" x14ac:dyDescent="0.45">
      <c r="A1471">
        <v>1470</v>
      </c>
      <c r="B1471" s="1">
        <f t="shared" ca="1" si="66"/>
        <v>0.29507617745199721</v>
      </c>
      <c r="C1471" s="1">
        <f t="shared" ca="1" si="67"/>
        <v>0.26926460832306848</v>
      </c>
      <c r="D1471" s="1">
        <f t="shared" ca="1" si="68"/>
        <v>-8.7474256145695609E-2</v>
      </c>
    </row>
    <row r="1472" spans="1:4" x14ac:dyDescent="0.45">
      <c r="A1472">
        <v>1471</v>
      </c>
      <c r="B1472" s="1">
        <f t="shared" ca="1" si="66"/>
        <v>0.28344838010182982</v>
      </c>
      <c r="C1472" s="1">
        <f t="shared" ca="1" si="67"/>
        <v>0.27970679601710535</v>
      </c>
      <c r="D1472" s="1">
        <f t="shared" ca="1" si="68"/>
        <v>-1.3200230967558511E-2</v>
      </c>
    </row>
    <row r="1473" spans="1:4" x14ac:dyDescent="0.45">
      <c r="A1473">
        <v>1472</v>
      </c>
      <c r="B1473" s="1">
        <f t="shared" ca="1" si="66"/>
        <v>0.28382511982237391</v>
      </c>
      <c r="C1473" s="1">
        <f t="shared" ca="1" si="67"/>
        <v>0.27866731561900793</v>
      </c>
      <c r="D1473" s="1">
        <f t="shared" ca="1" si="68"/>
        <v>-1.8172472565479349E-2</v>
      </c>
    </row>
    <row r="1474" spans="1:4" x14ac:dyDescent="0.45">
      <c r="A1474">
        <v>1473</v>
      </c>
      <c r="B1474" s="1">
        <f t="shared" ref="B1474:B1537" ca="1" si="69">_xlfn.BETA.INV(RAND(),CONTROL_PRIOR_ALPHA+CONTROL_ALPHA,CONTROL_PRIOR_BETA+(CONTROL_N-CONTROL_ALPHA))</f>
        <v>0.28316067645491672</v>
      </c>
      <c r="C1474" s="1">
        <f t="shared" ref="C1474:C1537" ca="1" si="70">_xlfn.BETA.INV(RAND(),TEST_PRIOR_ALPHA+TEST_ALPHA,TEST_PRIOR_BETA+(TEST_N-TEST_ALPHA))</f>
        <v>0.25796003283600166</v>
      </c>
      <c r="D1474" s="1">
        <f t="shared" ca="1" si="68"/>
        <v>-8.8997681226147804E-2</v>
      </c>
    </row>
    <row r="1475" spans="1:4" x14ac:dyDescent="0.45">
      <c r="A1475">
        <v>1474</v>
      </c>
      <c r="B1475" s="1">
        <f t="shared" ca="1" si="69"/>
        <v>0.28007343762037806</v>
      </c>
      <c r="C1475" s="1">
        <f t="shared" ca="1" si="70"/>
        <v>0.28465964754090456</v>
      </c>
      <c r="D1475" s="1">
        <f t="shared" ref="D1475:D1538" ca="1" si="71">(C1475-B1475)/B1475</f>
        <v>1.6375026348420856E-2</v>
      </c>
    </row>
    <row r="1476" spans="1:4" x14ac:dyDescent="0.45">
      <c r="A1476">
        <v>1475</v>
      </c>
      <c r="B1476" s="1">
        <f t="shared" ca="1" si="69"/>
        <v>0.2913924241216852</v>
      </c>
      <c r="C1476" s="1">
        <f t="shared" ca="1" si="70"/>
        <v>0.27063772460298252</v>
      </c>
      <c r="D1476" s="1">
        <f t="shared" ca="1" si="71"/>
        <v>-7.1225940692389231E-2</v>
      </c>
    </row>
    <row r="1477" spans="1:4" x14ac:dyDescent="0.45">
      <c r="A1477">
        <v>1476</v>
      </c>
      <c r="B1477" s="1">
        <f t="shared" ca="1" si="69"/>
        <v>0.28884333724143507</v>
      </c>
      <c r="C1477" s="1">
        <f t="shared" ca="1" si="70"/>
        <v>0.27680692275242968</v>
      </c>
      <c r="D1477" s="1">
        <f t="shared" ca="1" si="71"/>
        <v>-4.1671082338120634E-2</v>
      </c>
    </row>
    <row r="1478" spans="1:4" x14ac:dyDescent="0.45">
      <c r="A1478">
        <v>1477</v>
      </c>
      <c r="B1478" s="1">
        <f t="shared" ca="1" si="69"/>
        <v>0.28158354266823088</v>
      </c>
      <c r="C1478" s="1">
        <f t="shared" ca="1" si="70"/>
        <v>0.27547552815751131</v>
      </c>
      <c r="D1478" s="1">
        <f t="shared" ca="1" si="71"/>
        <v>-2.1691660147610956E-2</v>
      </c>
    </row>
    <row r="1479" spans="1:4" x14ac:dyDescent="0.45">
      <c r="A1479">
        <v>1478</v>
      </c>
      <c r="B1479" s="1">
        <f t="shared" ca="1" si="69"/>
        <v>0.29057831519259958</v>
      </c>
      <c r="C1479" s="1">
        <f t="shared" ca="1" si="70"/>
        <v>0.27256006167145075</v>
      </c>
      <c r="D1479" s="1">
        <f t="shared" ca="1" si="71"/>
        <v>-6.2008252436889746E-2</v>
      </c>
    </row>
    <row r="1480" spans="1:4" x14ac:dyDescent="0.45">
      <c r="A1480">
        <v>1479</v>
      </c>
      <c r="B1480" s="1">
        <f t="shared" ca="1" si="69"/>
        <v>0.3034777694739047</v>
      </c>
      <c r="C1480" s="1">
        <f t="shared" ca="1" si="70"/>
        <v>0.26609503790973726</v>
      </c>
      <c r="D1480" s="1">
        <f t="shared" ca="1" si="71"/>
        <v>-0.12318112008326819</v>
      </c>
    </row>
    <row r="1481" spans="1:4" x14ac:dyDescent="0.45">
      <c r="A1481">
        <v>1480</v>
      </c>
      <c r="B1481" s="1">
        <f t="shared" ca="1" si="69"/>
        <v>0.27860777947522425</v>
      </c>
      <c r="C1481" s="1">
        <f t="shared" ca="1" si="70"/>
        <v>0.2701772558894428</v>
      </c>
      <c r="D1481" s="1">
        <f t="shared" ca="1" si="71"/>
        <v>-3.0259469429248825E-2</v>
      </c>
    </row>
    <row r="1482" spans="1:4" x14ac:dyDescent="0.45">
      <c r="A1482">
        <v>1481</v>
      </c>
      <c r="B1482" s="1">
        <f t="shared" ca="1" si="69"/>
        <v>0.27482866351127894</v>
      </c>
      <c r="C1482" s="1">
        <f t="shared" ca="1" si="70"/>
        <v>0.26670589303160908</v>
      </c>
      <c r="D1482" s="1">
        <f t="shared" ca="1" si="71"/>
        <v>-2.9555761673077826E-2</v>
      </c>
    </row>
    <row r="1483" spans="1:4" x14ac:dyDescent="0.45">
      <c r="A1483">
        <v>1482</v>
      </c>
      <c r="B1483" s="1">
        <f t="shared" ca="1" si="69"/>
        <v>0.27700456944744295</v>
      </c>
      <c r="C1483" s="1">
        <f t="shared" ca="1" si="70"/>
        <v>0.26722980940215968</v>
      </c>
      <c r="D1483" s="1">
        <f t="shared" ca="1" si="71"/>
        <v>-3.5287360294386297E-2</v>
      </c>
    </row>
    <row r="1484" spans="1:4" x14ac:dyDescent="0.45">
      <c r="A1484">
        <v>1483</v>
      </c>
      <c r="B1484" s="1">
        <f t="shared" ca="1" si="69"/>
        <v>0.28804092566032569</v>
      </c>
      <c r="C1484" s="1">
        <f t="shared" ca="1" si="70"/>
        <v>0.27174827471542795</v>
      </c>
      <c r="D1484" s="1">
        <f t="shared" ca="1" si="71"/>
        <v>-5.6563666803761632E-2</v>
      </c>
    </row>
    <row r="1485" spans="1:4" x14ac:dyDescent="0.45">
      <c r="A1485">
        <v>1484</v>
      </c>
      <c r="B1485" s="1">
        <f t="shared" ca="1" si="69"/>
        <v>0.28541765660147345</v>
      </c>
      <c r="C1485" s="1">
        <f t="shared" ca="1" si="70"/>
        <v>0.27223462712454571</v>
      </c>
      <c r="D1485" s="1">
        <f t="shared" ca="1" si="71"/>
        <v>-4.6188556215830401E-2</v>
      </c>
    </row>
    <row r="1486" spans="1:4" x14ac:dyDescent="0.45">
      <c r="A1486">
        <v>1485</v>
      </c>
      <c r="B1486" s="1">
        <f t="shared" ca="1" si="69"/>
        <v>0.278775450809014</v>
      </c>
      <c r="C1486" s="1">
        <f t="shared" ca="1" si="70"/>
        <v>0.26840919873230279</v>
      </c>
      <c r="D1486" s="1">
        <f t="shared" ca="1" si="71"/>
        <v>-3.7184953146441213E-2</v>
      </c>
    </row>
    <row r="1487" spans="1:4" x14ac:dyDescent="0.45">
      <c r="A1487">
        <v>1486</v>
      </c>
      <c r="B1487" s="1">
        <f t="shared" ca="1" si="69"/>
        <v>0.28013246996350605</v>
      </c>
      <c r="C1487" s="1">
        <f t="shared" ca="1" si="70"/>
        <v>0.2685835312309045</v>
      </c>
      <c r="D1487" s="1">
        <f t="shared" ca="1" si="71"/>
        <v>-4.1226705115997686E-2</v>
      </c>
    </row>
    <row r="1488" spans="1:4" x14ac:dyDescent="0.45">
      <c r="A1488">
        <v>1487</v>
      </c>
      <c r="B1488" s="1">
        <f t="shared" ca="1" si="69"/>
        <v>0.28422490173734449</v>
      </c>
      <c r="C1488" s="1">
        <f t="shared" ca="1" si="70"/>
        <v>0.28026517081225011</v>
      </c>
      <c r="D1488" s="1">
        <f t="shared" ca="1" si="71"/>
        <v>-1.3931681921218915E-2</v>
      </c>
    </row>
    <row r="1489" spans="1:4" x14ac:dyDescent="0.45">
      <c r="A1489">
        <v>1488</v>
      </c>
      <c r="B1489" s="1">
        <f t="shared" ca="1" si="69"/>
        <v>0.28550026505520132</v>
      </c>
      <c r="C1489" s="1">
        <f t="shared" ca="1" si="70"/>
        <v>0.26610554354564819</v>
      </c>
      <c r="D1489" s="1">
        <f t="shared" ca="1" si="71"/>
        <v>-6.7932411571678106E-2</v>
      </c>
    </row>
    <row r="1490" spans="1:4" x14ac:dyDescent="0.45">
      <c r="A1490">
        <v>1489</v>
      </c>
      <c r="B1490" s="1">
        <f t="shared" ca="1" si="69"/>
        <v>0.27819966996879253</v>
      </c>
      <c r="C1490" s="1">
        <f t="shared" ca="1" si="70"/>
        <v>0.27562413080446346</v>
      </c>
      <c r="D1490" s="1">
        <f t="shared" ca="1" si="71"/>
        <v>-9.2578800133658705E-3</v>
      </c>
    </row>
    <row r="1491" spans="1:4" x14ac:dyDescent="0.45">
      <c r="A1491">
        <v>1490</v>
      </c>
      <c r="B1491" s="1">
        <f t="shared" ca="1" si="69"/>
        <v>0.26697562815250631</v>
      </c>
      <c r="C1491" s="1">
        <f t="shared" ca="1" si="70"/>
        <v>0.27504147820894664</v>
      </c>
      <c r="D1491" s="1">
        <f t="shared" ca="1" si="71"/>
        <v>3.0211933996584988E-2</v>
      </c>
    </row>
    <row r="1492" spans="1:4" x14ac:dyDescent="0.45">
      <c r="A1492">
        <v>1491</v>
      </c>
      <c r="B1492" s="1">
        <f t="shared" ca="1" si="69"/>
        <v>0.28790356953555829</v>
      </c>
      <c r="C1492" s="1">
        <f t="shared" ca="1" si="70"/>
        <v>0.27022404299546371</v>
      </c>
      <c r="D1492" s="1">
        <f t="shared" ca="1" si="71"/>
        <v>-6.1407805983840102E-2</v>
      </c>
    </row>
    <row r="1493" spans="1:4" x14ac:dyDescent="0.45">
      <c r="A1493">
        <v>1492</v>
      </c>
      <c r="B1493" s="1">
        <f t="shared" ca="1" si="69"/>
        <v>0.28169599662513917</v>
      </c>
      <c r="C1493" s="1">
        <f t="shared" ca="1" si="70"/>
        <v>0.25714513295502756</v>
      </c>
      <c r="D1493" s="1">
        <f t="shared" ca="1" si="71"/>
        <v>-8.7153754274975168E-2</v>
      </c>
    </row>
    <row r="1494" spans="1:4" x14ac:dyDescent="0.45">
      <c r="A1494">
        <v>1493</v>
      </c>
      <c r="B1494" s="1">
        <f t="shared" ca="1" si="69"/>
        <v>0.28469166728050499</v>
      </c>
      <c r="C1494" s="1">
        <f t="shared" ca="1" si="70"/>
        <v>0.26829012976894939</v>
      </c>
      <c r="D1494" s="1">
        <f t="shared" ca="1" si="71"/>
        <v>-5.7611582622807363E-2</v>
      </c>
    </row>
    <row r="1495" spans="1:4" x14ac:dyDescent="0.45">
      <c r="A1495">
        <v>1494</v>
      </c>
      <c r="B1495" s="1">
        <f t="shared" ca="1" si="69"/>
        <v>0.27740268043059196</v>
      </c>
      <c r="C1495" s="1">
        <f t="shared" ca="1" si="70"/>
        <v>0.25659859200547874</v>
      </c>
      <c r="D1495" s="1">
        <f t="shared" ca="1" si="71"/>
        <v>-7.4995989198159696E-2</v>
      </c>
    </row>
    <row r="1496" spans="1:4" x14ac:dyDescent="0.45">
      <c r="A1496">
        <v>1495</v>
      </c>
      <c r="B1496" s="1">
        <f t="shared" ca="1" si="69"/>
        <v>0.28694162505307985</v>
      </c>
      <c r="C1496" s="1">
        <f t="shared" ca="1" si="70"/>
        <v>0.26852049795281513</v>
      </c>
      <c r="D1496" s="1">
        <f t="shared" ca="1" si="71"/>
        <v>-6.419816956447881E-2</v>
      </c>
    </row>
    <row r="1497" spans="1:4" x14ac:dyDescent="0.45">
      <c r="A1497">
        <v>1496</v>
      </c>
      <c r="B1497" s="1">
        <f t="shared" ca="1" si="69"/>
        <v>0.27798196881434822</v>
      </c>
      <c r="C1497" s="1">
        <f t="shared" ca="1" si="70"/>
        <v>0.26365752461777792</v>
      </c>
      <c r="D1497" s="1">
        <f t="shared" ca="1" si="71"/>
        <v>-5.1530119948668199E-2</v>
      </c>
    </row>
    <row r="1498" spans="1:4" x14ac:dyDescent="0.45">
      <c r="A1498">
        <v>1497</v>
      </c>
      <c r="B1498" s="1">
        <f t="shared" ca="1" si="69"/>
        <v>0.27962373464953505</v>
      </c>
      <c r="C1498" s="1">
        <f t="shared" ca="1" si="70"/>
        <v>0.27291872048314447</v>
      </c>
      <c r="D1498" s="1">
        <f t="shared" ca="1" si="71"/>
        <v>-2.3978701860892716E-2</v>
      </c>
    </row>
    <row r="1499" spans="1:4" x14ac:dyDescent="0.45">
      <c r="A1499">
        <v>1498</v>
      </c>
      <c r="B1499" s="1">
        <f t="shared" ca="1" si="69"/>
        <v>0.27319349569503754</v>
      </c>
      <c r="C1499" s="1">
        <f t="shared" ca="1" si="70"/>
        <v>0.2818773314022619</v>
      </c>
      <c r="D1499" s="1">
        <f t="shared" ca="1" si="71"/>
        <v>3.1786392590100389E-2</v>
      </c>
    </row>
    <row r="1500" spans="1:4" x14ac:dyDescent="0.45">
      <c r="A1500">
        <v>1499</v>
      </c>
      <c r="B1500" s="1">
        <f t="shared" ca="1" si="69"/>
        <v>0.28565236527055182</v>
      </c>
      <c r="C1500" s="1">
        <f t="shared" ca="1" si="70"/>
        <v>0.27664987579953326</v>
      </c>
      <c r="D1500" s="1">
        <f t="shared" ca="1" si="71"/>
        <v>-3.151554324604304E-2</v>
      </c>
    </row>
    <row r="1501" spans="1:4" x14ac:dyDescent="0.45">
      <c r="A1501">
        <v>1500</v>
      </c>
      <c r="B1501" s="1">
        <f t="shared" ca="1" si="69"/>
        <v>0.29855889520015966</v>
      </c>
      <c r="C1501" s="1">
        <f t="shared" ca="1" si="70"/>
        <v>0.27576787288903648</v>
      </c>
      <c r="D1501" s="1">
        <f t="shared" ca="1" si="71"/>
        <v>-7.6336771998850125E-2</v>
      </c>
    </row>
    <row r="1502" spans="1:4" x14ac:dyDescent="0.45">
      <c r="A1502">
        <v>1501</v>
      </c>
      <c r="B1502" s="1">
        <f t="shared" ca="1" si="69"/>
        <v>0.28463982900789297</v>
      </c>
      <c r="C1502" s="1">
        <f t="shared" ca="1" si="70"/>
        <v>0.27003411678730066</v>
      </c>
      <c r="D1502" s="1">
        <f t="shared" ca="1" si="71"/>
        <v>-5.1312960211858834E-2</v>
      </c>
    </row>
    <row r="1503" spans="1:4" x14ac:dyDescent="0.45">
      <c r="A1503">
        <v>1502</v>
      </c>
      <c r="B1503" s="1">
        <f t="shared" ca="1" si="69"/>
        <v>0.28302226679752274</v>
      </c>
      <c r="C1503" s="1">
        <f t="shared" ca="1" si="70"/>
        <v>0.27132234842661374</v>
      </c>
      <c r="D1503" s="1">
        <f t="shared" ca="1" si="71"/>
        <v>-4.133921512005715E-2</v>
      </c>
    </row>
    <row r="1504" spans="1:4" x14ac:dyDescent="0.45">
      <c r="A1504">
        <v>1503</v>
      </c>
      <c r="B1504" s="1">
        <f t="shared" ca="1" si="69"/>
        <v>0.27789222952430892</v>
      </c>
      <c r="C1504" s="1">
        <f t="shared" ca="1" si="70"/>
        <v>0.27480880980466582</v>
      </c>
      <c r="D1504" s="1">
        <f t="shared" ca="1" si="71"/>
        <v>-1.1095739254462937E-2</v>
      </c>
    </row>
    <row r="1505" spans="1:4" x14ac:dyDescent="0.45">
      <c r="A1505">
        <v>1504</v>
      </c>
      <c r="B1505" s="1">
        <f t="shared" ca="1" si="69"/>
        <v>0.29154846568297377</v>
      </c>
      <c r="C1505" s="1">
        <f t="shared" ca="1" si="70"/>
        <v>0.27392309172719831</v>
      </c>
      <c r="D1505" s="1">
        <f t="shared" ca="1" si="71"/>
        <v>-6.0454353325052564E-2</v>
      </c>
    </row>
    <row r="1506" spans="1:4" x14ac:dyDescent="0.45">
      <c r="A1506">
        <v>1505</v>
      </c>
      <c r="B1506" s="1">
        <f t="shared" ca="1" si="69"/>
        <v>0.27710673413276465</v>
      </c>
      <c r="C1506" s="1">
        <f t="shared" ca="1" si="70"/>
        <v>0.26543886585104237</v>
      </c>
      <c r="D1506" s="1">
        <f t="shared" ca="1" si="71"/>
        <v>-4.210604378936561E-2</v>
      </c>
    </row>
    <row r="1507" spans="1:4" x14ac:dyDescent="0.45">
      <c r="A1507">
        <v>1506</v>
      </c>
      <c r="B1507" s="1">
        <f t="shared" ca="1" si="69"/>
        <v>0.28773415425551152</v>
      </c>
      <c r="C1507" s="1">
        <f t="shared" ca="1" si="70"/>
        <v>0.26416082991189122</v>
      </c>
      <c r="D1507" s="1">
        <f t="shared" ca="1" si="71"/>
        <v>-8.1927445855756495E-2</v>
      </c>
    </row>
    <row r="1508" spans="1:4" x14ac:dyDescent="0.45">
      <c r="A1508">
        <v>1507</v>
      </c>
      <c r="B1508" s="1">
        <f t="shared" ca="1" si="69"/>
        <v>0.27742955071268061</v>
      </c>
      <c r="C1508" s="1">
        <f t="shared" ca="1" si="70"/>
        <v>0.2863811437620295</v>
      </c>
      <c r="D1508" s="1">
        <f t="shared" ca="1" si="71"/>
        <v>3.2266184428996154E-2</v>
      </c>
    </row>
    <row r="1509" spans="1:4" x14ac:dyDescent="0.45">
      <c r="A1509">
        <v>1508</v>
      </c>
      <c r="B1509" s="1">
        <f t="shared" ca="1" si="69"/>
        <v>0.28705735566712209</v>
      </c>
      <c r="C1509" s="1">
        <f t="shared" ca="1" si="70"/>
        <v>0.2711877622004516</v>
      </c>
      <c r="D1509" s="1">
        <f t="shared" ca="1" si="71"/>
        <v>-5.5283702554109845E-2</v>
      </c>
    </row>
    <row r="1510" spans="1:4" x14ac:dyDescent="0.45">
      <c r="A1510">
        <v>1509</v>
      </c>
      <c r="B1510" s="1">
        <f t="shared" ca="1" si="69"/>
        <v>0.27633279494167523</v>
      </c>
      <c r="C1510" s="1">
        <f t="shared" ca="1" si="70"/>
        <v>0.27747609355810365</v>
      </c>
      <c r="D1510" s="1">
        <f t="shared" ca="1" si="71"/>
        <v>4.1373975053150529E-3</v>
      </c>
    </row>
    <row r="1511" spans="1:4" x14ac:dyDescent="0.45">
      <c r="A1511">
        <v>1510</v>
      </c>
      <c r="B1511" s="1">
        <f t="shared" ca="1" si="69"/>
        <v>0.29096767785791178</v>
      </c>
      <c r="C1511" s="1">
        <f t="shared" ca="1" si="70"/>
        <v>0.27897892106423683</v>
      </c>
      <c r="D1511" s="1">
        <f t="shared" ca="1" si="71"/>
        <v>-4.1203053486681143E-2</v>
      </c>
    </row>
    <row r="1512" spans="1:4" x14ac:dyDescent="0.45">
      <c r="A1512">
        <v>1511</v>
      </c>
      <c r="B1512" s="1">
        <f t="shared" ca="1" si="69"/>
        <v>0.2849398162559712</v>
      </c>
      <c r="C1512" s="1">
        <f t="shared" ca="1" si="70"/>
        <v>0.27257378352355399</v>
      </c>
      <c r="D1512" s="1">
        <f t="shared" ca="1" si="71"/>
        <v>-4.3398753094261763E-2</v>
      </c>
    </row>
    <row r="1513" spans="1:4" x14ac:dyDescent="0.45">
      <c r="A1513">
        <v>1512</v>
      </c>
      <c r="B1513" s="1">
        <f t="shared" ca="1" si="69"/>
        <v>0.28101011792455327</v>
      </c>
      <c r="C1513" s="1">
        <f t="shared" ca="1" si="70"/>
        <v>0.27235259799274014</v>
      </c>
      <c r="D1513" s="1">
        <f t="shared" ca="1" si="71"/>
        <v>-3.0808570153112901E-2</v>
      </c>
    </row>
    <row r="1514" spans="1:4" x14ac:dyDescent="0.45">
      <c r="A1514">
        <v>1513</v>
      </c>
      <c r="B1514" s="1">
        <f t="shared" ca="1" si="69"/>
        <v>0.27456641934018522</v>
      </c>
      <c r="C1514" s="1">
        <f t="shared" ca="1" si="70"/>
        <v>0.27582444595173294</v>
      </c>
      <c r="D1514" s="1">
        <f t="shared" ca="1" si="71"/>
        <v>4.5818662550610074E-3</v>
      </c>
    </row>
    <row r="1515" spans="1:4" x14ac:dyDescent="0.45">
      <c r="A1515">
        <v>1514</v>
      </c>
      <c r="B1515" s="1">
        <f t="shared" ca="1" si="69"/>
        <v>0.28911421319721109</v>
      </c>
      <c r="C1515" s="1">
        <f t="shared" ca="1" si="70"/>
        <v>0.2669646186904433</v>
      </c>
      <c r="D1515" s="1">
        <f t="shared" ca="1" si="71"/>
        <v>-7.6611918389702507E-2</v>
      </c>
    </row>
    <row r="1516" spans="1:4" x14ac:dyDescent="0.45">
      <c r="A1516">
        <v>1515</v>
      </c>
      <c r="B1516" s="1">
        <f t="shared" ca="1" si="69"/>
        <v>0.28480619711638977</v>
      </c>
      <c r="C1516" s="1">
        <f t="shared" ca="1" si="70"/>
        <v>0.26998670066213942</v>
      </c>
      <c r="D1516" s="1">
        <f t="shared" ca="1" si="71"/>
        <v>-5.2033616558540566E-2</v>
      </c>
    </row>
    <row r="1517" spans="1:4" x14ac:dyDescent="0.45">
      <c r="A1517">
        <v>1516</v>
      </c>
      <c r="B1517" s="1">
        <f t="shared" ca="1" si="69"/>
        <v>0.29154840187374942</v>
      </c>
      <c r="C1517" s="1">
        <f t="shared" ca="1" si="70"/>
        <v>0.27144131667367999</v>
      </c>
      <c r="D1517" s="1">
        <f t="shared" ca="1" si="71"/>
        <v>-6.8966542333428721E-2</v>
      </c>
    </row>
    <row r="1518" spans="1:4" x14ac:dyDescent="0.45">
      <c r="A1518">
        <v>1517</v>
      </c>
      <c r="B1518" s="1">
        <f t="shared" ca="1" si="69"/>
        <v>0.27885073151145295</v>
      </c>
      <c r="C1518" s="1">
        <f t="shared" ca="1" si="70"/>
        <v>0.26926543428913829</v>
      </c>
      <c r="D1518" s="1">
        <f t="shared" ca="1" si="71"/>
        <v>-3.4374294700105432E-2</v>
      </c>
    </row>
    <row r="1519" spans="1:4" x14ac:dyDescent="0.45">
      <c r="A1519">
        <v>1518</v>
      </c>
      <c r="B1519" s="1">
        <f t="shared" ca="1" si="69"/>
        <v>0.29022969252968089</v>
      </c>
      <c r="C1519" s="1">
        <f t="shared" ca="1" si="70"/>
        <v>0.27005936170246031</v>
      </c>
      <c r="D1519" s="1">
        <f t="shared" ca="1" si="71"/>
        <v>-6.9497819645582354E-2</v>
      </c>
    </row>
    <row r="1520" spans="1:4" x14ac:dyDescent="0.45">
      <c r="A1520">
        <v>1519</v>
      </c>
      <c r="B1520" s="1">
        <f t="shared" ca="1" si="69"/>
        <v>0.28556834235422002</v>
      </c>
      <c r="C1520" s="1">
        <f t="shared" ca="1" si="70"/>
        <v>0.28454997583127506</v>
      </c>
      <c r="D1520" s="1">
        <f t="shared" ca="1" si="71"/>
        <v>-3.5661044027134226E-3</v>
      </c>
    </row>
    <row r="1521" spans="1:4" x14ac:dyDescent="0.45">
      <c r="A1521">
        <v>1520</v>
      </c>
      <c r="B1521" s="1">
        <f t="shared" ca="1" si="69"/>
        <v>0.28516950604906721</v>
      </c>
      <c r="C1521" s="1">
        <f t="shared" ca="1" si="70"/>
        <v>0.27412540444261835</v>
      </c>
      <c r="D1521" s="1">
        <f t="shared" ca="1" si="71"/>
        <v>-3.8728199797591893E-2</v>
      </c>
    </row>
    <row r="1522" spans="1:4" x14ac:dyDescent="0.45">
      <c r="A1522">
        <v>1521</v>
      </c>
      <c r="B1522" s="1">
        <f t="shared" ca="1" si="69"/>
        <v>0.28400267531163725</v>
      </c>
      <c r="C1522" s="1">
        <f t="shared" ca="1" si="70"/>
        <v>0.28145323868125793</v>
      </c>
      <c r="D1522" s="1">
        <f t="shared" ca="1" si="71"/>
        <v>-8.9768049810862293E-3</v>
      </c>
    </row>
    <row r="1523" spans="1:4" x14ac:dyDescent="0.45">
      <c r="A1523">
        <v>1522</v>
      </c>
      <c r="B1523" s="1">
        <f t="shared" ca="1" si="69"/>
        <v>0.27927506364975652</v>
      </c>
      <c r="C1523" s="1">
        <f t="shared" ca="1" si="70"/>
        <v>0.27443478609487348</v>
      </c>
      <c r="D1523" s="1">
        <f t="shared" ca="1" si="71"/>
        <v>-1.7331578020704723E-2</v>
      </c>
    </row>
    <row r="1524" spans="1:4" x14ac:dyDescent="0.45">
      <c r="A1524">
        <v>1523</v>
      </c>
      <c r="B1524" s="1">
        <f t="shared" ca="1" si="69"/>
        <v>0.27926865720075306</v>
      </c>
      <c r="C1524" s="1">
        <f t="shared" ca="1" si="70"/>
        <v>0.27011840327800146</v>
      </c>
      <c r="D1524" s="1">
        <f t="shared" ca="1" si="71"/>
        <v>-3.2765058615847137E-2</v>
      </c>
    </row>
    <row r="1525" spans="1:4" x14ac:dyDescent="0.45">
      <c r="A1525">
        <v>1524</v>
      </c>
      <c r="B1525" s="1">
        <f t="shared" ca="1" si="69"/>
        <v>0.29178257722792589</v>
      </c>
      <c r="C1525" s="1">
        <f t="shared" ca="1" si="70"/>
        <v>0.26845443442841616</v>
      </c>
      <c r="D1525" s="1">
        <f t="shared" ca="1" si="71"/>
        <v>-7.9950430972055467E-2</v>
      </c>
    </row>
    <row r="1526" spans="1:4" x14ac:dyDescent="0.45">
      <c r="A1526">
        <v>1525</v>
      </c>
      <c r="B1526" s="1">
        <f t="shared" ca="1" si="69"/>
        <v>0.27689997348300832</v>
      </c>
      <c r="C1526" s="1">
        <f t="shared" ca="1" si="70"/>
        <v>0.27125287195598807</v>
      </c>
      <c r="D1526" s="1">
        <f t="shared" ca="1" si="71"/>
        <v>-2.0394012523684033E-2</v>
      </c>
    </row>
    <row r="1527" spans="1:4" x14ac:dyDescent="0.45">
      <c r="A1527">
        <v>1526</v>
      </c>
      <c r="B1527" s="1">
        <f t="shared" ca="1" si="69"/>
        <v>0.28286198784150646</v>
      </c>
      <c r="C1527" s="1">
        <f t="shared" ca="1" si="70"/>
        <v>0.27764718187271564</v>
      </c>
      <c r="D1527" s="1">
        <f t="shared" ca="1" si="71"/>
        <v>-1.8435866934912372E-2</v>
      </c>
    </row>
    <row r="1528" spans="1:4" x14ac:dyDescent="0.45">
      <c r="A1528">
        <v>1527</v>
      </c>
      <c r="B1528" s="1">
        <f t="shared" ca="1" si="69"/>
        <v>0.28098268426563633</v>
      </c>
      <c r="C1528" s="1">
        <f t="shared" ca="1" si="70"/>
        <v>0.25952843855809277</v>
      </c>
      <c r="D1528" s="1">
        <f t="shared" ca="1" si="71"/>
        <v>-7.6354333946290723E-2</v>
      </c>
    </row>
    <row r="1529" spans="1:4" x14ac:dyDescent="0.45">
      <c r="A1529">
        <v>1528</v>
      </c>
      <c r="B1529" s="1">
        <f t="shared" ca="1" si="69"/>
        <v>0.2995756745937167</v>
      </c>
      <c r="C1529" s="1">
        <f t="shared" ca="1" si="70"/>
        <v>0.26959719650658825</v>
      </c>
      <c r="D1529" s="1">
        <f t="shared" ca="1" si="71"/>
        <v>-0.10006980082006035</v>
      </c>
    </row>
    <row r="1530" spans="1:4" x14ac:dyDescent="0.45">
      <c r="A1530">
        <v>1529</v>
      </c>
      <c r="B1530" s="1">
        <f t="shared" ca="1" si="69"/>
        <v>0.28669250680255998</v>
      </c>
      <c r="C1530" s="1">
        <f t="shared" ca="1" si="70"/>
        <v>0.27693113740938591</v>
      </c>
      <c r="D1530" s="1">
        <f t="shared" ca="1" si="71"/>
        <v>-3.4048219474032332E-2</v>
      </c>
    </row>
    <row r="1531" spans="1:4" x14ac:dyDescent="0.45">
      <c r="A1531">
        <v>1530</v>
      </c>
      <c r="B1531" s="1">
        <f t="shared" ca="1" si="69"/>
        <v>0.28205547858077906</v>
      </c>
      <c r="C1531" s="1">
        <f t="shared" ca="1" si="70"/>
        <v>0.27421694133770336</v>
      </c>
      <c r="D1531" s="1">
        <f t="shared" ca="1" si="71"/>
        <v>-2.7790764010388803E-2</v>
      </c>
    </row>
    <row r="1532" spans="1:4" x14ac:dyDescent="0.45">
      <c r="A1532">
        <v>1531</v>
      </c>
      <c r="B1532" s="1">
        <f t="shared" ca="1" si="69"/>
        <v>0.28352037993965762</v>
      </c>
      <c r="C1532" s="1">
        <f t="shared" ca="1" si="70"/>
        <v>0.25933444871917055</v>
      </c>
      <c r="D1532" s="1">
        <f t="shared" ca="1" si="71"/>
        <v>-8.5305794333495957E-2</v>
      </c>
    </row>
    <row r="1533" spans="1:4" x14ac:dyDescent="0.45">
      <c r="A1533">
        <v>1532</v>
      </c>
      <c r="B1533" s="1">
        <f t="shared" ca="1" si="69"/>
        <v>0.28457011832936774</v>
      </c>
      <c r="C1533" s="1">
        <f t="shared" ca="1" si="70"/>
        <v>0.2766540434828767</v>
      </c>
      <c r="D1533" s="1">
        <f t="shared" ca="1" si="71"/>
        <v>-2.7817660170941769E-2</v>
      </c>
    </row>
    <row r="1534" spans="1:4" x14ac:dyDescent="0.45">
      <c r="A1534">
        <v>1533</v>
      </c>
      <c r="B1534" s="1">
        <f t="shared" ca="1" si="69"/>
        <v>0.28144995956305735</v>
      </c>
      <c r="C1534" s="1">
        <f t="shared" ca="1" si="70"/>
        <v>0.26672340253562349</v>
      </c>
      <c r="D1534" s="1">
        <f t="shared" ca="1" si="71"/>
        <v>-5.2323891075686781E-2</v>
      </c>
    </row>
    <row r="1535" spans="1:4" x14ac:dyDescent="0.45">
      <c r="A1535">
        <v>1534</v>
      </c>
      <c r="B1535" s="1">
        <f t="shared" ca="1" si="69"/>
        <v>0.2849799566937431</v>
      </c>
      <c r="C1535" s="1">
        <f t="shared" ca="1" si="70"/>
        <v>0.28165689112741032</v>
      </c>
      <c r="D1535" s="1">
        <f t="shared" ca="1" si="71"/>
        <v>-1.1660699246662957E-2</v>
      </c>
    </row>
    <row r="1536" spans="1:4" x14ac:dyDescent="0.45">
      <c r="A1536">
        <v>1535</v>
      </c>
      <c r="B1536" s="1">
        <f t="shared" ca="1" si="69"/>
        <v>0.28439265289758753</v>
      </c>
      <c r="C1536" s="1">
        <f t="shared" ca="1" si="70"/>
        <v>0.28524509811608167</v>
      </c>
      <c r="D1536" s="1">
        <f t="shared" ca="1" si="71"/>
        <v>2.9974234911093862E-3</v>
      </c>
    </row>
    <row r="1537" spans="1:4" x14ac:dyDescent="0.45">
      <c r="A1537">
        <v>1536</v>
      </c>
      <c r="B1537" s="1">
        <f t="shared" ca="1" si="69"/>
        <v>0.28653892042799944</v>
      </c>
      <c r="C1537" s="1">
        <f t="shared" ca="1" si="70"/>
        <v>0.28050561593851131</v>
      </c>
      <c r="D1537" s="1">
        <f t="shared" ca="1" si="71"/>
        <v>-2.1055794027827934E-2</v>
      </c>
    </row>
    <row r="1538" spans="1:4" x14ac:dyDescent="0.45">
      <c r="A1538">
        <v>1537</v>
      </c>
      <c r="B1538" s="1">
        <f t="shared" ref="B1538:B1601" ca="1" si="72">_xlfn.BETA.INV(RAND(),CONTROL_PRIOR_ALPHA+CONTROL_ALPHA,CONTROL_PRIOR_BETA+(CONTROL_N-CONTROL_ALPHA))</f>
        <v>0.2726815996083794</v>
      </c>
      <c r="C1538" s="1">
        <f t="shared" ref="C1538:C1601" ca="1" si="73">_xlfn.BETA.INV(RAND(),TEST_PRIOR_ALPHA+TEST_ALPHA,TEST_PRIOR_BETA+(TEST_N-TEST_ALPHA))</f>
        <v>0.26307200270087511</v>
      </c>
      <c r="D1538" s="1">
        <f t="shared" ca="1" si="71"/>
        <v>-3.5241090419395472E-2</v>
      </c>
    </row>
    <row r="1539" spans="1:4" x14ac:dyDescent="0.45">
      <c r="A1539">
        <v>1538</v>
      </c>
      <c r="B1539" s="1">
        <f t="shared" ca="1" si="72"/>
        <v>0.28627095534805314</v>
      </c>
      <c r="C1539" s="1">
        <f t="shared" ca="1" si="73"/>
        <v>0.26588278689249878</v>
      </c>
      <c r="D1539" s="1">
        <f t="shared" ref="D1539:D1602" ca="1" si="74">(C1539-B1539)/B1539</f>
        <v>-7.1219828888215611E-2</v>
      </c>
    </row>
    <row r="1540" spans="1:4" x14ac:dyDescent="0.45">
      <c r="A1540">
        <v>1539</v>
      </c>
      <c r="B1540" s="1">
        <f t="shared" ca="1" si="72"/>
        <v>0.28456394868197166</v>
      </c>
      <c r="C1540" s="1">
        <f t="shared" ca="1" si="73"/>
        <v>0.26854065860600812</v>
      </c>
      <c r="D1540" s="1">
        <f t="shared" ca="1" si="74"/>
        <v>-5.6308222282475943E-2</v>
      </c>
    </row>
    <row r="1541" spans="1:4" x14ac:dyDescent="0.45">
      <c r="A1541">
        <v>1540</v>
      </c>
      <c r="B1541" s="1">
        <f t="shared" ca="1" si="72"/>
        <v>0.27150610227072769</v>
      </c>
      <c r="C1541" s="1">
        <f t="shared" ca="1" si="73"/>
        <v>0.27556869002407236</v>
      </c>
      <c r="D1541" s="1">
        <f t="shared" ca="1" si="74"/>
        <v>1.4963154490331605E-2</v>
      </c>
    </row>
    <row r="1542" spans="1:4" x14ac:dyDescent="0.45">
      <c r="A1542">
        <v>1541</v>
      </c>
      <c r="B1542" s="1">
        <f t="shared" ca="1" si="72"/>
        <v>0.28411264473132403</v>
      </c>
      <c r="C1542" s="1">
        <f t="shared" ca="1" si="73"/>
        <v>0.27662422568173872</v>
      </c>
      <c r="D1542" s="1">
        <f t="shared" ca="1" si="74"/>
        <v>-2.6357218478138683E-2</v>
      </c>
    </row>
    <row r="1543" spans="1:4" x14ac:dyDescent="0.45">
      <c r="A1543">
        <v>1542</v>
      </c>
      <c r="B1543" s="1">
        <f t="shared" ca="1" si="72"/>
        <v>0.2933057916517896</v>
      </c>
      <c r="C1543" s="1">
        <f t="shared" ca="1" si="73"/>
        <v>0.2720907929769828</v>
      </c>
      <c r="D1543" s="1">
        <f t="shared" ca="1" si="74"/>
        <v>-7.2330650395042634E-2</v>
      </c>
    </row>
    <row r="1544" spans="1:4" x14ac:dyDescent="0.45">
      <c r="A1544">
        <v>1543</v>
      </c>
      <c r="B1544" s="1">
        <f t="shared" ca="1" si="72"/>
        <v>0.2847514487790942</v>
      </c>
      <c r="C1544" s="1">
        <f t="shared" ca="1" si="73"/>
        <v>0.25881534587548621</v>
      </c>
      <c r="D1544" s="1">
        <f t="shared" ca="1" si="74"/>
        <v>-9.1083304456613362E-2</v>
      </c>
    </row>
    <row r="1545" spans="1:4" x14ac:dyDescent="0.45">
      <c r="A1545">
        <v>1544</v>
      </c>
      <c r="B1545" s="1">
        <f t="shared" ca="1" si="72"/>
        <v>0.27074380121982955</v>
      </c>
      <c r="C1545" s="1">
        <f t="shared" ca="1" si="73"/>
        <v>0.26696804650295825</v>
      </c>
      <c r="D1545" s="1">
        <f t="shared" ca="1" si="74"/>
        <v>-1.39458584087973E-2</v>
      </c>
    </row>
    <row r="1546" spans="1:4" x14ac:dyDescent="0.45">
      <c r="A1546">
        <v>1545</v>
      </c>
      <c r="B1546" s="1">
        <f t="shared" ca="1" si="72"/>
        <v>0.26670052003530131</v>
      </c>
      <c r="C1546" s="1">
        <f t="shared" ca="1" si="73"/>
        <v>0.26242956679344576</v>
      </c>
      <c r="D1546" s="1">
        <f t="shared" ca="1" si="74"/>
        <v>-1.6014041672248111E-2</v>
      </c>
    </row>
    <row r="1547" spans="1:4" x14ac:dyDescent="0.45">
      <c r="A1547">
        <v>1546</v>
      </c>
      <c r="B1547" s="1">
        <f t="shared" ca="1" si="72"/>
        <v>0.28255733688303258</v>
      </c>
      <c r="C1547" s="1">
        <f t="shared" ca="1" si="73"/>
        <v>0.26630921428501864</v>
      </c>
      <c r="D1547" s="1">
        <f t="shared" ca="1" si="74"/>
        <v>-5.750380711133337E-2</v>
      </c>
    </row>
    <row r="1548" spans="1:4" x14ac:dyDescent="0.45">
      <c r="A1548">
        <v>1547</v>
      </c>
      <c r="B1548" s="1">
        <f t="shared" ca="1" si="72"/>
        <v>0.28220604770551688</v>
      </c>
      <c r="C1548" s="1">
        <f t="shared" ca="1" si="73"/>
        <v>0.26612144747083682</v>
      </c>
      <c r="D1548" s="1">
        <f t="shared" ca="1" si="74"/>
        <v>-5.6995944507413257E-2</v>
      </c>
    </row>
    <row r="1549" spans="1:4" x14ac:dyDescent="0.45">
      <c r="A1549">
        <v>1548</v>
      </c>
      <c r="B1549" s="1">
        <f t="shared" ca="1" si="72"/>
        <v>0.27955657887089824</v>
      </c>
      <c r="C1549" s="1">
        <f t="shared" ca="1" si="73"/>
        <v>0.26188862328275253</v>
      </c>
      <c r="D1549" s="1">
        <f t="shared" ca="1" si="74"/>
        <v>-6.3199927755250337E-2</v>
      </c>
    </row>
    <row r="1550" spans="1:4" x14ac:dyDescent="0.45">
      <c r="A1550">
        <v>1549</v>
      </c>
      <c r="B1550" s="1">
        <f t="shared" ca="1" si="72"/>
        <v>0.27842597277746189</v>
      </c>
      <c r="C1550" s="1">
        <f t="shared" ca="1" si="73"/>
        <v>0.26982934008944998</v>
      </c>
      <c r="D1550" s="1">
        <f t="shared" ca="1" si="74"/>
        <v>-3.0875828868461803E-2</v>
      </c>
    </row>
    <row r="1551" spans="1:4" x14ac:dyDescent="0.45">
      <c r="A1551">
        <v>1550</v>
      </c>
      <c r="B1551" s="1">
        <f t="shared" ca="1" si="72"/>
        <v>0.2897134826258978</v>
      </c>
      <c r="C1551" s="1">
        <f t="shared" ca="1" si="73"/>
        <v>0.26160227238967765</v>
      </c>
      <c r="D1551" s="1">
        <f t="shared" ca="1" si="74"/>
        <v>-9.7031073533155821E-2</v>
      </c>
    </row>
    <row r="1552" spans="1:4" x14ac:dyDescent="0.45">
      <c r="A1552">
        <v>1551</v>
      </c>
      <c r="B1552" s="1">
        <f t="shared" ca="1" si="72"/>
        <v>0.26956414974484821</v>
      </c>
      <c r="C1552" s="1">
        <f t="shared" ca="1" si="73"/>
        <v>0.26994424444616316</v>
      </c>
      <c r="D1552" s="1">
        <f t="shared" ca="1" si="74"/>
        <v>1.4100343153001643E-3</v>
      </c>
    </row>
    <row r="1553" spans="1:4" x14ac:dyDescent="0.45">
      <c r="A1553">
        <v>1552</v>
      </c>
      <c r="B1553" s="1">
        <f t="shared" ca="1" si="72"/>
        <v>0.2732429405919698</v>
      </c>
      <c r="C1553" s="1">
        <f t="shared" ca="1" si="73"/>
        <v>0.26430980659580916</v>
      </c>
      <c r="D1553" s="1">
        <f t="shared" ca="1" si="74"/>
        <v>-3.2693009293514999E-2</v>
      </c>
    </row>
    <row r="1554" spans="1:4" x14ac:dyDescent="0.45">
      <c r="A1554">
        <v>1553</v>
      </c>
      <c r="B1554" s="1">
        <f t="shared" ca="1" si="72"/>
        <v>0.28084168110813418</v>
      </c>
      <c r="C1554" s="1">
        <f t="shared" ca="1" si="73"/>
        <v>0.27211553001447297</v>
      </c>
      <c r="D1554" s="1">
        <f t="shared" ca="1" si="74"/>
        <v>-3.1071424509459912E-2</v>
      </c>
    </row>
    <row r="1555" spans="1:4" x14ac:dyDescent="0.45">
      <c r="A1555">
        <v>1554</v>
      </c>
      <c r="B1555" s="1">
        <f t="shared" ca="1" si="72"/>
        <v>0.2801672259079846</v>
      </c>
      <c r="C1555" s="1">
        <f t="shared" ca="1" si="73"/>
        <v>0.26545477566496067</v>
      </c>
      <c r="D1555" s="1">
        <f t="shared" ca="1" si="74"/>
        <v>-5.2513102470650642E-2</v>
      </c>
    </row>
    <row r="1556" spans="1:4" x14ac:dyDescent="0.45">
      <c r="A1556">
        <v>1555</v>
      </c>
      <c r="B1556" s="1">
        <f t="shared" ca="1" si="72"/>
        <v>0.28801595126471036</v>
      </c>
      <c r="C1556" s="1">
        <f t="shared" ca="1" si="73"/>
        <v>0.27118087372796756</v>
      </c>
      <c r="D1556" s="1">
        <f t="shared" ca="1" si="74"/>
        <v>-5.8451892899744194E-2</v>
      </c>
    </row>
    <row r="1557" spans="1:4" x14ac:dyDescent="0.45">
      <c r="A1557">
        <v>1556</v>
      </c>
      <c r="B1557" s="1">
        <f t="shared" ca="1" si="72"/>
        <v>0.2851269969794521</v>
      </c>
      <c r="C1557" s="1">
        <f t="shared" ca="1" si="73"/>
        <v>0.26329121830512187</v>
      </c>
      <c r="D1557" s="1">
        <f t="shared" ca="1" si="74"/>
        <v>-7.6582641789980491E-2</v>
      </c>
    </row>
    <row r="1558" spans="1:4" x14ac:dyDescent="0.45">
      <c r="A1558">
        <v>1557</v>
      </c>
      <c r="B1558" s="1">
        <f t="shared" ca="1" si="72"/>
        <v>0.28934814533693975</v>
      </c>
      <c r="C1558" s="1">
        <f t="shared" ca="1" si="73"/>
        <v>0.26492335270583151</v>
      </c>
      <c r="D1558" s="1">
        <f t="shared" ca="1" si="74"/>
        <v>-8.4413164641736677E-2</v>
      </c>
    </row>
    <row r="1559" spans="1:4" x14ac:dyDescent="0.45">
      <c r="A1559">
        <v>1558</v>
      </c>
      <c r="B1559" s="1">
        <f t="shared" ca="1" si="72"/>
        <v>0.29344220051929437</v>
      </c>
      <c r="C1559" s="1">
        <f t="shared" ca="1" si="73"/>
        <v>0.27183740990412641</v>
      </c>
      <c r="D1559" s="1">
        <f t="shared" ca="1" si="74"/>
        <v>-7.3625370096512072E-2</v>
      </c>
    </row>
    <row r="1560" spans="1:4" x14ac:dyDescent="0.45">
      <c r="A1560">
        <v>1559</v>
      </c>
      <c r="B1560" s="1">
        <f t="shared" ca="1" si="72"/>
        <v>0.28154621599772006</v>
      </c>
      <c r="C1560" s="1">
        <f t="shared" ca="1" si="73"/>
        <v>0.26881777933606898</v>
      </c>
      <c r="D1560" s="1">
        <f t="shared" ca="1" si="74"/>
        <v>-4.5209048953277889E-2</v>
      </c>
    </row>
    <row r="1561" spans="1:4" x14ac:dyDescent="0.45">
      <c r="A1561">
        <v>1560</v>
      </c>
      <c r="B1561" s="1">
        <f t="shared" ca="1" si="72"/>
        <v>0.27348470377725648</v>
      </c>
      <c r="C1561" s="1">
        <f t="shared" ca="1" si="73"/>
        <v>0.27272944602720006</v>
      </c>
      <c r="D1561" s="1">
        <f t="shared" ca="1" si="74"/>
        <v>-2.7616087467602778E-3</v>
      </c>
    </row>
    <row r="1562" spans="1:4" x14ac:dyDescent="0.45">
      <c r="A1562">
        <v>1561</v>
      </c>
      <c r="B1562" s="1">
        <f t="shared" ca="1" si="72"/>
        <v>0.29035374612939935</v>
      </c>
      <c r="C1562" s="1">
        <f t="shared" ca="1" si="73"/>
        <v>0.26530804737091906</v>
      </c>
      <c r="D1562" s="1">
        <f t="shared" ca="1" si="74"/>
        <v>-8.6259258206086278E-2</v>
      </c>
    </row>
    <row r="1563" spans="1:4" x14ac:dyDescent="0.45">
      <c r="A1563">
        <v>1562</v>
      </c>
      <c r="B1563" s="1">
        <f t="shared" ca="1" si="72"/>
        <v>0.28276952980072945</v>
      </c>
      <c r="C1563" s="1">
        <f t="shared" ca="1" si="73"/>
        <v>0.27126857111759839</v>
      </c>
      <c r="D1563" s="1">
        <f t="shared" ca="1" si="74"/>
        <v>-4.0672552984177254E-2</v>
      </c>
    </row>
    <row r="1564" spans="1:4" x14ac:dyDescent="0.45">
      <c r="A1564">
        <v>1563</v>
      </c>
      <c r="B1564" s="1">
        <f t="shared" ca="1" si="72"/>
        <v>0.28883385427071551</v>
      </c>
      <c r="C1564" s="1">
        <f t="shared" ca="1" si="73"/>
        <v>0.26989964245325071</v>
      </c>
      <c r="D1564" s="1">
        <f t="shared" ca="1" si="74"/>
        <v>-6.5553990771865384E-2</v>
      </c>
    </row>
    <row r="1565" spans="1:4" x14ac:dyDescent="0.45">
      <c r="A1565">
        <v>1564</v>
      </c>
      <c r="B1565" s="1">
        <f t="shared" ca="1" si="72"/>
        <v>0.27451405163127962</v>
      </c>
      <c r="C1565" s="1">
        <f t="shared" ca="1" si="73"/>
        <v>0.27115376658038443</v>
      </c>
      <c r="D1565" s="1">
        <f t="shared" ca="1" si="74"/>
        <v>-1.2240848987244726E-2</v>
      </c>
    </row>
    <row r="1566" spans="1:4" x14ac:dyDescent="0.45">
      <c r="A1566">
        <v>1565</v>
      </c>
      <c r="B1566" s="1">
        <f t="shared" ca="1" si="72"/>
        <v>0.28685348787775089</v>
      </c>
      <c r="C1566" s="1">
        <f t="shared" ca="1" si="73"/>
        <v>0.2812686744993359</v>
      </c>
      <c r="D1566" s="1">
        <f t="shared" ca="1" si="74"/>
        <v>-1.946921900700431E-2</v>
      </c>
    </row>
    <row r="1567" spans="1:4" x14ac:dyDescent="0.45">
      <c r="A1567">
        <v>1566</v>
      </c>
      <c r="B1567" s="1">
        <f t="shared" ca="1" si="72"/>
        <v>0.29052919071132721</v>
      </c>
      <c r="C1567" s="1">
        <f t="shared" ca="1" si="73"/>
        <v>0.27524555573866905</v>
      </c>
      <c r="D1567" s="1">
        <f t="shared" ca="1" si="74"/>
        <v>-5.2606194011823558E-2</v>
      </c>
    </row>
    <row r="1568" spans="1:4" x14ac:dyDescent="0.45">
      <c r="A1568">
        <v>1567</v>
      </c>
      <c r="B1568" s="1">
        <f t="shared" ca="1" si="72"/>
        <v>0.28564088384364317</v>
      </c>
      <c r="C1568" s="1">
        <f t="shared" ca="1" si="73"/>
        <v>0.2628832769221931</v>
      </c>
      <c r="D1568" s="1">
        <f t="shared" ca="1" si="74"/>
        <v>-7.9672092507273376E-2</v>
      </c>
    </row>
    <row r="1569" spans="1:4" x14ac:dyDescent="0.45">
      <c r="A1569">
        <v>1568</v>
      </c>
      <c r="B1569" s="1">
        <f t="shared" ca="1" si="72"/>
        <v>0.28667422507861851</v>
      </c>
      <c r="C1569" s="1">
        <f t="shared" ca="1" si="73"/>
        <v>0.27494457452092014</v>
      </c>
      <c r="D1569" s="1">
        <f t="shared" ca="1" si="74"/>
        <v>-4.0916306844403567E-2</v>
      </c>
    </row>
    <row r="1570" spans="1:4" x14ac:dyDescent="0.45">
      <c r="A1570">
        <v>1569</v>
      </c>
      <c r="B1570" s="1">
        <f t="shared" ca="1" si="72"/>
        <v>0.28850825652555367</v>
      </c>
      <c r="C1570" s="1">
        <f t="shared" ca="1" si="73"/>
        <v>0.2758683124118968</v>
      </c>
      <c r="D1570" s="1">
        <f t="shared" ca="1" si="74"/>
        <v>-4.3811377413863838E-2</v>
      </c>
    </row>
    <row r="1571" spans="1:4" x14ac:dyDescent="0.45">
      <c r="A1571">
        <v>1570</v>
      </c>
      <c r="B1571" s="1">
        <f t="shared" ca="1" si="72"/>
        <v>0.28770805649859377</v>
      </c>
      <c r="C1571" s="1">
        <f t="shared" ca="1" si="73"/>
        <v>0.26858528249959568</v>
      </c>
      <c r="D1571" s="1">
        <f t="shared" ca="1" si="74"/>
        <v>-6.6465896825143492E-2</v>
      </c>
    </row>
    <row r="1572" spans="1:4" x14ac:dyDescent="0.45">
      <c r="A1572">
        <v>1571</v>
      </c>
      <c r="B1572" s="1">
        <f t="shared" ca="1" si="72"/>
        <v>0.27898747452218559</v>
      </c>
      <c r="C1572" s="1">
        <f t="shared" ca="1" si="73"/>
        <v>0.28014046896217171</v>
      </c>
      <c r="D1572" s="1">
        <f t="shared" ca="1" si="74"/>
        <v>4.1327820969770208E-3</v>
      </c>
    </row>
    <row r="1573" spans="1:4" x14ac:dyDescent="0.45">
      <c r="A1573">
        <v>1572</v>
      </c>
      <c r="B1573" s="1">
        <f t="shared" ca="1" si="72"/>
        <v>0.28844749589478103</v>
      </c>
      <c r="C1573" s="1">
        <f t="shared" ca="1" si="73"/>
        <v>0.2688059484263734</v>
      </c>
      <c r="D1573" s="1">
        <f t="shared" ca="1" si="74"/>
        <v>-6.8094012768176046E-2</v>
      </c>
    </row>
    <row r="1574" spans="1:4" x14ac:dyDescent="0.45">
      <c r="A1574">
        <v>1573</v>
      </c>
      <c r="B1574" s="1">
        <f t="shared" ca="1" si="72"/>
        <v>0.2783261485274125</v>
      </c>
      <c r="C1574" s="1">
        <f t="shared" ca="1" si="73"/>
        <v>0.28287382757877189</v>
      </c>
      <c r="D1574" s="1">
        <f t="shared" ca="1" si="74"/>
        <v>1.6339388431236401E-2</v>
      </c>
    </row>
    <row r="1575" spans="1:4" x14ac:dyDescent="0.45">
      <c r="A1575">
        <v>1574</v>
      </c>
      <c r="B1575" s="1">
        <f t="shared" ca="1" si="72"/>
        <v>0.28177196280365696</v>
      </c>
      <c r="C1575" s="1">
        <f t="shared" ca="1" si="73"/>
        <v>0.26582362729901454</v>
      </c>
      <c r="D1575" s="1">
        <f t="shared" ca="1" si="74"/>
        <v>-5.6600150511622989E-2</v>
      </c>
    </row>
    <row r="1576" spans="1:4" x14ac:dyDescent="0.45">
      <c r="A1576">
        <v>1575</v>
      </c>
      <c r="B1576" s="1">
        <f t="shared" ca="1" si="72"/>
        <v>0.27529258183203204</v>
      </c>
      <c r="C1576" s="1">
        <f t="shared" ca="1" si="73"/>
        <v>0.262723086515668</v>
      </c>
      <c r="D1576" s="1">
        <f t="shared" ca="1" si="74"/>
        <v>-4.5658677879061874E-2</v>
      </c>
    </row>
    <row r="1577" spans="1:4" x14ac:dyDescent="0.45">
      <c r="A1577">
        <v>1576</v>
      </c>
      <c r="B1577" s="1">
        <f t="shared" ca="1" si="72"/>
        <v>0.28452241938837375</v>
      </c>
      <c r="C1577" s="1">
        <f t="shared" ca="1" si="73"/>
        <v>0.27082124369052529</v>
      </c>
      <c r="D1577" s="1">
        <f t="shared" ca="1" si="74"/>
        <v>-4.8154995052064137E-2</v>
      </c>
    </row>
    <row r="1578" spans="1:4" x14ac:dyDescent="0.45">
      <c r="A1578">
        <v>1577</v>
      </c>
      <c r="B1578" s="1">
        <f t="shared" ca="1" si="72"/>
        <v>0.27787737762349207</v>
      </c>
      <c r="C1578" s="1">
        <f t="shared" ca="1" si="73"/>
        <v>0.26659371996695047</v>
      </c>
      <c r="D1578" s="1">
        <f t="shared" ca="1" si="74"/>
        <v>-4.0606607680853786E-2</v>
      </c>
    </row>
    <row r="1579" spans="1:4" x14ac:dyDescent="0.45">
      <c r="A1579">
        <v>1578</v>
      </c>
      <c r="B1579" s="1">
        <f t="shared" ca="1" si="72"/>
        <v>0.27888900575390996</v>
      </c>
      <c r="C1579" s="1">
        <f t="shared" ca="1" si="73"/>
        <v>0.26757017145050638</v>
      </c>
      <c r="D1579" s="1">
        <f t="shared" ca="1" si="74"/>
        <v>-4.0585444638829737E-2</v>
      </c>
    </row>
    <row r="1580" spans="1:4" x14ac:dyDescent="0.45">
      <c r="A1580">
        <v>1579</v>
      </c>
      <c r="B1580" s="1">
        <f t="shared" ca="1" si="72"/>
        <v>0.27796106140282012</v>
      </c>
      <c r="C1580" s="1">
        <f t="shared" ca="1" si="73"/>
        <v>0.28473437793053735</v>
      </c>
      <c r="D1580" s="1">
        <f t="shared" ca="1" si="74"/>
        <v>2.4367861072099477E-2</v>
      </c>
    </row>
    <row r="1581" spans="1:4" x14ac:dyDescent="0.45">
      <c r="A1581">
        <v>1580</v>
      </c>
      <c r="B1581" s="1">
        <f t="shared" ca="1" si="72"/>
        <v>0.2780500853540655</v>
      </c>
      <c r="C1581" s="1">
        <f t="shared" ca="1" si="73"/>
        <v>0.27247313059414635</v>
      </c>
      <c r="D1581" s="1">
        <f t="shared" ca="1" si="74"/>
        <v>-2.0057374745335994E-2</v>
      </c>
    </row>
    <row r="1582" spans="1:4" x14ac:dyDescent="0.45">
      <c r="A1582">
        <v>1581</v>
      </c>
      <c r="B1582" s="1">
        <f t="shared" ca="1" si="72"/>
        <v>0.27696208814006318</v>
      </c>
      <c r="C1582" s="1">
        <f t="shared" ca="1" si="73"/>
        <v>0.27097800164565566</v>
      </c>
      <c r="D1582" s="1">
        <f t="shared" ca="1" si="74"/>
        <v>-2.1606157487451087E-2</v>
      </c>
    </row>
    <row r="1583" spans="1:4" x14ac:dyDescent="0.45">
      <c r="A1583">
        <v>1582</v>
      </c>
      <c r="B1583" s="1">
        <f t="shared" ca="1" si="72"/>
        <v>0.28639895238641966</v>
      </c>
      <c r="C1583" s="1">
        <f t="shared" ca="1" si="73"/>
        <v>0.27786056090761002</v>
      </c>
      <c r="D1583" s="1">
        <f t="shared" ca="1" si="74"/>
        <v>-2.9812928461027802E-2</v>
      </c>
    </row>
    <row r="1584" spans="1:4" x14ac:dyDescent="0.45">
      <c r="A1584">
        <v>1583</v>
      </c>
      <c r="B1584" s="1">
        <f t="shared" ca="1" si="72"/>
        <v>0.28160017759865008</v>
      </c>
      <c r="C1584" s="1">
        <f t="shared" ca="1" si="73"/>
        <v>0.26738331543853566</v>
      </c>
      <c r="D1584" s="1">
        <f t="shared" ca="1" si="74"/>
        <v>-5.0485984353237749E-2</v>
      </c>
    </row>
    <row r="1585" spans="1:4" x14ac:dyDescent="0.45">
      <c r="A1585">
        <v>1584</v>
      </c>
      <c r="B1585" s="1">
        <f t="shared" ca="1" si="72"/>
        <v>0.28843508701803022</v>
      </c>
      <c r="C1585" s="1">
        <f t="shared" ca="1" si="73"/>
        <v>0.27787242463915807</v>
      </c>
      <c r="D1585" s="1">
        <f t="shared" ca="1" si="74"/>
        <v>-3.6620587627093644E-2</v>
      </c>
    </row>
    <row r="1586" spans="1:4" x14ac:dyDescent="0.45">
      <c r="A1586">
        <v>1585</v>
      </c>
      <c r="B1586" s="1">
        <f t="shared" ca="1" si="72"/>
        <v>0.27646226670091911</v>
      </c>
      <c r="C1586" s="1">
        <f t="shared" ca="1" si="73"/>
        <v>0.28498438356203826</v>
      </c>
      <c r="D1586" s="1">
        <f t="shared" ca="1" si="74"/>
        <v>3.0825605833357701E-2</v>
      </c>
    </row>
    <row r="1587" spans="1:4" x14ac:dyDescent="0.45">
      <c r="A1587">
        <v>1586</v>
      </c>
      <c r="B1587" s="1">
        <f t="shared" ca="1" si="72"/>
        <v>0.28151823253743125</v>
      </c>
      <c r="C1587" s="1">
        <f t="shared" ca="1" si="73"/>
        <v>0.28338762431792308</v>
      </c>
      <c r="D1587" s="1">
        <f t="shared" ca="1" si="74"/>
        <v>6.6403932833845056E-3</v>
      </c>
    </row>
    <row r="1588" spans="1:4" x14ac:dyDescent="0.45">
      <c r="A1588">
        <v>1587</v>
      </c>
      <c r="B1588" s="1">
        <f t="shared" ca="1" si="72"/>
        <v>0.27913244202974313</v>
      </c>
      <c r="C1588" s="1">
        <f t="shared" ca="1" si="73"/>
        <v>0.27032391831181946</v>
      </c>
      <c r="D1588" s="1">
        <f t="shared" ca="1" si="74"/>
        <v>-3.1556789507774519E-2</v>
      </c>
    </row>
    <row r="1589" spans="1:4" x14ac:dyDescent="0.45">
      <c r="A1589">
        <v>1588</v>
      </c>
      <c r="B1589" s="1">
        <f t="shared" ca="1" si="72"/>
        <v>0.2899136745374562</v>
      </c>
      <c r="C1589" s="1">
        <f t="shared" ca="1" si="73"/>
        <v>0.26505170789890264</v>
      </c>
      <c r="D1589" s="1">
        <f t="shared" ca="1" si="74"/>
        <v>-8.5756446908617431E-2</v>
      </c>
    </row>
    <row r="1590" spans="1:4" x14ac:dyDescent="0.45">
      <c r="A1590">
        <v>1589</v>
      </c>
      <c r="B1590" s="1">
        <f t="shared" ca="1" si="72"/>
        <v>0.28475311336312259</v>
      </c>
      <c r="C1590" s="1">
        <f t="shared" ca="1" si="73"/>
        <v>0.27174844543517795</v>
      </c>
      <c r="D1590" s="1">
        <f t="shared" ca="1" si="74"/>
        <v>-4.5669976262422231E-2</v>
      </c>
    </row>
    <row r="1591" spans="1:4" x14ac:dyDescent="0.45">
      <c r="A1591">
        <v>1590</v>
      </c>
      <c r="B1591" s="1">
        <f t="shared" ca="1" si="72"/>
        <v>0.27677858857122645</v>
      </c>
      <c r="C1591" s="1">
        <f t="shared" ca="1" si="73"/>
        <v>0.27178144478405597</v>
      </c>
      <c r="D1591" s="1">
        <f t="shared" ca="1" si="74"/>
        <v>-1.8054661717029848E-2</v>
      </c>
    </row>
    <row r="1592" spans="1:4" x14ac:dyDescent="0.45">
      <c r="A1592">
        <v>1591</v>
      </c>
      <c r="B1592" s="1">
        <f t="shared" ca="1" si="72"/>
        <v>0.29182219942175747</v>
      </c>
      <c r="C1592" s="1">
        <f t="shared" ca="1" si="73"/>
        <v>0.26612429601656029</v>
      </c>
      <c r="D1592" s="1">
        <f t="shared" ca="1" si="74"/>
        <v>-8.8060138865779555E-2</v>
      </c>
    </row>
    <row r="1593" spans="1:4" x14ac:dyDescent="0.45">
      <c r="A1593">
        <v>1592</v>
      </c>
      <c r="B1593" s="1">
        <f t="shared" ca="1" si="72"/>
        <v>0.28434460768759795</v>
      </c>
      <c r="C1593" s="1">
        <f t="shared" ca="1" si="73"/>
        <v>0.28240201354611505</v>
      </c>
      <c r="D1593" s="1">
        <f t="shared" ca="1" si="74"/>
        <v>-6.8318304232348184E-3</v>
      </c>
    </row>
    <row r="1594" spans="1:4" x14ac:dyDescent="0.45">
      <c r="A1594">
        <v>1593</v>
      </c>
      <c r="B1594" s="1">
        <f t="shared" ca="1" si="72"/>
        <v>0.27706786990743099</v>
      </c>
      <c r="C1594" s="1">
        <f t="shared" ca="1" si="73"/>
        <v>0.27671431612696362</v>
      </c>
      <c r="D1594" s="1">
        <f t="shared" ca="1" si="74"/>
        <v>-1.2760547824815884E-3</v>
      </c>
    </row>
    <row r="1595" spans="1:4" x14ac:dyDescent="0.45">
      <c r="A1595">
        <v>1594</v>
      </c>
      <c r="B1595" s="1">
        <f t="shared" ca="1" si="72"/>
        <v>0.28393177692222749</v>
      </c>
      <c r="C1595" s="1">
        <f t="shared" ca="1" si="73"/>
        <v>0.26960021586866062</v>
      </c>
      <c r="D1595" s="1">
        <f t="shared" ca="1" si="74"/>
        <v>-5.0475368445612422E-2</v>
      </c>
    </row>
    <row r="1596" spans="1:4" x14ac:dyDescent="0.45">
      <c r="A1596">
        <v>1595</v>
      </c>
      <c r="B1596" s="1">
        <f t="shared" ca="1" si="72"/>
        <v>0.28509756799399155</v>
      </c>
      <c r="C1596" s="1">
        <f t="shared" ca="1" si="73"/>
        <v>0.27363240925315269</v>
      </c>
      <c r="D1596" s="1">
        <f t="shared" ca="1" si="74"/>
        <v>-4.0214859851349184E-2</v>
      </c>
    </row>
    <row r="1597" spans="1:4" x14ac:dyDescent="0.45">
      <c r="A1597">
        <v>1596</v>
      </c>
      <c r="B1597" s="1">
        <f t="shared" ca="1" si="72"/>
        <v>0.28072519396252987</v>
      </c>
      <c r="C1597" s="1">
        <f t="shared" ca="1" si="73"/>
        <v>0.28199899899673841</v>
      </c>
      <c r="D1597" s="1">
        <f t="shared" ca="1" si="74"/>
        <v>4.5375515329720076E-3</v>
      </c>
    </row>
    <row r="1598" spans="1:4" x14ac:dyDescent="0.45">
      <c r="A1598">
        <v>1597</v>
      </c>
      <c r="B1598" s="1">
        <f t="shared" ca="1" si="72"/>
        <v>0.28570421299316551</v>
      </c>
      <c r="C1598" s="1">
        <f t="shared" ca="1" si="73"/>
        <v>0.27865776957291455</v>
      </c>
      <c r="D1598" s="1">
        <f t="shared" ca="1" si="74"/>
        <v>-2.4663421468060467E-2</v>
      </c>
    </row>
    <row r="1599" spans="1:4" x14ac:dyDescent="0.45">
      <c r="A1599">
        <v>1598</v>
      </c>
      <c r="B1599" s="1">
        <f t="shared" ca="1" si="72"/>
        <v>0.28905310964029129</v>
      </c>
      <c r="C1599" s="1">
        <f t="shared" ca="1" si="73"/>
        <v>0.26850055331116041</v>
      </c>
      <c r="D1599" s="1">
        <f t="shared" ca="1" si="74"/>
        <v>-7.1103045231747458E-2</v>
      </c>
    </row>
    <row r="1600" spans="1:4" x14ac:dyDescent="0.45">
      <c r="A1600">
        <v>1599</v>
      </c>
      <c r="B1600" s="1">
        <f t="shared" ca="1" si="72"/>
        <v>0.28901143535583484</v>
      </c>
      <c r="C1600" s="1">
        <f t="shared" ca="1" si="73"/>
        <v>0.27920920888572542</v>
      </c>
      <c r="D1600" s="1">
        <f t="shared" ca="1" si="74"/>
        <v>-3.391639662299447E-2</v>
      </c>
    </row>
    <row r="1601" spans="1:4" x14ac:dyDescent="0.45">
      <c r="A1601">
        <v>1600</v>
      </c>
      <c r="B1601" s="1">
        <f t="shared" ca="1" si="72"/>
        <v>0.29220230114775125</v>
      </c>
      <c r="C1601" s="1">
        <f t="shared" ca="1" si="73"/>
        <v>0.27121979800907187</v>
      </c>
      <c r="D1601" s="1">
        <f t="shared" ca="1" si="74"/>
        <v>-7.1808137910829267E-2</v>
      </c>
    </row>
    <row r="1602" spans="1:4" x14ac:dyDescent="0.45">
      <c r="A1602">
        <v>1601</v>
      </c>
      <c r="B1602" s="1">
        <f t="shared" ref="B1602:B1665" ca="1" si="75">_xlfn.BETA.INV(RAND(),CONTROL_PRIOR_ALPHA+CONTROL_ALPHA,CONTROL_PRIOR_BETA+(CONTROL_N-CONTROL_ALPHA))</f>
        <v>0.2942356279410826</v>
      </c>
      <c r="C1602" s="1">
        <f t="shared" ref="C1602:C1665" ca="1" si="76">_xlfn.BETA.INV(RAND(),TEST_PRIOR_ALPHA+TEST_ALPHA,TEST_PRIOR_BETA+(TEST_N-TEST_ALPHA))</f>
        <v>0.27132151682263406</v>
      </c>
      <c r="D1602" s="1">
        <f t="shared" ca="1" si="74"/>
        <v>-7.7876738717164593E-2</v>
      </c>
    </row>
    <row r="1603" spans="1:4" x14ac:dyDescent="0.45">
      <c r="A1603">
        <v>1602</v>
      </c>
      <c r="B1603" s="1">
        <f t="shared" ca="1" si="75"/>
        <v>0.29703037051614134</v>
      </c>
      <c r="C1603" s="1">
        <f t="shared" ca="1" si="76"/>
        <v>0.26721138753298906</v>
      </c>
      <c r="D1603" s="1">
        <f t="shared" ref="D1603:D1666" ca="1" si="77">(C1603-B1603)/B1603</f>
        <v>-0.10039035042556983</v>
      </c>
    </row>
    <row r="1604" spans="1:4" x14ac:dyDescent="0.45">
      <c r="A1604">
        <v>1603</v>
      </c>
      <c r="B1604" s="1">
        <f t="shared" ca="1" si="75"/>
        <v>0.28164348803759232</v>
      </c>
      <c r="C1604" s="1">
        <f t="shared" ca="1" si="76"/>
        <v>0.27558755198976836</v>
      </c>
      <c r="D1604" s="1">
        <f t="shared" ca="1" si="77"/>
        <v>-2.150213409874982E-2</v>
      </c>
    </row>
    <row r="1605" spans="1:4" x14ac:dyDescent="0.45">
      <c r="A1605">
        <v>1604</v>
      </c>
      <c r="B1605" s="1">
        <f t="shared" ca="1" si="75"/>
        <v>0.28683112887322448</v>
      </c>
      <c r="C1605" s="1">
        <f t="shared" ca="1" si="76"/>
        <v>0.27498082892889597</v>
      </c>
      <c r="D1605" s="1">
        <f t="shared" ca="1" si="77"/>
        <v>-4.1314553238627691E-2</v>
      </c>
    </row>
    <row r="1606" spans="1:4" x14ac:dyDescent="0.45">
      <c r="A1606">
        <v>1605</v>
      </c>
      <c r="B1606" s="1">
        <f t="shared" ca="1" si="75"/>
        <v>0.27991502845501798</v>
      </c>
      <c r="C1606" s="1">
        <f t="shared" ca="1" si="76"/>
        <v>0.26614440769497744</v>
      </c>
      <c r="D1606" s="1">
        <f t="shared" ca="1" si="77"/>
        <v>-4.9195717843543596E-2</v>
      </c>
    </row>
    <row r="1607" spans="1:4" x14ac:dyDescent="0.45">
      <c r="A1607">
        <v>1606</v>
      </c>
      <c r="B1607" s="1">
        <f t="shared" ca="1" si="75"/>
        <v>0.28099456662847777</v>
      </c>
      <c r="C1607" s="1">
        <f t="shared" ca="1" si="76"/>
        <v>0.27279409355957585</v>
      </c>
      <c r="D1607" s="1">
        <f t="shared" ca="1" si="77"/>
        <v>-2.9183742473370793E-2</v>
      </c>
    </row>
    <row r="1608" spans="1:4" x14ac:dyDescent="0.45">
      <c r="A1608">
        <v>1607</v>
      </c>
      <c r="B1608" s="1">
        <f t="shared" ca="1" si="75"/>
        <v>0.2728109480140129</v>
      </c>
      <c r="C1608" s="1">
        <f t="shared" ca="1" si="76"/>
        <v>0.26727000904100834</v>
      </c>
      <c r="D1608" s="1">
        <f t="shared" ca="1" si="77"/>
        <v>-2.0310544768606397E-2</v>
      </c>
    </row>
    <row r="1609" spans="1:4" x14ac:dyDescent="0.45">
      <c r="A1609">
        <v>1608</v>
      </c>
      <c r="B1609" s="1">
        <f t="shared" ca="1" si="75"/>
        <v>0.27432688253154636</v>
      </c>
      <c r="C1609" s="1">
        <f t="shared" ca="1" si="76"/>
        <v>0.27161937302446948</v>
      </c>
      <c r="D1609" s="1">
        <f t="shared" ca="1" si="77"/>
        <v>-9.8696470505967495E-3</v>
      </c>
    </row>
    <row r="1610" spans="1:4" x14ac:dyDescent="0.45">
      <c r="A1610">
        <v>1609</v>
      </c>
      <c r="B1610" s="1">
        <f t="shared" ca="1" si="75"/>
        <v>0.27897184909678657</v>
      </c>
      <c r="C1610" s="1">
        <f t="shared" ca="1" si="76"/>
        <v>0.27120227498119703</v>
      </c>
      <c r="D1610" s="1">
        <f t="shared" ca="1" si="77"/>
        <v>-2.785074601879977E-2</v>
      </c>
    </row>
    <row r="1611" spans="1:4" x14ac:dyDescent="0.45">
      <c r="A1611">
        <v>1610</v>
      </c>
      <c r="B1611" s="1">
        <f t="shared" ca="1" si="75"/>
        <v>0.27289507185816536</v>
      </c>
      <c r="C1611" s="1">
        <f t="shared" ca="1" si="76"/>
        <v>0.27698728063224376</v>
      </c>
      <c r="D1611" s="1">
        <f t="shared" ca="1" si="77"/>
        <v>1.4995539297262522E-2</v>
      </c>
    </row>
    <row r="1612" spans="1:4" x14ac:dyDescent="0.45">
      <c r="A1612">
        <v>1611</v>
      </c>
      <c r="B1612" s="1">
        <f t="shared" ca="1" si="75"/>
        <v>0.28420379257520567</v>
      </c>
      <c r="C1612" s="1">
        <f t="shared" ca="1" si="76"/>
        <v>0.27721223467962108</v>
      </c>
      <c r="D1612" s="1">
        <f t="shared" ca="1" si="77"/>
        <v>-2.4600508783620439E-2</v>
      </c>
    </row>
    <row r="1613" spans="1:4" x14ac:dyDescent="0.45">
      <c r="A1613">
        <v>1612</v>
      </c>
      <c r="B1613" s="1">
        <f t="shared" ca="1" si="75"/>
        <v>0.28696960355207912</v>
      </c>
      <c r="C1613" s="1">
        <f t="shared" ca="1" si="76"/>
        <v>0.28059925660933416</v>
      </c>
      <c r="D1613" s="1">
        <f t="shared" ca="1" si="77"/>
        <v>-2.2198681894853984E-2</v>
      </c>
    </row>
    <row r="1614" spans="1:4" x14ac:dyDescent="0.45">
      <c r="A1614">
        <v>1613</v>
      </c>
      <c r="B1614" s="1">
        <f t="shared" ca="1" si="75"/>
        <v>0.27831443618500429</v>
      </c>
      <c r="C1614" s="1">
        <f t="shared" ca="1" si="76"/>
        <v>0.26694140998346738</v>
      </c>
      <c r="D1614" s="1">
        <f t="shared" ca="1" si="77"/>
        <v>-4.0863946396143463E-2</v>
      </c>
    </row>
    <row r="1615" spans="1:4" x14ac:dyDescent="0.45">
      <c r="A1615">
        <v>1614</v>
      </c>
      <c r="B1615" s="1">
        <f t="shared" ca="1" si="75"/>
        <v>0.29185289950589632</v>
      </c>
      <c r="C1615" s="1">
        <f t="shared" ca="1" si="76"/>
        <v>0.27482561007385053</v>
      </c>
      <c r="D1615" s="1">
        <f t="shared" ca="1" si="77"/>
        <v>-5.8342025934547161E-2</v>
      </c>
    </row>
    <row r="1616" spans="1:4" x14ac:dyDescent="0.45">
      <c r="A1616">
        <v>1615</v>
      </c>
      <c r="B1616" s="1">
        <f t="shared" ca="1" si="75"/>
        <v>0.27594810584491059</v>
      </c>
      <c r="C1616" s="1">
        <f t="shared" ca="1" si="76"/>
        <v>0.2732194370290788</v>
      </c>
      <c r="D1616" s="1">
        <f t="shared" ca="1" si="77"/>
        <v>-9.8883404453058918E-3</v>
      </c>
    </row>
    <row r="1617" spans="1:4" x14ac:dyDescent="0.45">
      <c r="A1617">
        <v>1616</v>
      </c>
      <c r="B1617" s="1">
        <f t="shared" ca="1" si="75"/>
        <v>0.27996287139368903</v>
      </c>
      <c r="C1617" s="1">
        <f t="shared" ca="1" si="76"/>
        <v>0.27390381722219714</v>
      </c>
      <c r="D1617" s="1">
        <f t="shared" ca="1" si="77"/>
        <v>-2.1642349006242078E-2</v>
      </c>
    </row>
    <row r="1618" spans="1:4" x14ac:dyDescent="0.45">
      <c r="A1618">
        <v>1617</v>
      </c>
      <c r="B1618" s="1">
        <f t="shared" ca="1" si="75"/>
        <v>0.29506297392763992</v>
      </c>
      <c r="C1618" s="1">
        <f t="shared" ca="1" si="76"/>
        <v>0.26279381924312967</v>
      </c>
      <c r="D1618" s="1">
        <f t="shared" ca="1" si="77"/>
        <v>-0.10936361907754583</v>
      </c>
    </row>
    <row r="1619" spans="1:4" x14ac:dyDescent="0.45">
      <c r="A1619">
        <v>1618</v>
      </c>
      <c r="B1619" s="1">
        <f t="shared" ca="1" si="75"/>
        <v>0.29872621440443614</v>
      </c>
      <c r="C1619" s="1">
        <f t="shared" ca="1" si="76"/>
        <v>0.27429588889999357</v>
      </c>
      <c r="D1619" s="1">
        <f t="shared" ca="1" si="77"/>
        <v>-8.178165934700031E-2</v>
      </c>
    </row>
    <row r="1620" spans="1:4" x14ac:dyDescent="0.45">
      <c r="A1620">
        <v>1619</v>
      </c>
      <c r="B1620" s="1">
        <f t="shared" ca="1" si="75"/>
        <v>0.28059576455471158</v>
      </c>
      <c r="C1620" s="1">
        <f t="shared" ca="1" si="76"/>
        <v>0.27943212319662714</v>
      </c>
      <c r="D1620" s="1">
        <f t="shared" ca="1" si="77"/>
        <v>-4.1470382132498401E-3</v>
      </c>
    </row>
    <row r="1621" spans="1:4" x14ac:dyDescent="0.45">
      <c r="A1621">
        <v>1620</v>
      </c>
      <c r="B1621" s="1">
        <f t="shared" ca="1" si="75"/>
        <v>0.27708645210823529</v>
      </c>
      <c r="C1621" s="1">
        <f t="shared" ca="1" si="76"/>
        <v>0.26565802182280268</v>
      </c>
      <c r="D1621" s="1">
        <f t="shared" ca="1" si="77"/>
        <v>-4.1244998441744264E-2</v>
      </c>
    </row>
    <row r="1622" spans="1:4" x14ac:dyDescent="0.45">
      <c r="A1622">
        <v>1621</v>
      </c>
      <c r="B1622" s="1">
        <f t="shared" ca="1" si="75"/>
        <v>0.28355279197591832</v>
      </c>
      <c r="C1622" s="1">
        <f t="shared" ca="1" si="76"/>
        <v>0.27591820315880944</v>
      </c>
      <c r="D1622" s="1">
        <f t="shared" ca="1" si="77"/>
        <v>-2.6924752755590118E-2</v>
      </c>
    </row>
    <row r="1623" spans="1:4" x14ac:dyDescent="0.45">
      <c r="A1623">
        <v>1622</v>
      </c>
      <c r="B1623" s="1">
        <f t="shared" ca="1" si="75"/>
        <v>0.27642924759970927</v>
      </c>
      <c r="C1623" s="1">
        <f t="shared" ca="1" si="76"/>
        <v>0.27628382313993438</v>
      </c>
      <c r="D1623" s="1">
        <f t="shared" ca="1" si="77"/>
        <v>-5.2608203016735655E-4</v>
      </c>
    </row>
    <row r="1624" spans="1:4" x14ac:dyDescent="0.45">
      <c r="A1624">
        <v>1623</v>
      </c>
      <c r="B1624" s="1">
        <f t="shared" ca="1" si="75"/>
        <v>0.2686601304936217</v>
      </c>
      <c r="C1624" s="1">
        <f t="shared" ca="1" si="76"/>
        <v>0.27259301656176471</v>
      </c>
      <c r="D1624" s="1">
        <f t="shared" ca="1" si="77"/>
        <v>1.4638889890051575E-2</v>
      </c>
    </row>
    <row r="1625" spans="1:4" x14ac:dyDescent="0.45">
      <c r="A1625">
        <v>1624</v>
      </c>
      <c r="B1625" s="1">
        <f t="shared" ca="1" si="75"/>
        <v>0.29792055272594054</v>
      </c>
      <c r="C1625" s="1">
        <f t="shared" ca="1" si="76"/>
        <v>0.26422386767332151</v>
      </c>
      <c r="D1625" s="1">
        <f t="shared" ca="1" si="77"/>
        <v>-0.11310627865146608</v>
      </c>
    </row>
    <row r="1626" spans="1:4" x14ac:dyDescent="0.45">
      <c r="A1626">
        <v>1625</v>
      </c>
      <c r="B1626" s="1">
        <f t="shared" ca="1" si="75"/>
        <v>0.2780479937183114</v>
      </c>
      <c r="C1626" s="1">
        <f t="shared" ca="1" si="76"/>
        <v>0.26762166289434552</v>
      </c>
      <c r="D1626" s="1">
        <f t="shared" ca="1" si="77"/>
        <v>-3.7498313454938023E-2</v>
      </c>
    </row>
    <row r="1627" spans="1:4" x14ac:dyDescent="0.45">
      <c r="A1627">
        <v>1626</v>
      </c>
      <c r="B1627" s="1">
        <f t="shared" ca="1" si="75"/>
        <v>0.27799054287747565</v>
      </c>
      <c r="C1627" s="1">
        <f t="shared" ca="1" si="76"/>
        <v>0.27651457873135421</v>
      </c>
      <c r="D1627" s="1">
        <f t="shared" ca="1" si="77"/>
        <v>-5.3094041647739646E-3</v>
      </c>
    </row>
    <row r="1628" spans="1:4" x14ac:dyDescent="0.45">
      <c r="A1628">
        <v>1627</v>
      </c>
      <c r="B1628" s="1">
        <f t="shared" ca="1" si="75"/>
        <v>0.28465683953693188</v>
      </c>
      <c r="C1628" s="1">
        <f t="shared" ca="1" si="76"/>
        <v>0.25967581898152609</v>
      </c>
      <c r="D1628" s="1">
        <f t="shared" ca="1" si="77"/>
        <v>-8.7758371083034234E-2</v>
      </c>
    </row>
    <row r="1629" spans="1:4" x14ac:dyDescent="0.45">
      <c r="A1629">
        <v>1628</v>
      </c>
      <c r="B1629" s="1">
        <f t="shared" ca="1" si="75"/>
        <v>0.28341032117002429</v>
      </c>
      <c r="C1629" s="1">
        <f t="shared" ca="1" si="76"/>
        <v>0.27560826111622672</v>
      </c>
      <c r="D1629" s="1">
        <f t="shared" ca="1" si="77"/>
        <v>-2.7529202259069966E-2</v>
      </c>
    </row>
    <row r="1630" spans="1:4" x14ac:dyDescent="0.45">
      <c r="A1630">
        <v>1629</v>
      </c>
      <c r="B1630" s="1">
        <f t="shared" ca="1" si="75"/>
        <v>0.27606628842625286</v>
      </c>
      <c r="C1630" s="1">
        <f t="shared" ca="1" si="76"/>
        <v>0.2727737626724881</v>
      </c>
      <c r="D1630" s="1">
        <f t="shared" ca="1" si="77"/>
        <v>-1.1926576665822471E-2</v>
      </c>
    </row>
    <row r="1631" spans="1:4" x14ac:dyDescent="0.45">
      <c r="A1631">
        <v>1630</v>
      </c>
      <c r="B1631" s="1">
        <f t="shared" ca="1" si="75"/>
        <v>0.28310806047515846</v>
      </c>
      <c r="C1631" s="1">
        <f t="shared" ca="1" si="76"/>
        <v>0.26858611856180686</v>
      </c>
      <c r="D1631" s="1">
        <f t="shared" ca="1" si="77"/>
        <v>-5.1294696056970228E-2</v>
      </c>
    </row>
    <row r="1632" spans="1:4" x14ac:dyDescent="0.45">
      <c r="A1632">
        <v>1631</v>
      </c>
      <c r="B1632" s="1">
        <f t="shared" ca="1" si="75"/>
        <v>0.29115724519652586</v>
      </c>
      <c r="C1632" s="1">
        <f t="shared" ca="1" si="76"/>
        <v>0.26974271559843671</v>
      </c>
      <c r="D1632" s="1">
        <f t="shared" ca="1" si="77"/>
        <v>-7.3549705361564091E-2</v>
      </c>
    </row>
    <row r="1633" spans="1:4" x14ac:dyDescent="0.45">
      <c r="A1633">
        <v>1632</v>
      </c>
      <c r="B1633" s="1">
        <f t="shared" ca="1" si="75"/>
        <v>0.27876629271563202</v>
      </c>
      <c r="C1633" s="1">
        <f t="shared" ca="1" si="76"/>
        <v>0.27662283245031249</v>
      </c>
      <c r="D1633" s="1">
        <f t="shared" ca="1" si="77"/>
        <v>-7.6890941312838784E-3</v>
      </c>
    </row>
    <row r="1634" spans="1:4" x14ac:dyDescent="0.45">
      <c r="A1634">
        <v>1633</v>
      </c>
      <c r="B1634" s="1">
        <f t="shared" ca="1" si="75"/>
        <v>0.28742252754455655</v>
      </c>
      <c r="C1634" s="1">
        <f t="shared" ca="1" si="76"/>
        <v>0.27495658502803733</v>
      </c>
      <c r="D1634" s="1">
        <f t="shared" ca="1" si="77"/>
        <v>-4.3371487346574603E-2</v>
      </c>
    </row>
    <row r="1635" spans="1:4" x14ac:dyDescent="0.45">
      <c r="A1635">
        <v>1634</v>
      </c>
      <c r="B1635" s="1">
        <f t="shared" ca="1" si="75"/>
        <v>0.28140651148625689</v>
      </c>
      <c r="C1635" s="1">
        <f t="shared" ca="1" si="76"/>
        <v>0.26644831824476584</v>
      </c>
      <c r="D1635" s="1">
        <f t="shared" ca="1" si="77"/>
        <v>-5.3155107045991627E-2</v>
      </c>
    </row>
    <row r="1636" spans="1:4" x14ac:dyDescent="0.45">
      <c r="A1636">
        <v>1635</v>
      </c>
      <c r="B1636" s="1">
        <f t="shared" ca="1" si="75"/>
        <v>0.28541585796031266</v>
      </c>
      <c r="C1636" s="1">
        <f t="shared" ca="1" si="76"/>
        <v>0.27808037713232692</v>
      </c>
      <c r="D1636" s="1">
        <f t="shared" ca="1" si="77"/>
        <v>-2.5701027547690592E-2</v>
      </c>
    </row>
    <row r="1637" spans="1:4" x14ac:dyDescent="0.45">
      <c r="A1637">
        <v>1636</v>
      </c>
      <c r="B1637" s="1">
        <f t="shared" ca="1" si="75"/>
        <v>0.28467949830157147</v>
      </c>
      <c r="C1637" s="1">
        <f t="shared" ca="1" si="76"/>
        <v>0.27044663097167437</v>
      </c>
      <c r="D1637" s="1">
        <f t="shared" ca="1" si="77"/>
        <v>-4.9996109360919597E-2</v>
      </c>
    </row>
    <row r="1638" spans="1:4" x14ac:dyDescent="0.45">
      <c r="A1638">
        <v>1637</v>
      </c>
      <c r="B1638" s="1">
        <f t="shared" ca="1" si="75"/>
        <v>0.28492645043056697</v>
      </c>
      <c r="C1638" s="1">
        <f t="shared" ca="1" si="76"/>
        <v>0.27122623894199344</v>
      </c>
      <c r="D1638" s="1">
        <f t="shared" ca="1" si="77"/>
        <v>-4.8083326303579192E-2</v>
      </c>
    </row>
    <row r="1639" spans="1:4" x14ac:dyDescent="0.45">
      <c r="A1639">
        <v>1638</v>
      </c>
      <c r="B1639" s="1">
        <f t="shared" ca="1" si="75"/>
        <v>0.27604306972649045</v>
      </c>
      <c r="C1639" s="1">
        <f t="shared" ca="1" si="76"/>
        <v>0.27604103409919012</v>
      </c>
      <c r="D1639" s="1">
        <f t="shared" ca="1" si="77"/>
        <v>-7.3743104739092891E-6</v>
      </c>
    </row>
    <row r="1640" spans="1:4" x14ac:dyDescent="0.45">
      <c r="A1640">
        <v>1639</v>
      </c>
      <c r="B1640" s="1">
        <f t="shared" ca="1" si="75"/>
        <v>0.2809929364522864</v>
      </c>
      <c r="C1640" s="1">
        <f t="shared" ca="1" si="76"/>
        <v>0.27551550131522062</v>
      </c>
      <c r="D1640" s="1">
        <f t="shared" ca="1" si="77"/>
        <v>-1.949314173595202E-2</v>
      </c>
    </row>
    <row r="1641" spans="1:4" x14ac:dyDescent="0.45">
      <c r="A1641">
        <v>1640</v>
      </c>
      <c r="B1641" s="1">
        <f t="shared" ca="1" si="75"/>
        <v>0.28257795193352309</v>
      </c>
      <c r="C1641" s="1">
        <f t="shared" ca="1" si="76"/>
        <v>0.28409422134141415</v>
      </c>
      <c r="D1641" s="1">
        <f t="shared" ca="1" si="77"/>
        <v>5.3658447076853806E-3</v>
      </c>
    </row>
    <row r="1642" spans="1:4" x14ac:dyDescent="0.45">
      <c r="A1642">
        <v>1641</v>
      </c>
      <c r="B1642" s="1">
        <f t="shared" ca="1" si="75"/>
        <v>0.28591617553344917</v>
      </c>
      <c r="C1642" s="1">
        <f t="shared" ca="1" si="76"/>
        <v>0.26909474502929465</v>
      </c>
      <c r="D1642" s="1">
        <f t="shared" ca="1" si="77"/>
        <v>-5.8833434214660557E-2</v>
      </c>
    </row>
    <row r="1643" spans="1:4" x14ac:dyDescent="0.45">
      <c r="A1643">
        <v>1642</v>
      </c>
      <c r="B1643" s="1">
        <f t="shared" ca="1" si="75"/>
        <v>0.27835726254452958</v>
      </c>
      <c r="C1643" s="1">
        <f t="shared" ca="1" si="76"/>
        <v>0.27092109974096534</v>
      </c>
      <c r="D1643" s="1">
        <f t="shared" ca="1" si="77"/>
        <v>-2.671445586002864E-2</v>
      </c>
    </row>
    <row r="1644" spans="1:4" x14ac:dyDescent="0.45">
      <c r="A1644">
        <v>1643</v>
      </c>
      <c r="B1644" s="1">
        <f t="shared" ca="1" si="75"/>
        <v>0.27536957650650939</v>
      </c>
      <c r="C1644" s="1">
        <f t="shared" ca="1" si="76"/>
        <v>0.2683670753297055</v>
      </c>
      <c r="D1644" s="1">
        <f t="shared" ca="1" si="77"/>
        <v>-2.5429465613600089E-2</v>
      </c>
    </row>
    <row r="1645" spans="1:4" x14ac:dyDescent="0.45">
      <c r="A1645">
        <v>1644</v>
      </c>
      <c r="B1645" s="1">
        <f t="shared" ca="1" si="75"/>
        <v>0.27492395803545905</v>
      </c>
      <c r="C1645" s="1">
        <f t="shared" ca="1" si="76"/>
        <v>0.27159109380477964</v>
      </c>
      <c r="D1645" s="1">
        <f t="shared" ca="1" si="77"/>
        <v>-1.2122858460554921E-2</v>
      </c>
    </row>
    <row r="1646" spans="1:4" x14ac:dyDescent="0.45">
      <c r="A1646">
        <v>1645</v>
      </c>
      <c r="B1646" s="1">
        <f t="shared" ca="1" si="75"/>
        <v>0.27840810793823573</v>
      </c>
      <c r="C1646" s="1">
        <f t="shared" ca="1" si="76"/>
        <v>0.27848893160953359</v>
      </c>
      <c r="D1646" s="1">
        <f t="shared" ca="1" si="77"/>
        <v>2.9030645657700764E-4</v>
      </c>
    </row>
    <row r="1647" spans="1:4" x14ac:dyDescent="0.45">
      <c r="A1647">
        <v>1646</v>
      </c>
      <c r="B1647" s="1">
        <f t="shared" ca="1" si="75"/>
        <v>0.27350090052134612</v>
      </c>
      <c r="C1647" s="1">
        <f t="shared" ca="1" si="76"/>
        <v>0.27491641315406412</v>
      </c>
      <c r="D1647" s="1">
        <f t="shared" ca="1" si="77"/>
        <v>5.1755318904608844E-3</v>
      </c>
    </row>
    <row r="1648" spans="1:4" x14ac:dyDescent="0.45">
      <c r="A1648">
        <v>1647</v>
      </c>
      <c r="B1648" s="1">
        <f t="shared" ca="1" si="75"/>
        <v>0.28367000513796659</v>
      </c>
      <c r="C1648" s="1">
        <f t="shared" ca="1" si="76"/>
        <v>0.26154069342843955</v>
      </c>
      <c r="D1648" s="1">
        <f t="shared" ca="1" si="77"/>
        <v>-7.8010756543555437E-2</v>
      </c>
    </row>
    <row r="1649" spans="1:4" x14ac:dyDescent="0.45">
      <c r="A1649">
        <v>1648</v>
      </c>
      <c r="B1649" s="1">
        <f t="shared" ca="1" si="75"/>
        <v>0.28340315650321712</v>
      </c>
      <c r="C1649" s="1">
        <f t="shared" ca="1" si="76"/>
        <v>0.27486416185715834</v>
      </c>
      <c r="D1649" s="1">
        <f t="shared" ca="1" si="77"/>
        <v>-3.0130203034495318E-2</v>
      </c>
    </row>
    <row r="1650" spans="1:4" x14ac:dyDescent="0.45">
      <c r="A1650">
        <v>1649</v>
      </c>
      <c r="B1650" s="1">
        <f t="shared" ca="1" si="75"/>
        <v>0.28545446279471665</v>
      </c>
      <c r="C1650" s="1">
        <f t="shared" ca="1" si="76"/>
        <v>0.26451773366379844</v>
      </c>
      <c r="D1650" s="1">
        <f t="shared" ca="1" si="77"/>
        <v>-7.3345250678300888E-2</v>
      </c>
    </row>
    <row r="1651" spans="1:4" x14ac:dyDescent="0.45">
      <c r="A1651">
        <v>1650</v>
      </c>
      <c r="B1651" s="1">
        <f t="shared" ca="1" si="75"/>
        <v>0.27731914559893439</v>
      </c>
      <c r="C1651" s="1">
        <f t="shared" ca="1" si="76"/>
        <v>0.27428060126550091</v>
      </c>
      <c r="D1651" s="1">
        <f t="shared" ca="1" si="77"/>
        <v>-1.0956850191035476E-2</v>
      </c>
    </row>
    <row r="1652" spans="1:4" x14ac:dyDescent="0.45">
      <c r="A1652">
        <v>1651</v>
      </c>
      <c r="B1652" s="1">
        <f t="shared" ca="1" si="75"/>
        <v>0.28621368242597001</v>
      </c>
      <c r="C1652" s="1">
        <f t="shared" ca="1" si="76"/>
        <v>0.26113847859703715</v>
      </c>
      <c r="D1652" s="1">
        <f t="shared" ca="1" si="77"/>
        <v>-8.7610080749436672E-2</v>
      </c>
    </row>
    <row r="1653" spans="1:4" x14ac:dyDescent="0.45">
      <c r="A1653">
        <v>1652</v>
      </c>
      <c r="B1653" s="1">
        <f t="shared" ca="1" si="75"/>
        <v>0.28898689296698576</v>
      </c>
      <c r="C1653" s="1">
        <f t="shared" ca="1" si="76"/>
        <v>0.27325224618038579</v>
      </c>
      <c r="D1653" s="1">
        <f t="shared" ca="1" si="77"/>
        <v>-5.4447613955964147E-2</v>
      </c>
    </row>
    <row r="1654" spans="1:4" x14ac:dyDescent="0.45">
      <c r="A1654">
        <v>1653</v>
      </c>
      <c r="B1654" s="1">
        <f t="shared" ca="1" si="75"/>
        <v>0.28378975686263253</v>
      </c>
      <c r="C1654" s="1">
        <f t="shared" ca="1" si="76"/>
        <v>0.27310444742235418</v>
      </c>
      <c r="D1654" s="1">
        <f t="shared" ca="1" si="77"/>
        <v>-3.7652202667239093E-2</v>
      </c>
    </row>
    <row r="1655" spans="1:4" x14ac:dyDescent="0.45">
      <c r="A1655">
        <v>1654</v>
      </c>
      <c r="B1655" s="1">
        <f t="shared" ca="1" si="75"/>
        <v>0.28912735987087523</v>
      </c>
      <c r="C1655" s="1">
        <f t="shared" ca="1" si="76"/>
        <v>0.26474272392698961</v>
      </c>
      <c r="D1655" s="1">
        <f t="shared" ca="1" si="77"/>
        <v>-8.4338735548153743E-2</v>
      </c>
    </row>
    <row r="1656" spans="1:4" x14ac:dyDescent="0.45">
      <c r="A1656">
        <v>1655</v>
      </c>
      <c r="B1656" s="1">
        <f t="shared" ca="1" si="75"/>
        <v>0.28691272295245329</v>
      </c>
      <c r="C1656" s="1">
        <f t="shared" ca="1" si="76"/>
        <v>0.2730321868441874</v>
      </c>
      <c r="D1656" s="1">
        <f t="shared" ca="1" si="77"/>
        <v>-4.8378949408131179E-2</v>
      </c>
    </row>
    <row r="1657" spans="1:4" x14ac:dyDescent="0.45">
      <c r="A1657">
        <v>1656</v>
      </c>
      <c r="B1657" s="1">
        <f t="shared" ca="1" si="75"/>
        <v>0.2861165217181848</v>
      </c>
      <c r="C1657" s="1">
        <f t="shared" ca="1" si="76"/>
        <v>0.27327607347728855</v>
      </c>
      <c r="D1657" s="1">
        <f t="shared" ca="1" si="77"/>
        <v>-4.4878387881227159E-2</v>
      </c>
    </row>
    <row r="1658" spans="1:4" x14ac:dyDescent="0.45">
      <c r="A1658">
        <v>1657</v>
      </c>
      <c r="B1658" s="1">
        <f t="shared" ca="1" si="75"/>
        <v>0.28655025597954809</v>
      </c>
      <c r="C1658" s="1">
        <f t="shared" ca="1" si="76"/>
        <v>0.28184020239480223</v>
      </c>
      <c r="D1658" s="1">
        <f t="shared" ca="1" si="77"/>
        <v>-1.643709431926672E-2</v>
      </c>
    </row>
    <row r="1659" spans="1:4" x14ac:dyDescent="0.45">
      <c r="A1659">
        <v>1658</v>
      </c>
      <c r="B1659" s="1">
        <f t="shared" ca="1" si="75"/>
        <v>0.28180221133730293</v>
      </c>
      <c r="C1659" s="1">
        <f t="shared" ca="1" si="76"/>
        <v>0.26757169184884461</v>
      </c>
      <c r="D1659" s="1">
        <f t="shared" ca="1" si="77"/>
        <v>-5.0498253441400846E-2</v>
      </c>
    </row>
    <row r="1660" spans="1:4" x14ac:dyDescent="0.45">
      <c r="A1660">
        <v>1659</v>
      </c>
      <c r="B1660" s="1">
        <f t="shared" ca="1" si="75"/>
        <v>0.28347375935904962</v>
      </c>
      <c r="C1660" s="1">
        <f t="shared" ca="1" si="76"/>
        <v>0.2715911624232773</v>
      </c>
      <c r="D1660" s="1">
        <f t="shared" ca="1" si="77"/>
        <v>-4.1917802066193173E-2</v>
      </c>
    </row>
    <row r="1661" spans="1:4" x14ac:dyDescent="0.45">
      <c r="A1661">
        <v>1660</v>
      </c>
      <c r="B1661" s="1">
        <f t="shared" ca="1" si="75"/>
        <v>0.28272071474901245</v>
      </c>
      <c r="C1661" s="1">
        <f t="shared" ca="1" si="76"/>
        <v>0.26846890707772647</v>
      </c>
      <c r="D1661" s="1">
        <f t="shared" ca="1" si="77"/>
        <v>-5.0409492222521196E-2</v>
      </c>
    </row>
    <row r="1662" spans="1:4" x14ac:dyDescent="0.45">
      <c r="A1662">
        <v>1661</v>
      </c>
      <c r="B1662" s="1">
        <f t="shared" ca="1" si="75"/>
        <v>0.28043055358254165</v>
      </c>
      <c r="C1662" s="1">
        <f t="shared" ca="1" si="76"/>
        <v>0.2699554805051575</v>
      </c>
      <c r="D1662" s="1">
        <f t="shared" ca="1" si="77"/>
        <v>-3.7353537064929457E-2</v>
      </c>
    </row>
    <row r="1663" spans="1:4" x14ac:dyDescent="0.45">
      <c r="A1663">
        <v>1662</v>
      </c>
      <c r="B1663" s="1">
        <f t="shared" ca="1" si="75"/>
        <v>0.27282639564373795</v>
      </c>
      <c r="C1663" s="1">
        <f t="shared" ca="1" si="76"/>
        <v>0.27242518593142862</v>
      </c>
      <c r="D1663" s="1">
        <f t="shared" ca="1" si="77"/>
        <v>-1.4705677995806667E-3</v>
      </c>
    </row>
    <row r="1664" spans="1:4" x14ac:dyDescent="0.45">
      <c r="A1664">
        <v>1663</v>
      </c>
      <c r="B1664" s="1">
        <f t="shared" ca="1" si="75"/>
        <v>0.27512814754901965</v>
      </c>
      <c r="C1664" s="1">
        <f t="shared" ca="1" si="76"/>
        <v>0.28080880222729354</v>
      </c>
      <c r="D1664" s="1">
        <f t="shared" ca="1" si="77"/>
        <v>2.0647304642872882E-2</v>
      </c>
    </row>
    <row r="1665" spans="1:4" x14ac:dyDescent="0.45">
      <c r="A1665">
        <v>1664</v>
      </c>
      <c r="B1665" s="1">
        <f t="shared" ca="1" si="75"/>
        <v>0.28247476148441514</v>
      </c>
      <c r="C1665" s="1">
        <f t="shared" ca="1" si="76"/>
        <v>0.27852249492172942</v>
      </c>
      <c r="D1665" s="1">
        <f t="shared" ca="1" si="77"/>
        <v>-1.3991574121229129E-2</v>
      </c>
    </row>
    <row r="1666" spans="1:4" x14ac:dyDescent="0.45">
      <c r="A1666">
        <v>1665</v>
      </c>
      <c r="B1666" s="1">
        <f t="shared" ref="B1666:B1729" ca="1" si="78">_xlfn.BETA.INV(RAND(),CONTROL_PRIOR_ALPHA+CONTROL_ALPHA,CONTROL_PRIOR_BETA+(CONTROL_N-CONTROL_ALPHA))</f>
        <v>0.27362792971365124</v>
      </c>
      <c r="C1666" s="1">
        <f t="shared" ref="C1666:C1729" ca="1" si="79">_xlfn.BETA.INV(RAND(),TEST_PRIOR_ALPHA+TEST_ALPHA,TEST_PRIOR_BETA+(TEST_N-TEST_ALPHA))</f>
        <v>0.27379409723478154</v>
      </c>
      <c r="D1666" s="1">
        <f t="shared" ca="1" si="77"/>
        <v>6.0727543896631089E-4</v>
      </c>
    </row>
    <row r="1667" spans="1:4" x14ac:dyDescent="0.45">
      <c r="A1667">
        <v>1666</v>
      </c>
      <c r="B1667" s="1">
        <f t="shared" ca="1" si="78"/>
        <v>0.28539760336582221</v>
      </c>
      <c r="C1667" s="1">
        <f t="shared" ca="1" si="79"/>
        <v>0.27668692321134614</v>
      </c>
      <c r="D1667" s="1">
        <f t="shared" ref="D1667:D1730" ca="1" si="80">(C1667-B1667)/B1667</f>
        <v>-3.0521209890157112E-2</v>
      </c>
    </row>
    <row r="1668" spans="1:4" x14ac:dyDescent="0.45">
      <c r="A1668">
        <v>1667</v>
      </c>
      <c r="B1668" s="1">
        <f t="shared" ca="1" si="78"/>
        <v>0.28284445353979731</v>
      </c>
      <c r="C1668" s="1">
        <f t="shared" ca="1" si="79"/>
        <v>0.26387265311449243</v>
      </c>
      <c r="D1668" s="1">
        <f t="shared" ca="1" si="80"/>
        <v>-6.7075030773532496E-2</v>
      </c>
    </row>
    <row r="1669" spans="1:4" x14ac:dyDescent="0.45">
      <c r="A1669">
        <v>1668</v>
      </c>
      <c r="B1669" s="1">
        <f t="shared" ca="1" si="78"/>
        <v>0.27667025842934517</v>
      </c>
      <c r="C1669" s="1">
        <f t="shared" ca="1" si="79"/>
        <v>0.27705463581929046</v>
      </c>
      <c r="D1669" s="1">
        <f t="shared" ca="1" si="80"/>
        <v>1.3892978310259907E-3</v>
      </c>
    </row>
    <row r="1670" spans="1:4" x14ac:dyDescent="0.45">
      <c r="A1670">
        <v>1669</v>
      </c>
      <c r="B1670" s="1">
        <f t="shared" ca="1" si="78"/>
        <v>0.28431874846816763</v>
      </c>
      <c r="C1670" s="1">
        <f t="shared" ca="1" si="79"/>
        <v>0.25787455408721921</v>
      </c>
      <c r="D1670" s="1">
        <f t="shared" ca="1" si="80"/>
        <v>-9.3008971527282561E-2</v>
      </c>
    </row>
    <row r="1671" spans="1:4" x14ac:dyDescent="0.45">
      <c r="A1671">
        <v>1670</v>
      </c>
      <c r="B1671" s="1">
        <f t="shared" ca="1" si="78"/>
        <v>0.28244542241051523</v>
      </c>
      <c r="C1671" s="1">
        <f t="shared" ca="1" si="79"/>
        <v>0.2725899001735953</v>
      </c>
      <c r="D1671" s="1">
        <f t="shared" ca="1" si="80"/>
        <v>-3.4893545637272184E-2</v>
      </c>
    </row>
    <row r="1672" spans="1:4" x14ac:dyDescent="0.45">
      <c r="A1672">
        <v>1671</v>
      </c>
      <c r="B1672" s="1">
        <f t="shared" ca="1" si="78"/>
        <v>0.28802317056100457</v>
      </c>
      <c r="C1672" s="1">
        <f t="shared" ca="1" si="79"/>
        <v>0.27819235489590333</v>
      </c>
      <c r="D1672" s="1">
        <f t="shared" ca="1" si="80"/>
        <v>-3.4132030579182293E-2</v>
      </c>
    </row>
    <row r="1673" spans="1:4" x14ac:dyDescent="0.45">
      <c r="A1673">
        <v>1672</v>
      </c>
      <c r="B1673" s="1">
        <f t="shared" ca="1" si="78"/>
        <v>0.28434703979618847</v>
      </c>
      <c r="C1673" s="1">
        <f t="shared" ca="1" si="79"/>
        <v>0.27431457735629494</v>
      </c>
      <c r="D1673" s="1">
        <f t="shared" ca="1" si="80"/>
        <v>-3.5282457827183651E-2</v>
      </c>
    </row>
    <row r="1674" spans="1:4" x14ac:dyDescent="0.45">
      <c r="A1674">
        <v>1673</v>
      </c>
      <c r="B1674" s="1">
        <f t="shared" ca="1" si="78"/>
        <v>0.2782348406118576</v>
      </c>
      <c r="C1674" s="1">
        <f t="shared" ca="1" si="79"/>
        <v>0.2673288187268783</v>
      </c>
      <c r="D1674" s="1">
        <f t="shared" ca="1" si="80"/>
        <v>-3.9197182714415656E-2</v>
      </c>
    </row>
    <row r="1675" spans="1:4" x14ac:dyDescent="0.45">
      <c r="A1675">
        <v>1674</v>
      </c>
      <c r="B1675" s="1">
        <f t="shared" ca="1" si="78"/>
        <v>0.29138727904305617</v>
      </c>
      <c r="C1675" s="1">
        <f t="shared" ca="1" si="79"/>
        <v>0.27232283362881216</v>
      </c>
      <c r="D1675" s="1">
        <f t="shared" ca="1" si="80"/>
        <v>-6.5426484906456736E-2</v>
      </c>
    </row>
    <row r="1676" spans="1:4" x14ac:dyDescent="0.45">
      <c r="A1676">
        <v>1675</v>
      </c>
      <c r="B1676" s="1">
        <f t="shared" ca="1" si="78"/>
        <v>0.27925892412109649</v>
      </c>
      <c r="C1676" s="1">
        <f t="shared" ca="1" si="79"/>
        <v>0.28237003173346498</v>
      </c>
      <c r="D1676" s="1">
        <f t="shared" ca="1" si="80"/>
        <v>1.1140584395503169E-2</v>
      </c>
    </row>
    <row r="1677" spans="1:4" x14ac:dyDescent="0.45">
      <c r="A1677">
        <v>1676</v>
      </c>
      <c r="B1677" s="1">
        <f t="shared" ca="1" si="78"/>
        <v>0.28131102881462489</v>
      </c>
      <c r="C1677" s="1">
        <f t="shared" ca="1" si="79"/>
        <v>0.26474087121118528</v>
      </c>
      <c r="D1677" s="1">
        <f t="shared" ca="1" si="80"/>
        <v>-5.8903334409824433E-2</v>
      </c>
    </row>
    <row r="1678" spans="1:4" x14ac:dyDescent="0.45">
      <c r="A1678">
        <v>1677</v>
      </c>
      <c r="B1678" s="1">
        <f t="shared" ca="1" si="78"/>
        <v>0.28474162497451661</v>
      </c>
      <c r="C1678" s="1">
        <f t="shared" ca="1" si="79"/>
        <v>0.2643797224216673</v>
      </c>
      <c r="D1678" s="1">
        <f t="shared" ca="1" si="80"/>
        <v>-7.1510101674356993E-2</v>
      </c>
    </row>
    <row r="1679" spans="1:4" x14ac:dyDescent="0.45">
      <c r="A1679">
        <v>1678</v>
      </c>
      <c r="B1679" s="1">
        <f t="shared" ca="1" si="78"/>
        <v>0.28463711227744104</v>
      </c>
      <c r="C1679" s="1">
        <f t="shared" ca="1" si="79"/>
        <v>0.27453110681428361</v>
      </c>
      <c r="D1679" s="1">
        <f t="shared" ca="1" si="80"/>
        <v>-3.5504876304769846E-2</v>
      </c>
    </row>
    <row r="1680" spans="1:4" x14ac:dyDescent="0.45">
      <c r="A1680">
        <v>1679</v>
      </c>
      <c r="B1680" s="1">
        <f t="shared" ca="1" si="78"/>
        <v>0.27817548784574964</v>
      </c>
      <c r="C1680" s="1">
        <f t="shared" ca="1" si="79"/>
        <v>0.27548775424048233</v>
      </c>
      <c r="D1680" s="1">
        <f t="shared" ca="1" si="80"/>
        <v>-9.6620073396174802E-3</v>
      </c>
    </row>
    <row r="1681" spans="1:4" x14ac:dyDescent="0.45">
      <c r="A1681">
        <v>1680</v>
      </c>
      <c r="B1681" s="1">
        <f t="shared" ca="1" si="78"/>
        <v>0.28030989171710058</v>
      </c>
      <c r="C1681" s="1">
        <f t="shared" ca="1" si="79"/>
        <v>0.26334679791003934</v>
      </c>
      <c r="D1681" s="1">
        <f t="shared" ca="1" si="80"/>
        <v>-6.0515501979434373E-2</v>
      </c>
    </row>
    <row r="1682" spans="1:4" x14ac:dyDescent="0.45">
      <c r="A1682">
        <v>1681</v>
      </c>
      <c r="B1682" s="1">
        <f t="shared" ca="1" si="78"/>
        <v>0.2725022001329751</v>
      </c>
      <c r="C1682" s="1">
        <f t="shared" ca="1" si="79"/>
        <v>0.27442915820612157</v>
      </c>
      <c r="D1682" s="1">
        <f t="shared" ca="1" si="80"/>
        <v>7.0713486797763618E-3</v>
      </c>
    </row>
    <row r="1683" spans="1:4" x14ac:dyDescent="0.45">
      <c r="A1683">
        <v>1682</v>
      </c>
      <c r="B1683" s="1">
        <f t="shared" ca="1" si="78"/>
        <v>0.28380104320725486</v>
      </c>
      <c r="C1683" s="1">
        <f t="shared" ca="1" si="79"/>
        <v>0.26953802800943472</v>
      </c>
      <c r="D1683" s="1">
        <f t="shared" ca="1" si="80"/>
        <v>-5.0257092210207674E-2</v>
      </c>
    </row>
    <row r="1684" spans="1:4" x14ac:dyDescent="0.45">
      <c r="A1684">
        <v>1683</v>
      </c>
      <c r="B1684" s="1">
        <f t="shared" ca="1" si="78"/>
        <v>0.27900003623822889</v>
      </c>
      <c r="C1684" s="1">
        <f t="shared" ca="1" si="79"/>
        <v>0.27266972678316959</v>
      </c>
      <c r="D1684" s="1">
        <f t="shared" ca="1" si="80"/>
        <v>-2.2689278253906965E-2</v>
      </c>
    </row>
    <row r="1685" spans="1:4" x14ac:dyDescent="0.45">
      <c r="A1685">
        <v>1684</v>
      </c>
      <c r="B1685" s="1">
        <f t="shared" ca="1" si="78"/>
        <v>0.279397821806743</v>
      </c>
      <c r="C1685" s="1">
        <f t="shared" ca="1" si="79"/>
        <v>0.27804609818619597</v>
      </c>
      <c r="D1685" s="1">
        <f t="shared" ca="1" si="80"/>
        <v>-4.8379891146109397E-3</v>
      </c>
    </row>
    <row r="1686" spans="1:4" x14ac:dyDescent="0.45">
      <c r="A1686">
        <v>1685</v>
      </c>
      <c r="B1686" s="1">
        <f t="shared" ca="1" si="78"/>
        <v>0.28311991915867185</v>
      </c>
      <c r="C1686" s="1">
        <f t="shared" ca="1" si="79"/>
        <v>0.27139180274197716</v>
      </c>
      <c r="D1686" s="1">
        <f t="shared" ca="1" si="80"/>
        <v>-4.142455413079494E-2</v>
      </c>
    </row>
    <row r="1687" spans="1:4" x14ac:dyDescent="0.45">
      <c r="A1687">
        <v>1686</v>
      </c>
      <c r="B1687" s="1">
        <f t="shared" ca="1" si="78"/>
        <v>0.2858371119446782</v>
      </c>
      <c r="C1687" s="1">
        <f t="shared" ca="1" si="79"/>
        <v>0.26123387530959202</v>
      </c>
      <c r="D1687" s="1">
        <f t="shared" ca="1" si="80"/>
        <v>-8.6074325575497573E-2</v>
      </c>
    </row>
    <row r="1688" spans="1:4" x14ac:dyDescent="0.45">
      <c r="A1688">
        <v>1687</v>
      </c>
      <c r="B1688" s="1">
        <f t="shared" ca="1" si="78"/>
        <v>0.28765817445132191</v>
      </c>
      <c r="C1688" s="1">
        <f t="shared" ca="1" si="79"/>
        <v>0.27458960091012674</v>
      </c>
      <c r="D1688" s="1">
        <f t="shared" ca="1" si="80"/>
        <v>-4.5430913152814514E-2</v>
      </c>
    </row>
    <row r="1689" spans="1:4" x14ac:dyDescent="0.45">
      <c r="A1689">
        <v>1688</v>
      </c>
      <c r="B1689" s="1">
        <f t="shared" ca="1" si="78"/>
        <v>0.29145494874272726</v>
      </c>
      <c r="C1689" s="1">
        <f t="shared" ca="1" si="79"/>
        <v>0.27953605428181738</v>
      </c>
      <c r="D1689" s="1">
        <f t="shared" ca="1" si="80"/>
        <v>-4.089446589370116E-2</v>
      </c>
    </row>
    <row r="1690" spans="1:4" x14ac:dyDescent="0.45">
      <c r="A1690">
        <v>1689</v>
      </c>
      <c r="B1690" s="1">
        <f t="shared" ca="1" si="78"/>
        <v>0.28322123972132129</v>
      </c>
      <c r="C1690" s="1">
        <f t="shared" ca="1" si="79"/>
        <v>0.27683174301153013</v>
      </c>
      <c r="D1690" s="1">
        <f t="shared" ca="1" si="80"/>
        <v>-2.2560090182777891E-2</v>
      </c>
    </row>
    <row r="1691" spans="1:4" x14ac:dyDescent="0.45">
      <c r="A1691">
        <v>1690</v>
      </c>
      <c r="B1691" s="1">
        <f t="shared" ca="1" si="78"/>
        <v>0.28384819586292054</v>
      </c>
      <c r="C1691" s="1">
        <f t="shared" ca="1" si="79"/>
        <v>0.27512459704471115</v>
      </c>
      <c r="D1691" s="1">
        <f t="shared" ca="1" si="80"/>
        <v>-3.0733324873490814E-2</v>
      </c>
    </row>
    <row r="1692" spans="1:4" x14ac:dyDescent="0.45">
      <c r="A1692">
        <v>1691</v>
      </c>
      <c r="B1692" s="1">
        <f t="shared" ca="1" si="78"/>
        <v>0.28805785847447507</v>
      </c>
      <c r="C1692" s="1">
        <f t="shared" ca="1" si="79"/>
        <v>0.26627826755326167</v>
      </c>
      <c r="D1692" s="1">
        <f t="shared" ca="1" si="80"/>
        <v>-7.5608390052456412E-2</v>
      </c>
    </row>
    <row r="1693" spans="1:4" x14ac:dyDescent="0.45">
      <c r="A1693">
        <v>1692</v>
      </c>
      <c r="B1693" s="1">
        <f t="shared" ca="1" si="78"/>
        <v>0.28980020901756864</v>
      </c>
      <c r="C1693" s="1">
        <f t="shared" ca="1" si="79"/>
        <v>0.28789672679550404</v>
      </c>
      <c r="D1693" s="1">
        <f t="shared" ca="1" si="80"/>
        <v>-6.5682568984938364E-3</v>
      </c>
    </row>
    <row r="1694" spans="1:4" x14ac:dyDescent="0.45">
      <c r="A1694">
        <v>1693</v>
      </c>
      <c r="B1694" s="1">
        <f t="shared" ca="1" si="78"/>
        <v>0.28108677909289104</v>
      </c>
      <c r="C1694" s="1">
        <f t="shared" ca="1" si="79"/>
        <v>0.27218723235777031</v>
      </c>
      <c r="D1694" s="1">
        <f t="shared" ca="1" si="80"/>
        <v>-3.1661207132690078E-2</v>
      </c>
    </row>
    <row r="1695" spans="1:4" x14ac:dyDescent="0.45">
      <c r="A1695">
        <v>1694</v>
      </c>
      <c r="B1695" s="1">
        <f t="shared" ca="1" si="78"/>
        <v>0.27419696551527351</v>
      </c>
      <c r="C1695" s="1">
        <f t="shared" ca="1" si="79"/>
        <v>0.26869595131270652</v>
      </c>
      <c r="D1695" s="1">
        <f t="shared" ca="1" si="80"/>
        <v>-2.0062272360415922E-2</v>
      </c>
    </row>
    <row r="1696" spans="1:4" x14ac:dyDescent="0.45">
      <c r="A1696">
        <v>1695</v>
      </c>
      <c r="B1696" s="1">
        <f t="shared" ca="1" si="78"/>
        <v>0.27923481858341304</v>
      </c>
      <c r="C1696" s="1">
        <f t="shared" ca="1" si="79"/>
        <v>0.27526205504897139</v>
      </c>
      <c r="D1696" s="1">
        <f t="shared" ca="1" si="80"/>
        <v>-1.4227321487326996E-2</v>
      </c>
    </row>
    <row r="1697" spans="1:4" x14ac:dyDescent="0.45">
      <c r="A1697">
        <v>1696</v>
      </c>
      <c r="B1697" s="1">
        <f t="shared" ca="1" si="78"/>
        <v>0.28726722470872146</v>
      </c>
      <c r="C1697" s="1">
        <f t="shared" ca="1" si="79"/>
        <v>0.27266216703180279</v>
      </c>
      <c r="D1697" s="1">
        <f t="shared" ca="1" si="80"/>
        <v>-5.0841364488161372E-2</v>
      </c>
    </row>
    <row r="1698" spans="1:4" x14ac:dyDescent="0.45">
      <c r="A1698">
        <v>1697</v>
      </c>
      <c r="B1698" s="1">
        <f t="shared" ca="1" si="78"/>
        <v>0.29521097609554758</v>
      </c>
      <c r="C1698" s="1">
        <f t="shared" ca="1" si="79"/>
        <v>0.27498904290253257</v>
      </c>
      <c r="D1698" s="1">
        <f t="shared" ca="1" si="80"/>
        <v>-6.8499936758686153E-2</v>
      </c>
    </row>
    <row r="1699" spans="1:4" x14ac:dyDescent="0.45">
      <c r="A1699">
        <v>1698</v>
      </c>
      <c r="B1699" s="1">
        <f t="shared" ca="1" si="78"/>
        <v>0.29307859882893139</v>
      </c>
      <c r="C1699" s="1">
        <f t="shared" ca="1" si="79"/>
        <v>0.26086927993229087</v>
      </c>
      <c r="D1699" s="1">
        <f t="shared" ca="1" si="80"/>
        <v>-0.10989993477975155</v>
      </c>
    </row>
    <row r="1700" spans="1:4" x14ac:dyDescent="0.45">
      <c r="A1700">
        <v>1699</v>
      </c>
      <c r="B1700" s="1">
        <f t="shared" ca="1" si="78"/>
        <v>0.27623052176339619</v>
      </c>
      <c r="C1700" s="1">
        <f t="shared" ca="1" si="79"/>
        <v>0.27365702492831856</v>
      </c>
      <c r="D1700" s="1">
        <f t="shared" ca="1" si="80"/>
        <v>-9.3164825474352977E-3</v>
      </c>
    </row>
    <row r="1701" spans="1:4" x14ac:dyDescent="0.45">
      <c r="A1701">
        <v>1700</v>
      </c>
      <c r="B1701" s="1">
        <f t="shared" ca="1" si="78"/>
        <v>0.28121510891314272</v>
      </c>
      <c r="C1701" s="1">
        <f t="shared" ca="1" si="79"/>
        <v>0.26078155069366593</v>
      </c>
      <c r="D1701" s="1">
        <f t="shared" ca="1" si="80"/>
        <v>-7.2661665649650362E-2</v>
      </c>
    </row>
    <row r="1702" spans="1:4" x14ac:dyDescent="0.45">
      <c r="A1702">
        <v>1701</v>
      </c>
      <c r="B1702" s="1">
        <f t="shared" ca="1" si="78"/>
        <v>0.2871695616841895</v>
      </c>
      <c r="C1702" s="1">
        <f t="shared" ca="1" si="79"/>
        <v>0.27293177790639012</v>
      </c>
      <c r="D1702" s="1">
        <f t="shared" ca="1" si="80"/>
        <v>-4.9579710656999149E-2</v>
      </c>
    </row>
    <row r="1703" spans="1:4" x14ac:dyDescent="0.45">
      <c r="A1703">
        <v>1702</v>
      </c>
      <c r="B1703" s="1">
        <f t="shared" ca="1" si="78"/>
        <v>0.28384122267185419</v>
      </c>
      <c r="C1703" s="1">
        <f t="shared" ca="1" si="79"/>
        <v>0.27624390293302636</v>
      </c>
      <c r="D1703" s="1">
        <f t="shared" ca="1" si="80"/>
        <v>-2.6766090095415789E-2</v>
      </c>
    </row>
    <row r="1704" spans="1:4" x14ac:dyDescent="0.45">
      <c r="A1704">
        <v>1703</v>
      </c>
      <c r="B1704" s="1">
        <f t="shared" ca="1" si="78"/>
        <v>0.28516071493062833</v>
      </c>
      <c r="C1704" s="1">
        <f t="shared" ca="1" si="79"/>
        <v>0.27209247319297991</v>
      </c>
      <c r="D1704" s="1">
        <f t="shared" ca="1" si="80"/>
        <v>-4.5827637025063435E-2</v>
      </c>
    </row>
    <row r="1705" spans="1:4" x14ac:dyDescent="0.45">
      <c r="A1705">
        <v>1704</v>
      </c>
      <c r="B1705" s="1">
        <f t="shared" ca="1" si="78"/>
        <v>0.27631910966411422</v>
      </c>
      <c r="C1705" s="1">
        <f t="shared" ca="1" si="79"/>
        <v>0.26961303227230882</v>
      </c>
      <c r="D1705" s="1">
        <f t="shared" ca="1" si="80"/>
        <v>-2.4269321799556747E-2</v>
      </c>
    </row>
    <row r="1706" spans="1:4" x14ac:dyDescent="0.45">
      <c r="A1706">
        <v>1705</v>
      </c>
      <c r="B1706" s="1">
        <f t="shared" ca="1" si="78"/>
        <v>0.2778626070713478</v>
      </c>
      <c r="C1706" s="1">
        <f t="shared" ca="1" si="79"/>
        <v>0.27801593785882572</v>
      </c>
      <c r="D1706" s="1">
        <f t="shared" ca="1" si="80"/>
        <v>5.5182231641032566E-4</v>
      </c>
    </row>
    <row r="1707" spans="1:4" x14ac:dyDescent="0.45">
      <c r="A1707">
        <v>1706</v>
      </c>
      <c r="B1707" s="1">
        <f t="shared" ca="1" si="78"/>
        <v>0.27697168153264673</v>
      </c>
      <c r="C1707" s="1">
        <f t="shared" ca="1" si="79"/>
        <v>0.27445116591265184</v>
      </c>
      <c r="D1707" s="1">
        <f t="shared" ca="1" si="80"/>
        <v>-9.1002647131555071E-3</v>
      </c>
    </row>
    <row r="1708" spans="1:4" x14ac:dyDescent="0.45">
      <c r="A1708">
        <v>1707</v>
      </c>
      <c r="B1708" s="1">
        <f t="shared" ca="1" si="78"/>
        <v>0.28577004183676913</v>
      </c>
      <c r="C1708" s="1">
        <f t="shared" ca="1" si="79"/>
        <v>0.26510902704687439</v>
      </c>
      <c r="D1708" s="1">
        <f t="shared" ca="1" si="80"/>
        <v>-7.2299442786575366E-2</v>
      </c>
    </row>
    <row r="1709" spans="1:4" x14ac:dyDescent="0.45">
      <c r="A1709">
        <v>1708</v>
      </c>
      <c r="B1709" s="1">
        <f t="shared" ca="1" si="78"/>
        <v>0.28638224283241565</v>
      </c>
      <c r="C1709" s="1">
        <f t="shared" ca="1" si="79"/>
        <v>0.27096773214356229</v>
      </c>
      <c r="D1709" s="1">
        <f t="shared" ca="1" si="80"/>
        <v>-5.3824952749858782E-2</v>
      </c>
    </row>
    <row r="1710" spans="1:4" x14ac:dyDescent="0.45">
      <c r="A1710">
        <v>1709</v>
      </c>
      <c r="B1710" s="1">
        <f t="shared" ca="1" si="78"/>
        <v>0.28272875889099935</v>
      </c>
      <c r="C1710" s="1">
        <f t="shared" ca="1" si="79"/>
        <v>0.27983728515040451</v>
      </c>
      <c r="D1710" s="1">
        <f t="shared" ca="1" si="80"/>
        <v>-1.0227023780448147E-2</v>
      </c>
    </row>
    <row r="1711" spans="1:4" x14ac:dyDescent="0.45">
      <c r="A1711">
        <v>1710</v>
      </c>
      <c r="B1711" s="1">
        <f t="shared" ca="1" si="78"/>
        <v>0.29528204363212973</v>
      </c>
      <c r="C1711" s="1">
        <f t="shared" ca="1" si="79"/>
        <v>0.27052606591785089</v>
      </c>
      <c r="D1711" s="1">
        <f t="shared" ca="1" si="80"/>
        <v>-8.3838412284630834E-2</v>
      </c>
    </row>
    <row r="1712" spans="1:4" x14ac:dyDescent="0.45">
      <c r="A1712">
        <v>1711</v>
      </c>
      <c r="B1712" s="1">
        <f t="shared" ca="1" si="78"/>
        <v>0.27351711164999581</v>
      </c>
      <c r="C1712" s="1">
        <f t="shared" ca="1" si="79"/>
        <v>0.26897232714598374</v>
      </c>
      <c r="D1712" s="1">
        <f t="shared" ca="1" si="80"/>
        <v>-1.6616088392406612E-2</v>
      </c>
    </row>
    <row r="1713" spans="1:4" x14ac:dyDescent="0.45">
      <c r="A1713">
        <v>1712</v>
      </c>
      <c r="B1713" s="1">
        <f t="shared" ca="1" si="78"/>
        <v>0.27483840841553364</v>
      </c>
      <c r="C1713" s="1">
        <f t="shared" ca="1" si="79"/>
        <v>0.27361445558954034</v>
      </c>
      <c r="D1713" s="1">
        <f t="shared" ca="1" si="80"/>
        <v>-4.453354365750741E-3</v>
      </c>
    </row>
    <row r="1714" spans="1:4" x14ac:dyDescent="0.45">
      <c r="A1714">
        <v>1713</v>
      </c>
      <c r="B1714" s="1">
        <f t="shared" ca="1" si="78"/>
        <v>0.28327167517054774</v>
      </c>
      <c r="C1714" s="1">
        <f t="shared" ca="1" si="79"/>
        <v>0.26542620302889042</v>
      </c>
      <c r="D1714" s="1">
        <f t="shared" ca="1" si="80"/>
        <v>-6.2997728703066427E-2</v>
      </c>
    </row>
    <row r="1715" spans="1:4" x14ac:dyDescent="0.45">
      <c r="A1715">
        <v>1714</v>
      </c>
      <c r="B1715" s="1">
        <f t="shared" ca="1" si="78"/>
        <v>0.28235324574467791</v>
      </c>
      <c r="C1715" s="1">
        <f t="shared" ca="1" si="79"/>
        <v>0.27208780073879069</v>
      </c>
      <c r="D1715" s="1">
        <f t="shared" ca="1" si="80"/>
        <v>-3.6356745178590576E-2</v>
      </c>
    </row>
    <row r="1716" spans="1:4" x14ac:dyDescent="0.45">
      <c r="A1716">
        <v>1715</v>
      </c>
      <c r="B1716" s="1">
        <f t="shared" ca="1" si="78"/>
        <v>0.28613542129529046</v>
      </c>
      <c r="C1716" s="1">
        <f t="shared" ca="1" si="79"/>
        <v>0.27152436430918914</v>
      </c>
      <c r="D1716" s="1">
        <f t="shared" ca="1" si="80"/>
        <v>-5.106343325114851E-2</v>
      </c>
    </row>
    <row r="1717" spans="1:4" x14ac:dyDescent="0.45">
      <c r="A1717">
        <v>1716</v>
      </c>
      <c r="B1717" s="1">
        <f t="shared" ca="1" si="78"/>
        <v>0.27748117622906432</v>
      </c>
      <c r="C1717" s="1">
        <f t="shared" ca="1" si="79"/>
        <v>0.27731645368151625</v>
      </c>
      <c r="D1717" s="1">
        <f t="shared" ca="1" si="80"/>
        <v>-5.9363503422692665E-4</v>
      </c>
    </row>
    <row r="1718" spans="1:4" x14ac:dyDescent="0.45">
      <c r="A1718">
        <v>1717</v>
      </c>
      <c r="B1718" s="1">
        <f t="shared" ca="1" si="78"/>
        <v>0.28886341469049881</v>
      </c>
      <c r="C1718" s="1">
        <f t="shared" ca="1" si="79"/>
        <v>0.28002123694804992</v>
      </c>
      <c r="D1718" s="1">
        <f t="shared" ca="1" si="80"/>
        <v>-3.0610237547467865E-2</v>
      </c>
    </row>
    <row r="1719" spans="1:4" x14ac:dyDescent="0.45">
      <c r="A1719">
        <v>1718</v>
      </c>
      <c r="B1719" s="1">
        <f t="shared" ca="1" si="78"/>
        <v>0.27782219955728499</v>
      </c>
      <c r="C1719" s="1">
        <f t="shared" ca="1" si="79"/>
        <v>0.26740332461746164</v>
      </c>
      <c r="D1719" s="1">
        <f t="shared" ca="1" si="80"/>
        <v>-3.7501952530884966E-2</v>
      </c>
    </row>
    <row r="1720" spans="1:4" x14ac:dyDescent="0.45">
      <c r="A1720">
        <v>1719</v>
      </c>
      <c r="B1720" s="1">
        <f t="shared" ca="1" si="78"/>
        <v>0.29659117268763069</v>
      </c>
      <c r="C1720" s="1">
        <f t="shared" ca="1" si="79"/>
        <v>0.28026927076853958</v>
      </c>
      <c r="D1720" s="1">
        <f t="shared" ca="1" si="80"/>
        <v>-5.5031651047421117E-2</v>
      </c>
    </row>
    <row r="1721" spans="1:4" x14ac:dyDescent="0.45">
      <c r="A1721">
        <v>1720</v>
      </c>
      <c r="B1721" s="1">
        <f t="shared" ca="1" si="78"/>
        <v>0.27437180058366206</v>
      </c>
      <c r="C1721" s="1">
        <f t="shared" ca="1" si="79"/>
        <v>0.27549969079804348</v>
      </c>
      <c r="D1721" s="1">
        <f t="shared" ca="1" si="80"/>
        <v>4.1108095364833343E-3</v>
      </c>
    </row>
    <row r="1722" spans="1:4" x14ac:dyDescent="0.45">
      <c r="A1722">
        <v>1721</v>
      </c>
      <c r="B1722" s="1">
        <f t="shared" ca="1" si="78"/>
        <v>0.28011239359240453</v>
      </c>
      <c r="C1722" s="1">
        <f t="shared" ca="1" si="79"/>
        <v>0.27858138762598739</v>
      </c>
      <c r="D1722" s="1">
        <f t="shared" ca="1" si="80"/>
        <v>-5.4656844946494258E-3</v>
      </c>
    </row>
    <row r="1723" spans="1:4" x14ac:dyDescent="0.45">
      <c r="A1723">
        <v>1722</v>
      </c>
      <c r="B1723" s="1">
        <f t="shared" ca="1" si="78"/>
        <v>0.27049891007176696</v>
      </c>
      <c r="C1723" s="1">
        <f t="shared" ca="1" si="79"/>
        <v>0.27922443099122274</v>
      </c>
      <c r="D1723" s="1">
        <f t="shared" ca="1" si="80"/>
        <v>3.2257138918381514E-2</v>
      </c>
    </row>
    <row r="1724" spans="1:4" x14ac:dyDescent="0.45">
      <c r="A1724">
        <v>1723</v>
      </c>
      <c r="B1724" s="1">
        <f t="shared" ca="1" si="78"/>
        <v>0.27830813637374296</v>
      </c>
      <c r="C1724" s="1">
        <f t="shared" ca="1" si="79"/>
        <v>0.26808427331746093</v>
      </c>
      <c r="D1724" s="1">
        <f t="shared" ca="1" si="80"/>
        <v>-3.6735767733905918E-2</v>
      </c>
    </row>
    <row r="1725" spans="1:4" x14ac:dyDescent="0.45">
      <c r="A1725">
        <v>1724</v>
      </c>
      <c r="B1725" s="1">
        <f t="shared" ca="1" si="78"/>
        <v>0.27854223746013085</v>
      </c>
      <c r="C1725" s="1">
        <f t="shared" ca="1" si="79"/>
        <v>0.28152928116683706</v>
      </c>
      <c r="D1725" s="1">
        <f t="shared" ca="1" si="80"/>
        <v>1.0723844735158942E-2</v>
      </c>
    </row>
    <row r="1726" spans="1:4" x14ac:dyDescent="0.45">
      <c r="A1726">
        <v>1725</v>
      </c>
      <c r="B1726" s="1">
        <f t="shared" ca="1" si="78"/>
        <v>0.27065587975544791</v>
      </c>
      <c r="C1726" s="1">
        <f t="shared" ca="1" si="79"/>
        <v>0.27141346518949427</v>
      </c>
      <c r="D1726" s="1">
        <f t="shared" ca="1" si="80"/>
        <v>2.7990725149990405E-3</v>
      </c>
    </row>
    <row r="1727" spans="1:4" x14ac:dyDescent="0.45">
      <c r="A1727">
        <v>1726</v>
      </c>
      <c r="B1727" s="1">
        <f t="shared" ca="1" si="78"/>
        <v>0.27129718046482437</v>
      </c>
      <c r="C1727" s="1">
        <f t="shared" ca="1" si="79"/>
        <v>0.26790878508710958</v>
      </c>
      <c r="D1727" s="1">
        <f t="shared" ca="1" si="80"/>
        <v>-1.2489607786963794E-2</v>
      </c>
    </row>
    <row r="1728" spans="1:4" x14ac:dyDescent="0.45">
      <c r="A1728">
        <v>1727</v>
      </c>
      <c r="B1728" s="1">
        <f t="shared" ca="1" si="78"/>
        <v>0.29129160686098043</v>
      </c>
      <c r="C1728" s="1">
        <f t="shared" ca="1" si="79"/>
        <v>0.26630441058302196</v>
      </c>
      <c r="D1728" s="1">
        <f t="shared" ca="1" si="80"/>
        <v>-8.5780694291970022E-2</v>
      </c>
    </row>
    <row r="1729" spans="1:4" x14ac:dyDescent="0.45">
      <c r="A1729">
        <v>1728</v>
      </c>
      <c r="B1729" s="1">
        <f t="shared" ca="1" si="78"/>
        <v>0.27947476858178522</v>
      </c>
      <c r="C1729" s="1">
        <f t="shared" ca="1" si="79"/>
        <v>0.26716575795296771</v>
      </c>
      <c r="D1729" s="1">
        <f t="shared" ca="1" si="80"/>
        <v>-4.4043369966027576E-2</v>
      </c>
    </row>
    <row r="1730" spans="1:4" x14ac:dyDescent="0.45">
      <c r="A1730">
        <v>1729</v>
      </c>
      <c r="B1730" s="1">
        <f t="shared" ref="B1730:B1793" ca="1" si="81">_xlfn.BETA.INV(RAND(),CONTROL_PRIOR_ALPHA+CONTROL_ALPHA,CONTROL_PRIOR_BETA+(CONTROL_N-CONTROL_ALPHA))</f>
        <v>0.28939008389674681</v>
      </c>
      <c r="C1730" s="1">
        <f t="shared" ref="C1730:C1793" ca="1" si="82">_xlfn.BETA.INV(RAND(),TEST_PRIOR_ALPHA+TEST_ALPHA,TEST_PRIOR_BETA+(TEST_N-TEST_ALPHA))</f>
        <v>0.27650240472362275</v>
      </c>
      <c r="D1730" s="1">
        <f t="shared" ca="1" si="80"/>
        <v>-4.4533934955844331E-2</v>
      </c>
    </row>
    <row r="1731" spans="1:4" x14ac:dyDescent="0.45">
      <c r="A1731">
        <v>1730</v>
      </c>
      <c r="B1731" s="1">
        <f t="shared" ca="1" si="81"/>
        <v>0.27928209759833694</v>
      </c>
      <c r="C1731" s="1">
        <f t="shared" ca="1" si="82"/>
        <v>0.27219957662327376</v>
      </c>
      <c r="D1731" s="1">
        <f t="shared" ref="D1731:D1794" ca="1" si="83">(C1731-B1731)/B1731</f>
        <v>-2.5359738543819045E-2</v>
      </c>
    </row>
    <row r="1732" spans="1:4" x14ac:dyDescent="0.45">
      <c r="A1732">
        <v>1731</v>
      </c>
      <c r="B1732" s="1">
        <f t="shared" ca="1" si="81"/>
        <v>0.27318019989675313</v>
      </c>
      <c r="C1732" s="1">
        <f t="shared" ca="1" si="82"/>
        <v>0.26903202561735184</v>
      </c>
      <c r="D1732" s="1">
        <f t="shared" ca="1" si="83"/>
        <v>-1.5184754535537578E-2</v>
      </c>
    </row>
    <row r="1733" spans="1:4" x14ac:dyDescent="0.45">
      <c r="A1733">
        <v>1732</v>
      </c>
      <c r="B1733" s="1">
        <f t="shared" ca="1" si="81"/>
        <v>0.27534435960126358</v>
      </c>
      <c r="C1733" s="1">
        <f t="shared" ca="1" si="82"/>
        <v>0.2702943589844865</v>
      </c>
      <c r="D1733" s="1">
        <f t="shared" ca="1" si="83"/>
        <v>-1.834067210997228E-2</v>
      </c>
    </row>
    <row r="1734" spans="1:4" x14ac:dyDescent="0.45">
      <c r="A1734">
        <v>1733</v>
      </c>
      <c r="B1734" s="1">
        <f t="shared" ca="1" si="81"/>
        <v>0.27486957684888419</v>
      </c>
      <c r="C1734" s="1">
        <f t="shared" ca="1" si="82"/>
        <v>0.26907061205509147</v>
      </c>
      <c r="D1734" s="1">
        <f t="shared" ca="1" si="83"/>
        <v>-2.1097150365901821E-2</v>
      </c>
    </row>
    <row r="1735" spans="1:4" x14ac:dyDescent="0.45">
      <c r="A1735">
        <v>1734</v>
      </c>
      <c r="B1735" s="1">
        <f t="shared" ca="1" si="81"/>
        <v>0.2822728109995572</v>
      </c>
      <c r="C1735" s="1">
        <f t="shared" ca="1" si="82"/>
        <v>0.26782092628643817</v>
      </c>
      <c r="D1735" s="1">
        <f t="shared" ca="1" si="83"/>
        <v>-5.1198288145228782E-2</v>
      </c>
    </row>
    <row r="1736" spans="1:4" x14ac:dyDescent="0.45">
      <c r="A1736">
        <v>1735</v>
      </c>
      <c r="B1736" s="1">
        <f t="shared" ca="1" si="81"/>
        <v>0.27451175306619258</v>
      </c>
      <c r="C1736" s="1">
        <f t="shared" ca="1" si="82"/>
        <v>0.27381423036156671</v>
      </c>
      <c r="D1736" s="1">
        <f t="shared" ca="1" si="83"/>
        <v>-2.5409575248957414E-3</v>
      </c>
    </row>
    <row r="1737" spans="1:4" x14ac:dyDescent="0.45">
      <c r="A1737">
        <v>1736</v>
      </c>
      <c r="B1737" s="1">
        <f t="shared" ca="1" si="81"/>
        <v>0.28136427584025392</v>
      </c>
      <c r="C1737" s="1">
        <f t="shared" ca="1" si="82"/>
        <v>0.26687121759876808</v>
      </c>
      <c r="D1737" s="1">
        <f t="shared" ca="1" si="83"/>
        <v>-5.1509944530820063E-2</v>
      </c>
    </row>
    <row r="1738" spans="1:4" x14ac:dyDescent="0.45">
      <c r="A1738">
        <v>1737</v>
      </c>
      <c r="B1738" s="1">
        <f t="shared" ca="1" si="81"/>
        <v>0.27849107400664819</v>
      </c>
      <c r="C1738" s="1">
        <f t="shared" ca="1" si="82"/>
        <v>0.27901977438521341</v>
      </c>
      <c r="D1738" s="1">
        <f t="shared" ca="1" si="83"/>
        <v>1.8984464060510843E-3</v>
      </c>
    </row>
    <row r="1739" spans="1:4" x14ac:dyDescent="0.45">
      <c r="A1739">
        <v>1738</v>
      </c>
      <c r="B1739" s="1">
        <f t="shared" ca="1" si="81"/>
        <v>0.27826904243180489</v>
      </c>
      <c r="C1739" s="1">
        <f t="shared" ca="1" si="82"/>
        <v>0.26623602285958153</v>
      </c>
      <c r="D1739" s="1">
        <f t="shared" ca="1" si="83"/>
        <v>-4.3242394004975516E-2</v>
      </c>
    </row>
    <row r="1740" spans="1:4" x14ac:dyDescent="0.45">
      <c r="A1740">
        <v>1739</v>
      </c>
      <c r="B1740" s="1">
        <f t="shared" ca="1" si="81"/>
        <v>0.28740657838746453</v>
      </c>
      <c r="C1740" s="1">
        <f t="shared" ca="1" si="82"/>
        <v>0.27881220871093826</v>
      </c>
      <c r="D1740" s="1">
        <f t="shared" ca="1" si="83"/>
        <v>-2.9903176624370267E-2</v>
      </c>
    </row>
    <row r="1741" spans="1:4" x14ac:dyDescent="0.45">
      <c r="A1741">
        <v>1740</v>
      </c>
      <c r="B1741" s="1">
        <f t="shared" ca="1" si="81"/>
        <v>0.28666283408918225</v>
      </c>
      <c r="C1741" s="1">
        <f t="shared" ca="1" si="82"/>
        <v>0.27513461228223268</v>
      </c>
      <c r="D1741" s="1">
        <f t="shared" ca="1" si="83"/>
        <v>-4.0215264889773186E-2</v>
      </c>
    </row>
    <row r="1742" spans="1:4" x14ac:dyDescent="0.45">
      <c r="A1742">
        <v>1741</v>
      </c>
      <c r="B1742" s="1">
        <f t="shared" ca="1" si="81"/>
        <v>0.28982787753893136</v>
      </c>
      <c r="C1742" s="1">
        <f t="shared" ca="1" si="82"/>
        <v>0.26053159749305466</v>
      </c>
      <c r="D1742" s="1">
        <f t="shared" ca="1" si="83"/>
        <v>-0.10108164989043007</v>
      </c>
    </row>
    <row r="1743" spans="1:4" x14ac:dyDescent="0.45">
      <c r="A1743">
        <v>1742</v>
      </c>
      <c r="B1743" s="1">
        <f t="shared" ca="1" si="81"/>
        <v>0.28348467901772345</v>
      </c>
      <c r="C1743" s="1">
        <f t="shared" ca="1" si="82"/>
        <v>0.26645278940621669</v>
      </c>
      <c r="D1743" s="1">
        <f t="shared" ca="1" si="83"/>
        <v>-6.0080458917647267E-2</v>
      </c>
    </row>
    <row r="1744" spans="1:4" x14ac:dyDescent="0.45">
      <c r="A1744">
        <v>1743</v>
      </c>
      <c r="B1744" s="1">
        <f t="shared" ca="1" si="81"/>
        <v>0.27915927034638416</v>
      </c>
      <c r="C1744" s="1">
        <f t="shared" ca="1" si="82"/>
        <v>0.2656285864888065</v>
      </c>
      <c r="D1744" s="1">
        <f t="shared" ca="1" si="83"/>
        <v>-4.8469405442952439E-2</v>
      </c>
    </row>
    <row r="1745" spans="1:4" x14ac:dyDescent="0.45">
      <c r="A1745">
        <v>1744</v>
      </c>
      <c r="B1745" s="1">
        <f t="shared" ca="1" si="81"/>
        <v>0.28539874355475381</v>
      </c>
      <c r="C1745" s="1">
        <f t="shared" ca="1" si="82"/>
        <v>0.27490958959436596</v>
      </c>
      <c r="D1745" s="1">
        <f t="shared" ca="1" si="83"/>
        <v>-3.6752628374397543E-2</v>
      </c>
    </row>
    <row r="1746" spans="1:4" x14ac:dyDescent="0.45">
      <c r="A1746">
        <v>1745</v>
      </c>
      <c r="B1746" s="1">
        <f t="shared" ca="1" si="81"/>
        <v>0.28525812722110211</v>
      </c>
      <c r="C1746" s="1">
        <f t="shared" ca="1" si="82"/>
        <v>0.25262442512417416</v>
      </c>
      <c r="D1746" s="1">
        <f t="shared" ca="1" si="83"/>
        <v>-0.11440060416450024</v>
      </c>
    </row>
    <row r="1747" spans="1:4" x14ac:dyDescent="0.45">
      <c r="A1747">
        <v>1746</v>
      </c>
      <c r="B1747" s="1">
        <f t="shared" ca="1" si="81"/>
        <v>0.28504065970088188</v>
      </c>
      <c r="C1747" s="1">
        <f t="shared" ca="1" si="82"/>
        <v>0.28339032740896752</v>
      </c>
      <c r="D1747" s="1">
        <f t="shared" ca="1" si="83"/>
        <v>-5.7898136134199108E-3</v>
      </c>
    </row>
    <row r="1748" spans="1:4" x14ac:dyDescent="0.45">
      <c r="A1748">
        <v>1747</v>
      </c>
      <c r="B1748" s="1">
        <f t="shared" ca="1" si="81"/>
        <v>0.27544458819885104</v>
      </c>
      <c r="C1748" s="1">
        <f t="shared" ca="1" si="82"/>
        <v>0.27731752897000184</v>
      </c>
      <c r="D1748" s="1">
        <f t="shared" ca="1" si="83"/>
        <v>6.7997007434347266E-3</v>
      </c>
    </row>
    <row r="1749" spans="1:4" x14ac:dyDescent="0.45">
      <c r="A1749">
        <v>1748</v>
      </c>
      <c r="B1749" s="1">
        <f t="shared" ca="1" si="81"/>
        <v>0.29094588878489991</v>
      </c>
      <c r="C1749" s="1">
        <f t="shared" ca="1" si="82"/>
        <v>0.27043967503910482</v>
      </c>
      <c r="D1749" s="1">
        <f t="shared" ca="1" si="83"/>
        <v>-7.0481194394726776E-2</v>
      </c>
    </row>
    <row r="1750" spans="1:4" x14ac:dyDescent="0.45">
      <c r="A1750">
        <v>1749</v>
      </c>
      <c r="B1750" s="1">
        <f t="shared" ca="1" si="81"/>
        <v>0.28727552183217053</v>
      </c>
      <c r="C1750" s="1">
        <f t="shared" ca="1" si="82"/>
        <v>0.28273615028144017</v>
      </c>
      <c r="D1750" s="1">
        <f t="shared" ca="1" si="83"/>
        <v>-1.5801456113557474E-2</v>
      </c>
    </row>
    <row r="1751" spans="1:4" x14ac:dyDescent="0.45">
      <c r="A1751">
        <v>1750</v>
      </c>
      <c r="B1751" s="1">
        <f t="shared" ca="1" si="81"/>
        <v>0.28140236859850487</v>
      </c>
      <c r="C1751" s="1">
        <f t="shared" ca="1" si="82"/>
        <v>0.27616768137212966</v>
      </c>
      <c r="D1751" s="1">
        <f t="shared" ca="1" si="83"/>
        <v>-1.8602143444797659E-2</v>
      </c>
    </row>
    <row r="1752" spans="1:4" x14ac:dyDescent="0.45">
      <c r="A1752">
        <v>1751</v>
      </c>
      <c r="B1752" s="1">
        <f t="shared" ca="1" si="81"/>
        <v>0.29344387226787771</v>
      </c>
      <c r="C1752" s="1">
        <f t="shared" ca="1" si="82"/>
        <v>0.27985604294394595</v>
      </c>
      <c r="D1752" s="1">
        <f t="shared" ca="1" si="83"/>
        <v>-4.6304696086915627E-2</v>
      </c>
    </row>
    <row r="1753" spans="1:4" x14ac:dyDescent="0.45">
      <c r="A1753">
        <v>1752</v>
      </c>
      <c r="B1753" s="1">
        <f t="shared" ca="1" si="81"/>
        <v>0.28286533482653137</v>
      </c>
      <c r="C1753" s="1">
        <f t="shared" ca="1" si="82"/>
        <v>0.27189848978518061</v>
      </c>
      <c r="D1753" s="1">
        <f t="shared" ca="1" si="83"/>
        <v>-3.8770551534977708E-2</v>
      </c>
    </row>
    <row r="1754" spans="1:4" x14ac:dyDescent="0.45">
      <c r="A1754">
        <v>1753</v>
      </c>
      <c r="B1754" s="1">
        <f t="shared" ca="1" si="81"/>
        <v>0.27899307031329551</v>
      </c>
      <c r="C1754" s="1">
        <f t="shared" ca="1" si="82"/>
        <v>0.26968893339779354</v>
      </c>
      <c r="D1754" s="1">
        <f t="shared" ca="1" si="83"/>
        <v>-3.3348989295877068E-2</v>
      </c>
    </row>
    <row r="1755" spans="1:4" x14ac:dyDescent="0.45">
      <c r="A1755">
        <v>1754</v>
      </c>
      <c r="B1755" s="1">
        <f t="shared" ca="1" si="81"/>
        <v>0.28515424293043168</v>
      </c>
      <c r="C1755" s="1">
        <f t="shared" ca="1" si="82"/>
        <v>0.26928743571776026</v>
      </c>
      <c r="D1755" s="1">
        <f t="shared" ca="1" si="83"/>
        <v>-5.5642893648061208E-2</v>
      </c>
    </row>
    <row r="1756" spans="1:4" x14ac:dyDescent="0.45">
      <c r="A1756">
        <v>1755</v>
      </c>
      <c r="B1756" s="1">
        <f t="shared" ca="1" si="81"/>
        <v>0.28416038727042581</v>
      </c>
      <c r="C1756" s="1">
        <f t="shared" ca="1" si="82"/>
        <v>0.25651904658802555</v>
      </c>
      <c r="D1756" s="1">
        <f t="shared" ca="1" si="83"/>
        <v>-9.7273729628243127E-2</v>
      </c>
    </row>
    <row r="1757" spans="1:4" x14ac:dyDescent="0.45">
      <c r="A1757">
        <v>1756</v>
      </c>
      <c r="B1757" s="1">
        <f t="shared" ca="1" si="81"/>
        <v>0.28620344488977045</v>
      </c>
      <c r="C1757" s="1">
        <f t="shared" ca="1" si="82"/>
        <v>0.27838699220896312</v>
      </c>
      <c r="D1757" s="1">
        <f t="shared" ca="1" si="83"/>
        <v>-2.7310826687700383E-2</v>
      </c>
    </row>
    <row r="1758" spans="1:4" x14ac:dyDescent="0.45">
      <c r="A1758">
        <v>1757</v>
      </c>
      <c r="B1758" s="1">
        <f t="shared" ca="1" si="81"/>
        <v>0.28919371662297977</v>
      </c>
      <c r="C1758" s="1">
        <f t="shared" ca="1" si="82"/>
        <v>0.2776584053450234</v>
      </c>
      <c r="D1758" s="1">
        <f t="shared" ca="1" si="83"/>
        <v>-3.9887835090811785E-2</v>
      </c>
    </row>
    <row r="1759" spans="1:4" x14ac:dyDescent="0.45">
      <c r="A1759">
        <v>1758</v>
      </c>
      <c r="B1759" s="1">
        <f t="shared" ca="1" si="81"/>
        <v>0.28813867600631315</v>
      </c>
      <c r="C1759" s="1">
        <f t="shared" ca="1" si="82"/>
        <v>0.27149186989497276</v>
      </c>
      <c r="D1759" s="1">
        <f t="shared" ca="1" si="83"/>
        <v>-5.7773591320922364E-2</v>
      </c>
    </row>
    <row r="1760" spans="1:4" x14ac:dyDescent="0.45">
      <c r="A1760">
        <v>1759</v>
      </c>
      <c r="B1760" s="1">
        <f t="shared" ca="1" si="81"/>
        <v>0.27945524564367691</v>
      </c>
      <c r="C1760" s="1">
        <f t="shared" ca="1" si="82"/>
        <v>0.27018626018473263</v>
      </c>
      <c r="D1760" s="1">
        <f t="shared" ca="1" si="83"/>
        <v>-3.3168049637410713E-2</v>
      </c>
    </row>
    <row r="1761" spans="1:4" x14ac:dyDescent="0.45">
      <c r="A1761">
        <v>1760</v>
      </c>
      <c r="B1761" s="1">
        <f t="shared" ca="1" si="81"/>
        <v>0.27813585637703087</v>
      </c>
      <c r="C1761" s="1">
        <f t="shared" ca="1" si="82"/>
        <v>0.27834092018077683</v>
      </c>
      <c r="D1761" s="1">
        <f t="shared" ca="1" si="83"/>
        <v>7.3727927933170531E-4</v>
      </c>
    </row>
    <row r="1762" spans="1:4" x14ac:dyDescent="0.45">
      <c r="A1762">
        <v>1761</v>
      </c>
      <c r="B1762" s="1">
        <f t="shared" ca="1" si="81"/>
        <v>0.28141343910441385</v>
      </c>
      <c r="C1762" s="1">
        <f t="shared" ca="1" si="82"/>
        <v>0.26767685487937282</v>
      </c>
      <c r="D1762" s="1">
        <f t="shared" ca="1" si="83"/>
        <v>-4.881282240378116E-2</v>
      </c>
    </row>
    <row r="1763" spans="1:4" x14ac:dyDescent="0.45">
      <c r="A1763">
        <v>1762</v>
      </c>
      <c r="B1763" s="1">
        <f t="shared" ca="1" si="81"/>
        <v>0.28829433589237397</v>
      </c>
      <c r="C1763" s="1">
        <f t="shared" ca="1" si="82"/>
        <v>0.27219229272272993</v>
      </c>
      <c r="D1763" s="1">
        <f t="shared" ca="1" si="83"/>
        <v>-5.5852790585713227E-2</v>
      </c>
    </row>
    <row r="1764" spans="1:4" x14ac:dyDescent="0.45">
      <c r="A1764">
        <v>1763</v>
      </c>
      <c r="B1764" s="1">
        <f t="shared" ca="1" si="81"/>
        <v>0.272498695560358</v>
      </c>
      <c r="C1764" s="1">
        <f t="shared" ca="1" si="82"/>
        <v>0.26212737122180768</v>
      </c>
      <c r="D1764" s="1">
        <f t="shared" ca="1" si="83"/>
        <v>-3.8060088020689567E-2</v>
      </c>
    </row>
    <row r="1765" spans="1:4" x14ac:dyDescent="0.45">
      <c r="A1765">
        <v>1764</v>
      </c>
      <c r="B1765" s="1">
        <f t="shared" ca="1" si="81"/>
        <v>0.28111048790440563</v>
      </c>
      <c r="C1765" s="1">
        <f t="shared" ca="1" si="82"/>
        <v>0.27660046580772379</v>
      </c>
      <c r="D1765" s="1">
        <f t="shared" ca="1" si="83"/>
        <v>-1.6043592433362033E-2</v>
      </c>
    </row>
    <row r="1766" spans="1:4" x14ac:dyDescent="0.45">
      <c r="A1766">
        <v>1765</v>
      </c>
      <c r="B1766" s="1">
        <f t="shared" ca="1" si="81"/>
        <v>0.28524135242505311</v>
      </c>
      <c r="C1766" s="1">
        <f t="shared" ca="1" si="82"/>
        <v>0.27131345928927797</v>
      </c>
      <c r="D1766" s="1">
        <f t="shared" ca="1" si="83"/>
        <v>-4.8828450073467797E-2</v>
      </c>
    </row>
    <row r="1767" spans="1:4" x14ac:dyDescent="0.45">
      <c r="A1767">
        <v>1766</v>
      </c>
      <c r="B1767" s="1">
        <f t="shared" ca="1" si="81"/>
        <v>0.27693583443640435</v>
      </c>
      <c r="C1767" s="1">
        <f t="shared" ca="1" si="82"/>
        <v>0.26379029630700535</v>
      </c>
      <c r="D1767" s="1">
        <f t="shared" ca="1" si="83"/>
        <v>-4.7467812015558247E-2</v>
      </c>
    </row>
    <row r="1768" spans="1:4" x14ac:dyDescent="0.45">
      <c r="A1768">
        <v>1767</v>
      </c>
      <c r="B1768" s="1">
        <f t="shared" ca="1" si="81"/>
        <v>0.26147440807309225</v>
      </c>
      <c r="C1768" s="1">
        <f t="shared" ca="1" si="82"/>
        <v>0.27190827094199399</v>
      </c>
      <c r="D1768" s="1">
        <f t="shared" ca="1" si="83"/>
        <v>3.9903954447370139E-2</v>
      </c>
    </row>
    <row r="1769" spans="1:4" x14ac:dyDescent="0.45">
      <c r="A1769">
        <v>1768</v>
      </c>
      <c r="B1769" s="1">
        <f t="shared" ca="1" si="81"/>
        <v>0.27185227972472942</v>
      </c>
      <c r="C1769" s="1">
        <f t="shared" ca="1" si="82"/>
        <v>0.27317658610204332</v>
      </c>
      <c r="D1769" s="1">
        <f t="shared" ca="1" si="83"/>
        <v>4.8714190613183671E-3</v>
      </c>
    </row>
    <row r="1770" spans="1:4" x14ac:dyDescent="0.45">
      <c r="A1770">
        <v>1769</v>
      </c>
      <c r="B1770" s="1">
        <f t="shared" ca="1" si="81"/>
        <v>0.28854073376834655</v>
      </c>
      <c r="C1770" s="1">
        <f t="shared" ca="1" si="82"/>
        <v>0.27111480233917362</v>
      </c>
      <c r="D1770" s="1">
        <f t="shared" ca="1" si="83"/>
        <v>-6.0393315015145298E-2</v>
      </c>
    </row>
    <row r="1771" spans="1:4" x14ac:dyDescent="0.45">
      <c r="A1771">
        <v>1770</v>
      </c>
      <c r="B1771" s="1">
        <f t="shared" ca="1" si="81"/>
        <v>0.27219480816260988</v>
      </c>
      <c r="C1771" s="1">
        <f t="shared" ca="1" si="82"/>
        <v>0.28510561772408882</v>
      </c>
      <c r="D1771" s="1">
        <f t="shared" ca="1" si="83"/>
        <v>4.743224034517951E-2</v>
      </c>
    </row>
    <row r="1772" spans="1:4" x14ac:dyDescent="0.45">
      <c r="A1772">
        <v>1771</v>
      </c>
      <c r="B1772" s="1">
        <f t="shared" ca="1" si="81"/>
        <v>0.28161420375587609</v>
      </c>
      <c r="C1772" s="1">
        <f t="shared" ca="1" si="82"/>
        <v>0.27193610559020964</v>
      </c>
      <c r="D1772" s="1">
        <f t="shared" ca="1" si="83"/>
        <v>-3.4366512898107E-2</v>
      </c>
    </row>
    <row r="1773" spans="1:4" x14ac:dyDescent="0.45">
      <c r="A1773">
        <v>1772</v>
      </c>
      <c r="B1773" s="1">
        <f t="shared" ca="1" si="81"/>
        <v>0.29238420929355546</v>
      </c>
      <c r="C1773" s="1">
        <f t="shared" ca="1" si="82"/>
        <v>0.2631353730719026</v>
      </c>
      <c r="D1773" s="1">
        <f t="shared" ca="1" si="83"/>
        <v>-0.10003562193841617</v>
      </c>
    </row>
    <row r="1774" spans="1:4" x14ac:dyDescent="0.45">
      <c r="A1774">
        <v>1773</v>
      </c>
      <c r="B1774" s="1">
        <f t="shared" ca="1" si="81"/>
        <v>0.28151454535137344</v>
      </c>
      <c r="C1774" s="1">
        <f t="shared" ca="1" si="82"/>
        <v>0.27034250415287153</v>
      </c>
      <c r="D1774" s="1">
        <f t="shared" ca="1" si="83"/>
        <v>-3.9685484757306155E-2</v>
      </c>
    </row>
    <row r="1775" spans="1:4" x14ac:dyDescent="0.45">
      <c r="A1775">
        <v>1774</v>
      </c>
      <c r="B1775" s="1">
        <f t="shared" ca="1" si="81"/>
        <v>0.29654009593603459</v>
      </c>
      <c r="C1775" s="1">
        <f t="shared" ca="1" si="82"/>
        <v>0.27393284763820736</v>
      </c>
      <c r="D1775" s="1">
        <f t="shared" ca="1" si="83"/>
        <v>-7.6236733607531262E-2</v>
      </c>
    </row>
    <row r="1776" spans="1:4" x14ac:dyDescent="0.45">
      <c r="A1776">
        <v>1775</v>
      </c>
      <c r="B1776" s="1">
        <f t="shared" ca="1" si="81"/>
        <v>0.28394585169951714</v>
      </c>
      <c r="C1776" s="1">
        <f t="shared" ca="1" si="82"/>
        <v>0.2804961149991253</v>
      </c>
      <c r="D1776" s="1">
        <f t="shared" ca="1" si="83"/>
        <v>-1.214927663054041E-2</v>
      </c>
    </row>
    <row r="1777" spans="1:4" x14ac:dyDescent="0.45">
      <c r="A1777">
        <v>1776</v>
      </c>
      <c r="B1777" s="1">
        <f t="shared" ca="1" si="81"/>
        <v>0.28692055790021198</v>
      </c>
      <c r="C1777" s="1">
        <f t="shared" ca="1" si="82"/>
        <v>0.27203500745870479</v>
      </c>
      <c r="D1777" s="1">
        <f t="shared" ca="1" si="83"/>
        <v>-5.1880389995213348E-2</v>
      </c>
    </row>
    <row r="1778" spans="1:4" x14ac:dyDescent="0.45">
      <c r="A1778">
        <v>1777</v>
      </c>
      <c r="B1778" s="1">
        <f t="shared" ca="1" si="81"/>
        <v>0.27769999424032199</v>
      </c>
      <c r="C1778" s="1">
        <f t="shared" ca="1" si="82"/>
        <v>0.2794802894992946</v>
      </c>
      <c r="D1778" s="1">
        <f t="shared" ca="1" si="83"/>
        <v>6.4108581054990524E-3</v>
      </c>
    </row>
    <row r="1779" spans="1:4" x14ac:dyDescent="0.45">
      <c r="A1779">
        <v>1778</v>
      </c>
      <c r="B1779" s="1">
        <f t="shared" ca="1" si="81"/>
        <v>0.28201969135545002</v>
      </c>
      <c r="C1779" s="1">
        <f t="shared" ca="1" si="82"/>
        <v>0.2658598023130116</v>
      </c>
      <c r="D1779" s="1">
        <f t="shared" ca="1" si="83"/>
        <v>-5.7300569916839371E-2</v>
      </c>
    </row>
    <row r="1780" spans="1:4" x14ac:dyDescent="0.45">
      <c r="A1780">
        <v>1779</v>
      </c>
      <c r="B1780" s="1">
        <f t="shared" ca="1" si="81"/>
        <v>0.27829637697164028</v>
      </c>
      <c r="C1780" s="1">
        <f t="shared" ca="1" si="82"/>
        <v>0.26301819711052243</v>
      </c>
      <c r="D1780" s="1">
        <f t="shared" ca="1" si="83"/>
        <v>-5.4898953509102871E-2</v>
      </c>
    </row>
    <row r="1781" spans="1:4" x14ac:dyDescent="0.45">
      <c r="A1781">
        <v>1780</v>
      </c>
      <c r="B1781" s="1">
        <f t="shared" ca="1" si="81"/>
        <v>0.28463621641271752</v>
      </c>
      <c r="C1781" s="1">
        <f t="shared" ca="1" si="82"/>
        <v>0.26773720304400939</v>
      </c>
      <c r="D1781" s="1">
        <f t="shared" ca="1" si="83"/>
        <v>-5.9370566337928213E-2</v>
      </c>
    </row>
    <row r="1782" spans="1:4" x14ac:dyDescent="0.45">
      <c r="A1782">
        <v>1781</v>
      </c>
      <c r="B1782" s="1">
        <f t="shared" ca="1" si="81"/>
        <v>0.28491906427785019</v>
      </c>
      <c r="C1782" s="1">
        <f t="shared" ca="1" si="82"/>
        <v>0.28392055167724972</v>
      </c>
      <c r="D1782" s="1">
        <f t="shared" ca="1" si="83"/>
        <v>-3.5045482236552828E-3</v>
      </c>
    </row>
    <row r="1783" spans="1:4" x14ac:dyDescent="0.45">
      <c r="A1783">
        <v>1782</v>
      </c>
      <c r="B1783" s="1">
        <f t="shared" ca="1" si="81"/>
        <v>0.28803388365944993</v>
      </c>
      <c r="C1783" s="1">
        <f t="shared" ca="1" si="82"/>
        <v>0.27793988070214493</v>
      </c>
      <c r="D1783" s="1">
        <f t="shared" ca="1" si="83"/>
        <v>-3.5044498338394833E-2</v>
      </c>
    </row>
    <row r="1784" spans="1:4" x14ac:dyDescent="0.45">
      <c r="A1784">
        <v>1783</v>
      </c>
      <c r="B1784" s="1">
        <f t="shared" ca="1" si="81"/>
        <v>0.27847376232472676</v>
      </c>
      <c r="C1784" s="1">
        <f t="shared" ca="1" si="82"/>
        <v>0.27612899097460697</v>
      </c>
      <c r="D1784" s="1">
        <f t="shared" ca="1" si="83"/>
        <v>-8.4200799764595578E-3</v>
      </c>
    </row>
    <row r="1785" spans="1:4" x14ac:dyDescent="0.45">
      <c r="A1785">
        <v>1784</v>
      </c>
      <c r="B1785" s="1">
        <f t="shared" ca="1" si="81"/>
        <v>0.28380300585066076</v>
      </c>
      <c r="C1785" s="1">
        <f t="shared" ca="1" si="82"/>
        <v>0.27137651304906651</v>
      </c>
      <c r="D1785" s="1">
        <f t="shared" ca="1" si="83"/>
        <v>-4.378562786658137E-2</v>
      </c>
    </row>
    <row r="1786" spans="1:4" x14ac:dyDescent="0.45">
      <c r="A1786">
        <v>1785</v>
      </c>
      <c r="B1786" s="1">
        <f t="shared" ca="1" si="81"/>
        <v>0.28470443053469408</v>
      </c>
      <c r="C1786" s="1">
        <f t="shared" ca="1" si="82"/>
        <v>0.2679194342354585</v>
      </c>
      <c r="D1786" s="1">
        <f t="shared" ca="1" si="83"/>
        <v>-5.8955866151124608E-2</v>
      </c>
    </row>
    <row r="1787" spans="1:4" x14ac:dyDescent="0.45">
      <c r="A1787">
        <v>1786</v>
      </c>
      <c r="B1787" s="1">
        <f t="shared" ca="1" si="81"/>
        <v>0.28968151816631504</v>
      </c>
      <c r="C1787" s="1">
        <f t="shared" ca="1" si="82"/>
        <v>0.26536323200995587</v>
      </c>
      <c r="D1787" s="1">
        <f t="shared" ca="1" si="83"/>
        <v>-8.3948352350174088E-2</v>
      </c>
    </row>
    <row r="1788" spans="1:4" x14ac:dyDescent="0.45">
      <c r="A1788">
        <v>1787</v>
      </c>
      <c r="B1788" s="1">
        <f t="shared" ca="1" si="81"/>
        <v>0.26998033702667218</v>
      </c>
      <c r="C1788" s="1">
        <f t="shared" ca="1" si="82"/>
        <v>0.26643016612317899</v>
      </c>
      <c r="D1788" s="1">
        <f t="shared" ca="1" si="83"/>
        <v>-1.3149738764651057E-2</v>
      </c>
    </row>
    <row r="1789" spans="1:4" x14ac:dyDescent="0.45">
      <c r="A1789">
        <v>1788</v>
      </c>
      <c r="B1789" s="1">
        <f t="shared" ca="1" si="81"/>
        <v>0.28688057783438303</v>
      </c>
      <c r="C1789" s="1">
        <f t="shared" ca="1" si="82"/>
        <v>0.27485702852953009</v>
      </c>
      <c r="D1789" s="1">
        <f t="shared" ca="1" si="83"/>
        <v>-4.1911339539319289E-2</v>
      </c>
    </row>
    <row r="1790" spans="1:4" x14ac:dyDescent="0.45">
      <c r="A1790">
        <v>1789</v>
      </c>
      <c r="B1790" s="1">
        <f t="shared" ca="1" si="81"/>
        <v>0.28896447897208744</v>
      </c>
      <c r="C1790" s="1">
        <f t="shared" ca="1" si="82"/>
        <v>0.26278411252432177</v>
      </c>
      <c r="D1790" s="1">
        <f t="shared" ca="1" si="83"/>
        <v>-9.0600639015892895E-2</v>
      </c>
    </row>
    <row r="1791" spans="1:4" x14ac:dyDescent="0.45">
      <c r="A1791">
        <v>1790</v>
      </c>
      <c r="B1791" s="1">
        <f t="shared" ca="1" si="81"/>
        <v>0.28730555947487801</v>
      </c>
      <c r="C1791" s="1">
        <f t="shared" ca="1" si="82"/>
        <v>0.26616117581110521</v>
      </c>
      <c r="D1791" s="1">
        <f t="shared" ca="1" si="83"/>
        <v>-7.359545601003821E-2</v>
      </c>
    </row>
    <row r="1792" spans="1:4" x14ac:dyDescent="0.45">
      <c r="A1792">
        <v>1791</v>
      </c>
      <c r="B1792" s="1">
        <f t="shared" ca="1" si="81"/>
        <v>0.28010242673566621</v>
      </c>
      <c r="C1792" s="1">
        <f t="shared" ca="1" si="82"/>
        <v>0.27865443455037875</v>
      </c>
      <c r="D1792" s="1">
        <f t="shared" ca="1" si="83"/>
        <v>-5.1695096046202316E-3</v>
      </c>
    </row>
    <row r="1793" spans="1:4" x14ac:dyDescent="0.45">
      <c r="A1793">
        <v>1792</v>
      </c>
      <c r="B1793" s="1">
        <f t="shared" ca="1" si="81"/>
        <v>0.2869233770756644</v>
      </c>
      <c r="C1793" s="1">
        <f t="shared" ca="1" si="82"/>
        <v>0.27107527239250867</v>
      </c>
      <c r="D1793" s="1">
        <f t="shared" ca="1" si="83"/>
        <v>-5.5234623419953797E-2</v>
      </c>
    </row>
    <row r="1794" spans="1:4" x14ac:dyDescent="0.45">
      <c r="A1794">
        <v>1793</v>
      </c>
      <c r="B1794" s="1">
        <f t="shared" ref="B1794:B1857" ca="1" si="84">_xlfn.BETA.INV(RAND(),CONTROL_PRIOR_ALPHA+CONTROL_ALPHA,CONTROL_PRIOR_BETA+(CONTROL_N-CONTROL_ALPHA))</f>
        <v>0.28904812441032424</v>
      </c>
      <c r="C1794" s="1">
        <f t="shared" ref="C1794:C1857" ca="1" si="85">_xlfn.BETA.INV(RAND(),TEST_PRIOR_ALPHA+TEST_ALPHA,TEST_PRIOR_BETA+(TEST_N-TEST_ALPHA))</f>
        <v>0.27324091711376763</v>
      </c>
      <c r="D1794" s="1">
        <f t="shared" ca="1" si="83"/>
        <v>-5.4687112496592971E-2</v>
      </c>
    </row>
    <row r="1795" spans="1:4" x14ac:dyDescent="0.45">
      <c r="A1795">
        <v>1794</v>
      </c>
      <c r="B1795" s="1">
        <f t="shared" ca="1" si="84"/>
        <v>0.28118468488930265</v>
      </c>
      <c r="C1795" s="1">
        <f t="shared" ca="1" si="85"/>
        <v>0.26702030565557022</v>
      </c>
      <c r="D1795" s="1">
        <f t="shared" ref="D1795:D1858" ca="1" si="86">(C1795-B1795)/B1795</f>
        <v>-5.0373935690376195E-2</v>
      </c>
    </row>
    <row r="1796" spans="1:4" x14ac:dyDescent="0.45">
      <c r="A1796">
        <v>1795</v>
      </c>
      <c r="B1796" s="1">
        <f t="shared" ca="1" si="84"/>
        <v>0.28001175024687242</v>
      </c>
      <c r="C1796" s="1">
        <f t="shared" ca="1" si="85"/>
        <v>0.26395167643739964</v>
      </c>
      <c r="D1796" s="1">
        <f t="shared" ca="1" si="86"/>
        <v>-5.7354999550245325E-2</v>
      </c>
    </row>
    <row r="1797" spans="1:4" x14ac:dyDescent="0.45">
      <c r="A1797">
        <v>1796</v>
      </c>
      <c r="B1797" s="1">
        <f t="shared" ca="1" si="84"/>
        <v>0.27682599906877675</v>
      </c>
      <c r="C1797" s="1">
        <f t="shared" ca="1" si="85"/>
        <v>0.26676374753585219</v>
      </c>
      <c r="D1797" s="1">
        <f t="shared" ca="1" si="86"/>
        <v>-3.6348650656994892E-2</v>
      </c>
    </row>
    <row r="1798" spans="1:4" x14ac:dyDescent="0.45">
      <c r="A1798">
        <v>1797</v>
      </c>
      <c r="B1798" s="1">
        <f t="shared" ca="1" si="84"/>
        <v>0.27973901345885355</v>
      </c>
      <c r="C1798" s="1">
        <f t="shared" ca="1" si="85"/>
        <v>0.28614486442974685</v>
      </c>
      <c r="D1798" s="1">
        <f t="shared" ca="1" si="86"/>
        <v>2.2899383577884569E-2</v>
      </c>
    </row>
    <row r="1799" spans="1:4" x14ac:dyDescent="0.45">
      <c r="A1799">
        <v>1798</v>
      </c>
      <c r="B1799" s="1">
        <f t="shared" ca="1" si="84"/>
        <v>0.28714932419380823</v>
      </c>
      <c r="C1799" s="1">
        <f t="shared" ca="1" si="85"/>
        <v>0.27128596196109867</v>
      </c>
      <c r="D1799" s="1">
        <f t="shared" ca="1" si="86"/>
        <v>-5.5244295898125698E-2</v>
      </c>
    </row>
    <row r="1800" spans="1:4" x14ac:dyDescent="0.45">
      <c r="A1800">
        <v>1799</v>
      </c>
      <c r="B1800" s="1">
        <f t="shared" ca="1" si="84"/>
        <v>0.28931415223833246</v>
      </c>
      <c r="C1800" s="1">
        <f t="shared" ca="1" si="85"/>
        <v>0.27752735877133938</v>
      </c>
      <c r="D1800" s="1">
        <f t="shared" ca="1" si="86"/>
        <v>-4.0740466291753673E-2</v>
      </c>
    </row>
    <row r="1801" spans="1:4" x14ac:dyDescent="0.45">
      <c r="A1801">
        <v>1800</v>
      </c>
      <c r="B1801" s="1">
        <f t="shared" ca="1" si="84"/>
        <v>0.28328972001195452</v>
      </c>
      <c r="C1801" s="1">
        <f t="shared" ca="1" si="85"/>
        <v>0.27634186592909871</v>
      </c>
      <c r="D1801" s="1">
        <f t="shared" ca="1" si="86"/>
        <v>-2.45256131516619E-2</v>
      </c>
    </row>
    <row r="1802" spans="1:4" x14ac:dyDescent="0.45">
      <c r="A1802">
        <v>1801</v>
      </c>
      <c r="B1802" s="1">
        <f t="shared" ca="1" si="84"/>
        <v>0.28508742730767189</v>
      </c>
      <c r="C1802" s="1">
        <f t="shared" ca="1" si="85"/>
        <v>0.27139875148543657</v>
      </c>
      <c r="D1802" s="1">
        <f t="shared" ca="1" si="86"/>
        <v>-4.8015712062469296E-2</v>
      </c>
    </row>
    <row r="1803" spans="1:4" x14ac:dyDescent="0.45">
      <c r="A1803">
        <v>1802</v>
      </c>
      <c r="B1803" s="1">
        <f t="shared" ca="1" si="84"/>
        <v>0.28535892977213273</v>
      </c>
      <c r="C1803" s="1">
        <f t="shared" ca="1" si="85"/>
        <v>0.28320589475152491</v>
      </c>
      <c r="D1803" s="1">
        <f t="shared" ca="1" si="86"/>
        <v>-7.5450066424312661E-3</v>
      </c>
    </row>
    <row r="1804" spans="1:4" x14ac:dyDescent="0.45">
      <c r="A1804">
        <v>1803</v>
      </c>
      <c r="B1804" s="1">
        <f t="shared" ca="1" si="84"/>
        <v>0.28101395010706953</v>
      </c>
      <c r="C1804" s="1">
        <f t="shared" ca="1" si="85"/>
        <v>0.27044326775594957</v>
      </c>
      <c r="D1804" s="1">
        <f t="shared" ca="1" si="86"/>
        <v>-3.7616219220050866E-2</v>
      </c>
    </row>
    <row r="1805" spans="1:4" x14ac:dyDescent="0.45">
      <c r="A1805">
        <v>1804</v>
      </c>
      <c r="B1805" s="1">
        <f t="shared" ca="1" si="84"/>
        <v>0.28153510806809467</v>
      </c>
      <c r="C1805" s="1">
        <f t="shared" ca="1" si="85"/>
        <v>0.27489151872880901</v>
      </c>
      <c r="D1805" s="1">
        <f t="shared" ca="1" si="86"/>
        <v>-2.3597729550940343E-2</v>
      </c>
    </row>
    <row r="1806" spans="1:4" x14ac:dyDescent="0.45">
      <c r="A1806">
        <v>1805</v>
      </c>
      <c r="B1806" s="1">
        <f t="shared" ca="1" si="84"/>
        <v>0.2890272618908708</v>
      </c>
      <c r="C1806" s="1">
        <f t="shared" ca="1" si="85"/>
        <v>0.26285063346796333</v>
      </c>
      <c r="D1806" s="1">
        <f t="shared" ca="1" si="86"/>
        <v>-9.0568025492318724E-2</v>
      </c>
    </row>
    <row r="1807" spans="1:4" x14ac:dyDescent="0.45">
      <c r="A1807">
        <v>1806</v>
      </c>
      <c r="B1807" s="1">
        <f t="shared" ca="1" si="84"/>
        <v>0.28388744159980028</v>
      </c>
      <c r="C1807" s="1">
        <f t="shared" ca="1" si="85"/>
        <v>0.27178039289997513</v>
      </c>
      <c r="D1807" s="1">
        <f t="shared" ca="1" si="86"/>
        <v>-4.2647355697025199E-2</v>
      </c>
    </row>
    <row r="1808" spans="1:4" x14ac:dyDescent="0.45">
      <c r="A1808">
        <v>1807</v>
      </c>
      <c r="B1808" s="1">
        <f t="shared" ca="1" si="84"/>
        <v>0.28105191744255059</v>
      </c>
      <c r="C1808" s="1">
        <f t="shared" ca="1" si="85"/>
        <v>0.27175752821662991</v>
      </c>
      <c r="D1808" s="1">
        <f t="shared" ca="1" si="86"/>
        <v>-3.30700082408103E-2</v>
      </c>
    </row>
    <row r="1809" spans="1:4" x14ac:dyDescent="0.45">
      <c r="A1809">
        <v>1808</v>
      </c>
      <c r="B1809" s="1">
        <f t="shared" ca="1" si="84"/>
        <v>0.27796867178942219</v>
      </c>
      <c r="C1809" s="1">
        <f t="shared" ca="1" si="85"/>
        <v>0.26898723712985462</v>
      </c>
      <c r="D1809" s="1">
        <f t="shared" ca="1" si="86"/>
        <v>-3.2310960086795494E-2</v>
      </c>
    </row>
    <row r="1810" spans="1:4" x14ac:dyDescent="0.45">
      <c r="A1810">
        <v>1809</v>
      </c>
      <c r="B1810" s="1">
        <f t="shared" ca="1" si="84"/>
        <v>0.27455666150784508</v>
      </c>
      <c r="C1810" s="1">
        <f t="shared" ca="1" si="85"/>
        <v>0.27251008456410208</v>
      </c>
      <c r="D1810" s="1">
        <f t="shared" ca="1" si="86"/>
        <v>-7.454115054077887E-3</v>
      </c>
    </row>
    <row r="1811" spans="1:4" x14ac:dyDescent="0.45">
      <c r="A1811">
        <v>1810</v>
      </c>
      <c r="B1811" s="1">
        <f t="shared" ca="1" si="84"/>
        <v>0.28219572885934024</v>
      </c>
      <c r="C1811" s="1">
        <f t="shared" ca="1" si="85"/>
        <v>0.27323738493761884</v>
      </c>
      <c r="D1811" s="1">
        <f t="shared" ca="1" si="86"/>
        <v>-3.174514354959166E-2</v>
      </c>
    </row>
    <row r="1812" spans="1:4" x14ac:dyDescent="0.45">
      <c r="A1812">
        <v>1811</v>
      </c>
      <c r="B1812" s="1">
        <f t="shared" ca="1" si="84"/>
        <v>0.28411355949266626</v>
      </c>
      <c r="C1812" s="1">
        <f t="shared" ca="1" si="85"/>
        <v>0.2697241662211628</v>
      </c>
      <c r="D1812" s="1">
        <f t="shared" ca="1" si="86"/>
        <v>-5.0646626289847625E-2</v>
      </c>
    </row>
    <row r="1813" spans="1:4" x14ac:dyDescent="0.45">
      <c r="A1813">
        <v>1812</v>
      </c>
      <c r="B1813" s="1">
        <f t="shared" ca="1" si="84"/>
        <v>0.27184302756902784</v>
      </c>
      <c r="C1813" s="1">
        <f t="shared" ca="1" si="85"/>
        <v>0.2747226544328637</v>
      </c>
      <c r="D1813" s="1">
        <f t="shared" ca="1" si="86"/>
        <v>1.0592976724792582E-2</v>
      </c>
    </row>
    <row r="1814" spans="1:4" x14ac:dyDescent="0.45">
      <c r="A1814">
        <v>1813</v>
      </c>
      <c r="B1814" s="1">
        <f t="shared" ca="1" si="84"/>
        <v>0.27488753745934985</v>
      </c>
      <c r="C1814" s="1">
        <f t="shared" ca="1" si="85"/>
        <v>0.27781867312805164</v>
      </c>
      <c r="D1814" s="1">
        <f t="shared" ca="1" si="86"/>
        <v>1.0663035857474055E-2</v>
      </c>
    </row>
    <row r="1815" spans="1:4" x14ac:dyDescent="0.45">
      <c r="A1815">
        <v>1814</v>
      </c>
      <c r="B1815" s="1">
        <f t="shared" ca="1" si="84"/>
        <v>0.2841848640032445</v>
      </c>
      <c r="C1815" s="1">
        <f t="shared" ca="1" si="85"/>
        <v>0.27225616140451903</v>
      </c>
      <c r="D1815" s="1">
        <f t="shared" ca="1" si="86"/>
        <v>-4.1975151071343766E-2</v>
      </c>
    </row>
    <row r="1816" spans="1:4" x14ac:dyDescent="0.45">
      <c r="A1816">
        <v>1815</v>
      </c>
      <c r="B1816" s="1">
        <f t="shared" ca="1" si="84"/>
        <v>0.28553717643295917</v>
      </c>
      <c r="C1816" s="1">
        <f t="shared" ca="1" si="85"/>
        <v>0.27206833560963029</v>
      </c>
      <c r="D1816" s="1">
        <f t="shared" ca="1" si="86"/>
        <v>-4.7170182851798338E-2</v>
      </c>
    </row>
    <row r="1817" spans="1:4" x14ac:dyDescent="0.45">
      <c r="A1817">
        <v>1816</v>
      </c>
      <c r="B1817" s="1">
        <f t="shared" ca="1" si="84"/>
        <v>0.27499528319449829</v>
      </c>
      <c r="C1817" s="1">
        <f t="shared" ca="1" si="85"/>
        <v>0.26626153919665591</v>
      </c>
      <c r="D1817" s="1">
        <f t="shared" ca="1" si="86"/>
        <v>-3.1759613824594912E-2</v>
      </c>
    </row>
    <row r="1818" spans="1:4" x14ac:dyDescent="0.45">
      <c r="A1818">
        <v>1817</v>
      </c>
      <c r="B1818" s="1">
        <f t="shared" ca="1" si="84"/>
        <v>0.2820303040483717</v>
      </c>
      <c r="C1818" s="1">
        <f t="shared" ca="1" si="85"/>
        <v>0.26729476826472265</v>
      </c>
      <c r="D1818" s="1">
        <f t="shared" ca="1" si="86"/>
        <v>-5.2248058354472889E-2</v>
      </c>
    </row>
    <row r="1819" spans="1:4" x14ac:dyDescent="0.45">
      <c r="A1819">
        <v>1818</v>
      </c>
      <c r="B1819" s="1">
        <f t="shared" ca="1" si="84"/>
        <v>0.29023130849616829</v>
      </c>
      <c r="C1819" s="1">
        <f t="shared" ca="1" si="85"/>
        <v>0.27191850218205238</v>
      </c>
      <c r="D1819" s="1">
        <f t="shared" ca="1" si="86"/>
        <v>-6.3097280610433126E-2</v>
      </c>
    </row>
    <row r="1820" spans="1:4" x14ac:dyDescent="0.45">
      <c r="A1820">
        <v>1819</v>
      </c>
      <c r="B1820" s="1">
        <f t="shared" ca="1" si="84"/>
        <v>0.29447626818282913</v>
      </c>
      <c r="C1820" s="1">
        <f t="shared" ca="1" si="85"/>
        <v>0.27074667176686612</v>
      </c>
      <c r="D1820" s="1">
        <f t="shared" ca="1" si="86"/>
        <v>-8.0582372774536115E-2</v>
      </c>
    </row>
    <row r="1821" spans="1:4" x14ac:dyDescent="0.45">
      <c r="A1821">
        <v>1820</v>
      </c>
      <c r="B1821" s="1">
        <f t="shared" ca="1" si="84"/>
        <v>0.26916071491034216</v>
      </c>
      <c r="C1821" s="1">
        <f t="shared" ca="1" si="85"/>
        <v>0.26743017471923786</v>
      </c>
      <c r="D1821" s="1">
        <f t="shared" ca="1" si="86"/>
        <v>-6.4293936493694751E-3</v>
      </c>
    </row>
    <row r="1822" spans="1:4" x14ac:dyDescent="0.45">
      <c r="A1822">
        <v>1821</v>
      </c>
      <c r="B1822" s="1">
        <f t="shared" ca="1" si="84"/>
        <v>0.28116422241154077</v>
      </c>
      <c r="C1822" s="1">
        <f t="shared" ca="1" si="85"/>
        <v>0.26700228150656941</v>
      </c>
      <c r="D1822" s="1">
        <f t="shared" ca="1" si="86"/>
        <v>-5.0368929529883401E-2</v>
      </c>
    </row>
    <row r="1823" spans="1:4" x14ac:dyDescent="0.45">
      <c r="A1823">
        <v>1822</v>
      </c>
      <c r="B1823" s="1">
        <f t="shared" ca="1" si="84"/>
        <v>0.2813070941492159</v>
      </c>
      <c r="C1823" s="1">
        <f t="shared" ca="1" si="85"/>
        <v>0.2805791168062145</v>
      </c>
      <c r="D1823" s="1">
        <f t="shared" ca="1" si="86"/>
        <v>-2.5878385513279987E-3</v>
      </c>
    </row>
    <row r="1824" spans="1:4" x14ac:dyDescent="0.45">
      <c r="A1824">
        <v>1823</v>
      </c>
      <c r="B1824" s="1">
        <f t="shared" ca="1" si="84"/>
        <v>0.27902204697534477</v>
      </c>
      <c r="C1824" s="1">
        <f t="shared" ca="1" si="85"/>
        <v>0.26252277762729764</v>
      </c>
      <c r="D1824" s="1">
        <f t="shared" ca="1" si="86"/>
        <v>-5.9132493388614038E-2</v>
      </c>
    </row>
    <row r="1825" spans="1:4" x14ac:dyDescent="0.45">
      <c r="A1825">
        <v>1824</v>
      </c>
      <c r="B1825" s="1">
        <f t="shared" ca="1" si="84"/>
        <v>0.28685955923949158</v>
      </c>
      <c r="C1825" s="1">
        <f t="shared" ca="1" si="85"/>
        <v>0.27207967323841531</v>
      </c>
      <c r="D1825" s="1">
        <f t="shared" ca="1" si="86"/>
        <v>-5.1523072963857303E-2</v>
      </c>
    </row>
    <row r="1826" spans="1:4" x14ac:dyDescent="0.45">
      <c r="A1826">
        <v>1825</v>
      </c>
      <c r="B1826" s="1">
        <f t="shared" ca="1" si="84"/>
        <v>0.28242826570123131</v>
      </c>
      <c r="C1826" s="1">
        <f t="shared" ca="1" si="85"/>
        <v>0.27177962380731346</v>
      </c>
      <c r="D1826" s="1">
        <f t="shared" ca="1" si="86"/>
        <v>-3.7703881612127954E-2</v>
      </c>
    </row>
    <row r="1827" spans="1:4" x14ac:dyDescent="0.45">
      <c r="A1827">
        <v>1826</v>
      </c>
      <c r="B1827" s="1">
        <f t="shared" ca="1" si="84"/>
        <v>0.29874569019545572</v>
      </c>
      <c r="C1827" s="1">
        <f t="shared" ca="1" si="85"/>
        <v>0.26926096788651183</v>
      </c>
      <c r="D1827" s="1">
        <f t="shared" ca="1" si="86"/>
        <v>-9.8695054946745436E-2</v>
      </c>
    </row>
    <row r="1828" spans="1:4" x14ac:dyDescent="0.45">
      <c r="A1828">
        <v>1827</v>
      </c>
      <c r="B1828" s="1">
        <f t="shared" ca="1" si="84"/>
        <v>0.28298787574561379</v>
      </c>
      <c r="C1828" s="1">
        <f t="shared" ca="1" si="85"/>
        <v>0.26367171155774649</v>
      </c>
      <c r="D1828" s="1">
        <f t="shared" ca="1" si="86"/>
        <v>-6.8257921428517929E-2</v>
      </c>
    </row>
    <row r="1829" spans="1:4" x14ac:dyDescent="0.45">
      <c r="A1829">
        <v>1828</v>
      </c>
      <c r="B1829" s="1">
        <f t="shared" ca="1" si="84"/>
        <v>0.28263409683135976</v>
      </c>
      <c r="C1829" s="1">
        <f t="shared" ca="1" si="85"/>
        <v>0.2686200343801366</v>
      </c>
      <c r="D1829" s="1">
        <f t="shared" ca="1" si="86"/>
        <v>-4.9583764338189465E-2</v>
      </c>
    </row>
    <row r="1830" spans="1:4" x14ac:dyDescent="0.45">
      <c r="A1830">
        <v>1829</v>
      </c>
      <c r="B1830" s="1">
        <f t="shared" ca="1" si="84"/>
        <v>0.28335011925804421</v>
      </c>
      <c r="C1830" s="1">
        <f t="shared" ca="1" si="85"/>
        <v>0.27142500138295622</v>
      </c>
      <c r="D1830" s="1">
        <f t="shared" ca="1" si="86"/>
        <v>-4.2086157952973713E-2</v>
      </c>
    </row>
    <row r="1831" spans="1:4" x14ac:dyDescent="0.45">
      <c r="A1831">
        <v>1830</v>
      </c>
      <c r="B1831" s="1">
        <f t="shared" ca="1" si="84"/>
        <v>0.28382430096428202</v>
      </c>
      <c r="C1831" s="1">
        <f t="shared" ca="1" si="85"/>
        <v>0.27672388509496837</v>
      </c>
      <c r="D1831" s="1">
        <f t="shared" ca="1" si="86"/>
        <v>-2.5016941273845336E-2</v>
      </c>
    </row>
    <row r="1832" spans="1:4" x14ac:dyDescent="0.45">
      <c r="A1832">
        <v>1831</v>
      </c>
      <c r="B1832" s="1">
        <f t="shared" ca="1" si="84"/>
        <v>0.28037312347604865</v>
      </c>
      <c r="C1832" s="1">
        <f t="shared" ca="1" si="85"/>
        <v>0.27945512105915438</v>
      </c>
      <c r="D1832" s="1">
        <f t="shared" ca="1" si="86"/>
        <v>-3.274216891808077E-3</v>
      </c>
    </row>
    <row r="1833" spans="1:4" x14ac:dyDescent="0.45">
      <c r="A1833">
        <v>1832</v>
      </c>
      <c r="B1833" s="1">
        <f t="shared" ca="1" si="84"/>
        <v>0.28990062427512697</v>
      </c>
      <c r="C1833" s="1">
        <f t="shared" ca="1" si="85"/>
        <v>0.28076815493254415</v>
      </c>
      <c r="D1833" s="1">
        <f t="shared" ca="1" si="86"/>
        <v>-3.1502068563728787E-2</v>
      </c>
    </row>
    <row r="1834" spans="1:4" x14ac:dyDescent="0.45">
      <c r="A1834">
        <v>1833</v>
      </c>
      <c r="B1834" s="1">
        <f t="shared" ca="1" si="84"/>
        <v>0.28594103493724055</v>
      </c>
      <c r="C1834" s="1">
        <f t="shared" ca="1" si="85"/>
        <v>0.28040928987379654</v>
      </c>
      <c r="D1834" s="1">
        <f t="shared" ca="1" si="86"/>
        <v>-1.9345754500252593E-2</v>
      </c>
    </row>
    <row r="1835" spans="1:4" x14ac:dyDescent="0.45">
      <c r="A1835">
        <v>1834</v>
      </c>
      <c r="B1835" s="1">
        <f t="shared" ca="1" si="84"/>
        <v>0.28602787891753612</v>
      </c>
      <c r="C1835" s="1">
        <f t="shared" ca="1" si="85"/>
        <v>0.28024499432785721</v>
      </c>
      <c r="D1835" s="1">
        <f t="shared" ca="1" si="86"/>
        <v>-2.0217905371896116E-2</v>
      </c>
    </row>
    <row r="1836" spans="1:4" x14ac:dyDescent="0.45">
      <c r="A1836">
        <v>1835</v>
      </c>
      <c r="B1836" s="1">
        <f t="shared" ca="1" si="84"/>
        <v>0.28274063205786698</v>
      </c>
      <c r="C1836" s="1">
        <f t="shared" ca="1" si="85"/>
        <v>0.26800773599529548</v>
      </c>
      <c r="D1836" s="1">
        <f t="shared" ca="1" si="86"/>
        <v>-5.2107459601194485E-2</v>
      </c>
    </row>
    <row r="1837" spans="1:4" x14ac:dyDescent="0.45">
      <c r="A1837">
        <v>1836</v>
      </c>
      <c r="B1837" s="1">
        <f t="shared" ca="1" si="84"/>
        <v>0.27791785009137782</v>
      </c>
      <c r="C1837" s="1">
        <f t="shared" ca="1" si="85"/>
        <v>0.27388831634826938</v>
      </c>
      <c r="D1837" s="1">
        <f t="shared" ca="1" si="86"/>
        <v>-1.449901019953756E-2</v>
      </c>
    </row>
    <row r="1838" spans="1:4" x14ac:dyDescent="0.45">
      <c r="A1838">
        <v>1837</v>
      </c>
      <c r="B1838" s="1">
        <f t="shared" ca="1" si="84"/>
        <v>0.29541500115685571</v>
      </c>
      <c r="C1838" s="1">
        <f t="shared" ca="1" si="85"/>
        <v>0.26895308854114108</v>
      </c>
      <c r="D1838" s="1">
        <f t="shared" ca="1" si="86"/>
        <v>-8.9575385515592729E-2</v>
      </c>
    </row>
    <row r="1839" spans="1:4" x14ac:dyDescent="0.45">
      <c r="A1839">
        <v>1838</v>
      </c>
      <c r="B1839" s="1">
        <f t="shared" ca="1" si="84"/>
        <v>0.28681709512244624</v>
      </c>
      <c r="C1839" s="1">
        <f t="shared" ca="1" si="85"/>
        <v>0.26897623031093354</v>
      </c>
      <c r="D1839" s="1">
        <f t="shared" ca="1" si="86"/>
        <v>-6.2202933907744187E-2</v>
      </c>
    </row>
    <row r="1840" spans="1:4" x14ac:dyDescent="0.45">
      <c r="A1840">
        <v>1839</v>
      </c>
      <c r="B1840" s="1">
        <f t="shared" ca="1" si="84"/>
        <v>0.27767309579536009</v>
      </c>
      <c r="C1840" s="1">
        <f t="shared" ca="1" si="85"/>
        <v>0.27344222714417576</v>
      </c>
      <c r="D1840" s="1">
        <f t="shared" ca="1" si="86"/>
        <v>-1.5236869236702713E-2</v>
      </c>
    </row>
    <row r="1841" spans="1:4" x14ac:dyDescent="0.45">
      <c r="A1841">
        <v>1840</v>
      </c>
      <c r="B1841" s="1">
        <f t="shared" ca="1" si="84"/>
        <v>0.28049511989318987</v>
      </c>
      <c r="C1841" s="1">
        <f t="shared" ca="1" si="85"/>
        <v>0.27824912107709754</v>
      </c>
      <c r="D1841" s="1">
        <f t="shared" ca="1" si="86"/>
        <v>-8.0072652135537645E-3</v>
      </c>
    </row>
    <row r="1842" spans="1:4" x14ac:dyDescent="0.45">
      <c r="A1842">
        <v>1841</v>
      </c>
      <c r="B1842" s="1">
        <f t="shared" ca="1" si="84"/>
        <v>0.2812173869416012</v>
      </c>
      <c r="C1842" s="1">
        <f t="shared" ca="1" si="85"/>
        <v>0.27364977795567946</v>
      </c>
      <c r="D1842" s="1">
        <f t="shared" ca="1" si="86"/>
        <v>-2.69101746098411E-2</v>
      </c>
    </row>
    <row r="1843" spans="1:4" x14ac:dyDescent="0.45">
      <c r="A1843">
        <v>1842</v>
      </c>
      <c r="B1843" s="1">
        <f t="shared" ca="1" si="84"/>
        <v>0.28452080050649986</v>
      </c>
      <c r="C1843" s="1">
        <f t="shared" ca="1" si="85"/>
        <v>0.27050723639410368</v>
      </c>
      <c r="D1843" s="1">
        <f t="shared" ca="1" si="86"/>
        <v>-4.9253214835082132E-2</v>
      </c>
    </row>
    <row r="1844" spans="1:4" x14ac:dyDescent="0.45">
      <c r="A1844">
        <v>1843</v>
      </c>
      <c r="B1844" s="1">
        <f t="shared" ca="1" si="84"/>
        <v>0.27889377112728003</v>
      </c>
      <c r="C1844" s="1">
        <f t="shared" ca="1" si="85"/>
        <v>0.26726830240587812</v>
      </c>
      <c r="D1844" s="1">
        <f t="shared" ca="1" si="86"/>
        <v>-4.1684217881281911E-2</v>
      </c>
    </row>
    <row r="1845" spans="1:4" x14ac:dyDescent="0.45">
      <c r="A1845">
        <v>1844</v>
      </c>
      <c r="B1845" s="1">
        <f t="shared" ca="1" si="84"/>
        <v>0.27351305193834352</v>
      </c>
      <c r="C1845" s="1">
        <f t="shared" ca="1" si="85"/>
        <v>0.27724202224396233</v>
      </c>
      <c r="D1845" s="1">
        <f t="shared" ca="1" si="86"/>
        <v>1.3633610093530039E-2</v>
      </c>
    </row>
    <row r="1846" spans="1:4" x14ac:dyDescent="0.45">
      <c r="A1846">
        <v>1845</v>
      </c>
      <c r="B1846" s="1">
        <f t="shared" ca="1" si="84"/>
        <v>0.27846208180585641</v>
      </c>
      <c r="C1846" s="1">
        <f t="shared" ca="1" si="85"/>
        <v>0.26187142726542656</v>
      </c>
      <c r="D1846" s="1">
        <f t="shared" ca="1" si="86"/>
        <v>-5.9579582371997217E-2</v>
      </c>
    </row>
    <row r="1847" spans="1:4" x14ac:dyDescent="0.45">
      <c r="A1847">
        <v>1846</v>
      </c>
      <c r="B1847" s="1">
        <f t="shared" ca="1" si="84"/>
        <v>0.27927572658099109</v>
      </c>
      <c r="C1847" s="1">
        <f t="shared" ca="1" si="85"/>
        <v>0.27585424672012249</v>
      </c>
      <c r="D1847" s="1">
        <f t="shared" ca="1" si="86"/>
        <v>-1.2251261155975761E-2</v>
      </c>
    </row>
    <row r="1848" spans="1:4" x14ac:dyDescent="0.45">
      <c r="A1848">
        <v>1847</v>
      </c>
      <c r="B1848" s="1">
        <f t="shared" ca="1" si="84"/>
        <v>0.28311756557205947</v>
      </c>
      <c r="C1848" s="1">
        <f t="shared" ca="1" si="85"/>
        <v>0.25693444452945269</v>
      </c>
      <c r="D1848" s="1">
        <f t="shared" ca="1" si="86"/>
        <v>-9.2481443140774042E-2</v>
      </c>
    </row>
    <row r="1849" spans="1:4" x14ac:dyDescent="0.45">
      <c r="A1849">
        <v>1848</v>
      </c>
      <c r="B1849" s="1">
        <f t="shared" ca="1" si="84"/>
        <v>0.27869999399030654</v>
      </c>
      <c r="C1849" s="1">
        <f t="shared" ca="1" si="85"/>
        <v>0.27087658797990288</v>
      </c>
      <c r="D1849" s="1">
        <f t="shared" ca="1" si="86"/>
        <v>-2.8071066304636377E-2</v>
      </c>
    </row>
    <row r="1850" spans="1:4" x14ac:dyDescent="0.45">
      <c r="A1850">
        <v>1849</v>
      </c>
      <c r="B1850" s="1">
        <f t="shared" ca="1" si="84"/>
        <v>0.28346739466544391</v>
      </c>
      <c r="C1850" s="1">
        <f t="shared" ca="1" si="85"/>
        <v>0.27033035060611377</v>
      </c>
      <c r="D1850" s="1">
        <f t="shared" ca="1" si="86"/>
        <v>-4.6344109786717595E-2</v>
      </c>
    </row>
    <row r="1851" spans="1:4" x14ac:dyDescent="0.45">
      <c r="A1851">
        <v>1850</v>
      </c>
      <c r="B1851" s="1">
        <f t="shared" ca="1" si="84"/>
        <v>0.29438956396575333</v>
      </c>
      <c r="C1851" s="1">
        <f t="shared" ca="1" si="85"/>
        <v>0.26189713126893882</v>
      </c>
      <c r="D1851" s="1">
        <f t="shared" ca="1" si="86"/>
        <v>-0.11037223011273047</v>
      </c>
    </row>
    <row r="1852" spans="1:4" x14ac:dyDescent="0.45">
      <c r="A1852">
        <v>1851</v>
      </c>
      <c r="B1852" s="1">
        <f t="shared" ca="1" si="84"/>
        <v>0.28709121802786552</v>
      </c>
      <c r="C1852" s="1">
        <f t="shared" ca="1" si="85"/>
        <v>0.26623519960982928</v>
      </c>
      <c r="D1852" s="1">
        <f t="shared" ca="1" si="86"/>
        <v>-7.2645964447480699E-2</v>
      </c>
    </row>
    <row r="1853" spans="1:4" x14ac:dyDescent="0.45">
      <c r="A1853">
        <v>1852</v>
      </c>
      <c r="B1853" s="1">
        <f t="shared" ca="1" si="84"/>
        <v>0.27387196153730714</v>
      </c>
      <c r="C1853" s="1">
        <f t="shared" ca="1" si="85"/>
        <v>0.26458669639553162</v>
      </c>
      <c r="D1853" s="1">
        <f t="shared" ca="1" si="86"/>
        <v>-3.3903671955519528E-2</v>
      </c>
    </row>
    <row r="1854" spans="1:4" x14ac:dyDescent="0.45">
      <c r="A1854">
        <v>1853</v>
      </c>
      <c r="B1854" s="1">
        <f t="shared" ca="1" si="84"/>
        <v>0.2881476253432399</v>
      </c>
      <c r="C1854" s="1">
        <f t="shared" ca="1" si="85"/>
        <v>0.27851417362166564</v>
      </c>
      <c r="D1854" s="1">
        <f t="shared" ca="1" si="86"/>
        <v>-3.343234812398313E-2</v>
      </c>
    </row>
    <row r="1855" spans="1:4" x14ac:dyDescent="0.45">
      <c r="A1855">
        <v>1854</v>
      </c>
      <c r="B1855" s="1">
        <f t="shared" ca="1" si="84"/>
        <v>0.27755800017063492</v>
      </c>
      <c r="C1855" s="1">
        <f t="shared" ca="1" si="85"/>
        <v>0.27108137581092046</v>
      </c>
      <c r="D1855" s="1">
        <f t="shared" ca="1" si="86"/>
        <v>-2.333430978654126E-2</v>
      </c>
    </row>
    <row r="1856" spans="1:4" x14ac:dyDescent="0.45">
      <c r="A1856">
        <v>1855</v>
      </c>
      <c r="B1856" s="1">
        <f t="shared" ca="1" si="84"/>
        <v>0.29107010814664791</v>
      </c>
      <c r="C1856" s="1">
        <f t="shared" ca="1" si="85"/>
        <v>0.26791227340053098</v>
      </c>
      <c r="D1856" s="1">
        <f t="shared" ca="1" si="86"/>
        <v>-7.9561020173357949E-2</v>
      </c>
    </row>
    <row r="1857" spans="1:4" x14ac:dyDescent="0.45">
      <c r="A1857">
        <v>1856</v>
      </c>
      <c r="B1857" s="1">
        <f t="shared" ca="1" si="84"/>
        <v>0.28934487877676418</v>
      </c>
      <c r="C1857" s="1">
        <f t="shared" ca="1" si="85"/>
        <v>0.27627076702390829</v>
      </c>
      <c r="D1857" s="1">
        <f t="shared" ca="1" si="86"/>
        <v>-4.5185219134093776E-2</v>
      </c>
    </row>
    <row r="1858" spans="1:4" x14ac:dyDescent="0.45">
      <c r="A1858">
        <v>1857</v>
      </c>
      <c r="B1858" s="1">
        <f t="shared" ref="B1858:B1921" ca="1" si="87">_xlfn.BETA.INV(RAND(),CONTROL_PRIOR_ALPHA+CONTROL_ALPHA,CONTROL_PRIOR_BETA+(CONTROL_N-CONTROL_ALPHA))</f>
        <v>0.27509388082752989</v>
      </c>
      <c r="C1858" s="1">
        <f t="shared" ref="C1858:C1921" ca="1" si="88">_xlfn.BETA.INV(RAND(),TEST_PRIOR_ALPHA+TEST_ALPHA,TEST_PRIOR_BETA+(TEST_N-TEST_ALPHA))</f>
        <v>0.26554649708473688</v>
      </c>
      <c r="D1858" s="1">
        <f t="shared" ca="1" si="86"/>
        <v>-3.4705910993268314E-2</v>
      </c>
    </row>
    <row r="1859" spans="1:4" x14ac:dyDescent="0.45">
      <c r="A1859">
        <v>1858</v>
      </c>
      <c r="B1859" s="1">
        <f t="shared" ca="1" si="87"/>
        <v>0.29301939879659189</v>
      </c>
      <c r="C1859" s="1">
        <f t="shared" ca="1" si="88"/>
        <v>0.26126517900569352</v>
      </c>
      <c r="D1859" s="1">
        <f t="shared" ref="D1859:D1922" ca="1" si="89">(C1859-B1859)/B1859</f>
        <v>-0.10836900192038654</v>
      </c>
    </row>
    <row r="1860" spans="1:4" x14ac:dyDescent="0.45">
      <c r="A1860">
        <v>1859</v>
      </c>
      <c r="B1860" s="1">
        <f t="shared" ca="1" si="87"/>
        <v>0.27745728902155875</v>
      </c>
      <c r="C1860" s="1">
        <f t="shared" ca="1" si="88"/>
        <v>0.27359098985869357</v>
      </c>
      <c r="D1860" s="1">
        <f t="shared" ca="1" si="89"/>
        <v>-1.3934754341828689E-2</v>
      </c>
    </row>
    <row r="1861" spans="1:4" x14ac:dyDescent="0.45">
      <c r="A1861">
        <v>1860</v>
      </c>
      <c r="B1861" s="1">
        <f t="shared" ca="1" si="87"/>
        <v>0.27663035878455428</v>
      </c>
      <c r="C1861" s="1">
        <f t="shared" ca="1" si="88"/>
        <v>0.26597732867563079</v>
      </c>
      <c r="D1861" s="1">
        <f t="shared" ca="1" si="89"/>
        <v>-3.8509981896890429E-2</v>
      </c>
    </row>
    <row r="1862" spans="1:4" x14ac:dyDescent="0.45">
      <c r="A1862">
        <v>1861</v>
      </c>
      <c r="B1862" s="1">
        <f t="shared" ca="1" si="87"/>
        <v>0.28670683049757617</v>
      </c>
      <c r="C1862" s="1">
        <f t="shared" ca="1" si="88"/>
        <v>0.26543333342151343</v>
      </c>
      <c r="D1862" s="1">
        <f t="shared" ca="1" si="89"/>
        <v>-7.4199477700419098E-2</v>
      </c>
    </row>
    <row r="1863" spans="1:4" x14ac:dyDescent="0.45">
      <c r="A1863">
        <v>1862</v>
      </c>
      <c r="B1863" s="1">
        <f t="shared" ca="1" si="87"/>
        <v>0.28183122421765966</v>
      </c>
      <c r="C1863" s="1">
        <f t="shared" ca="1" si="88"/>
        <v>0.267865867505649</v>
      </c>
      <c r="D1863" s="1">
        <f t="shared" ca="1" si="89"/>
        <v>-4.9552198308676909E-2</v>
      </c>
    </row>
    <row r="1864" spans="1:4" x14ac:dyDescent="0.45">
      <c r="A1864">
        <v>1863</v>
      </c>
      <c r="B1864" s="1">
        <f t="shared" ca="1" si="87"/>
        <v>0.28821854691553583</v>
      </c>
      <c r="C1864" s="1">
        <f t="shared" ca="1" si="88"/>
        <v>0.28060007458817315</v>
      </c>
      <c r="D1864" s="1">
        <f t="shared" ca="1" si="89"/>
        <v>-2.6432970427802894E-2</v>
      </c>
    </row>
    <row r="1865" spans="1:4" x14ac:dyDescent="0.45">
      <c r="A1865">
        <v>1864</v>
      </c>
      <c r="B1865" s="1">
        <f t="shared" ca="1" si="87"/>
        <v>0.27844939748887776</v>
      </c>
      <c r="C1865" s="1">
        <f t="shared" ca="1" si="88"/>
        <v>0.26757249809378697</v>
      </c>
      <c r="D1865" s="1">
        <f t="shared" ca="1" si="89"/>
        <v>-3.906239156263662E-2</v>
      </c>
    </row>
    <row r="1866" spans="1:4" x14ac:dyDescent="0.45">
      <c r="A1866">
        <v>1865</v>
      </c>
      <c r="B1866" s="1">
        <f t="shared" ca="1" si="87"/>
        <v>0.29528580884630851</v>
      </c>
      <c r="C1866" s="1">
        <f t="shared" ca="1" si="88"/>
        <v>0.27248761825597934</v>
      </c>
      <c r="D1866" s="1">
        <f t="shared" ca="1" si="89"/>
        <v>-7.7207200303334791E-2</v>
      </c>
    </row>
    <row r="1867" spans="1:4" x14ac:dyDescent="0.45">
      <c r="A1867">
        <v>1866</v>
      </c>
      <c r="B1867" s="1">
        <f t="shared" ca="1" si="87"/>
        <v>0.27713681300384962</v>
      </c>
      <c r="C1867" s="1">
        <f t="shared" ca="1" si="88"/>
        <v>0.27327524117118085</v>
      </c>
      <c r="D1867" s="1">
        <f t="shared" ca="1" si="89"/>
        <v>-1.393381049169796E-2</v>
      </c>
    </row>
    <row r="1868" spans="1:4" x14ac:dyDescent="0.45">
      <c r="A1868">
        <v>1867</v>
      </c>
      <c r="B1868" s="1">
        <f t="shared" ca="1" si="87"/>
        <v>0.27720751807129984</v>
      </c>
      <c r="C1868" s="1">
        <f t="shared" ca="1" si="88"/>
        <v>0.27701216955180374</v>
      </c>
      <c r="D1868" s="1">
        <f t="shared" ca="1" si="89"/>
        <v>-7.0470137626589113E-4</v>
      </c>
    </row>
    <row r="1869" spans="1:4" x14ac:dyDescent="0.45">
      <c r="A1869">
        <v>1868</v>
      </c>
      <c r="B1869" s="1">
        <f t="shared" ca="1" si="87"/>
        <v>0.290520511390712</v>
      </c>
      <c r="C1869" s="1">
        <f t="shared" ca="1" si="88"/>
        <v>0.26914607525708528</v>
      </c>
      <c r="D1869" s="1">
        <f t="shared" ca="1" si="89"/>
        <v>-7.3572898627047037E-2</v>
      </c>
    </row>
    <row r="1870" spans="1:4" x14ac:dyDescent="0.45">
      <c r="A1870">
        <v>1869</v>
      </c>
      <c r="B1870" s="1">
        <f t="shared" ca="1" si="87"/>
        <v>0.27840662198878724</v>
      </c>
      <c r="C1870" s="1">
        <f t="shared" ca="1" si="88"/>
        <v>0.27228371059862322</v>
      </c>
      <c r="D1870" s="1">
        <f t="shared" ca="1" si="89"/>
        <v>-2.1992693084759384E-2</v>
      </c>
    </row>
    <row r="1871" spans="1:4" x14ac:dyDescent="0.45">
      <c r="A1871">
        <v>1870</v>
      </c>
      <c r="B1871" s="1">
        <f t="shared" ca="1" si="87"/>
        <v>0.27934744138809625</v>
      </c>
      <c r="C1871" s="1">
        <f t="shared" ca="1" si="88"/>
        <v>0.27805496971013333</v>
      </c>
      <c r="D1871" s="1">
        <f t="shared" ca="1" si="89"/>
        <v>-4.6267532343970876E-3</v>
      </c>
    </row>
    <row r="1872" spans="1:4" x14ac:dyDescent="0.45">
      <c r="A1872">
        <v>1871</v>
      </c>
      <c r="B1872" s="1">
        <f t="shared" ca="1" si="87"/>
        <v>0.28283327201222958</v>
      </c>
      <c r="C1872" s="1">
        <f t="shared" ca="1" si="88"/>
        <v>0.26991102142328482</v>
      </c>
      <c r="D1872" s="1">
        <f t="shared" ca="1" si="89"/>
        <v>-4.5688580049330262E-2</v>
      </c>
    </row>
    <row r="1873" spans="1:4" x14ac:dyDescent="0.45">
      <c r="A1873">
        <v>1872</v>
      </c>
      <c r="B1873" s="1">
        <f t="shared" ca="1" si="87"/>
        <v>0.27804763190759502</v>
      </c>
      <c r="C1873" s="1">
        <f t="shared" ca="1" si="88"/>
        <v>0.26209822328582955</v>
      </c>
      <c r="D1873" s="1">
        <f t="shared" ca="1" si="89"/>
        <v>-5.7362145155999814E-2</v>
      </c>
    </row>
    <row r="1874" spans="1:4" x14ac:dyDescent="0.45">
      <c r="A1874">
        <v>1873</v>
      </c>
      <c r="B1874" s="1">
        <f t="shared" ca="1" si="87"/>
        <v>0.27719137123988769</v>
      </c>
      <c r="C1874" s="1">
        <f t="shared" ca="1" si="88"/>
        <v>0.27454673644104211</v>
      </c>
      <c r="D1874" s="1">
        <f t="shared" ca="1" si="89"/>
        <v>-9.5408265669166634E-3</v>
      </c>
    </row>
    <row r="1875" spans="1:4" x14ac:dyDescent="0.45">
      <c r="A1875">
        <v>1874</v>
      </c>
      <c r="B1875" s="1">
        <f t="shared" ca="1" si="87"/>
        <v>0.28149993213690361</v>
      </c>
      <c r="C1875" s="1">
        <f t="shared" ca="1" si="88"/>
        <v>0.27426471213560188</v>
      </c>
      <c r="D1875" s="1">
        <f t="shared" ca="1" si="89"/>
        <v>-2.5702386307443134E-2</v>
      </c>
    </row>
    <row r="1876" spans="1:4" x14ac:dyDescent="0.45">
      <c r="A1876">
        <v>1875</v>
      </c>
      <c r="B1876" s="1">
        <f t="shared" ca="1" si="87"/>
        <v>0.26709015134700514</v>
      </c>
      <c r="C1876" s="1">
        <f t="shared" ca="1" si="88"/>
        <v>0.26844846585907872</v>
      </c>
      <c r="D1876" s="1">
        <f t="shared" ca="1" si="89"/>
        <v>5.0856031389523116E-3</v>
      </c>
    </row>
    <row r="1877" spans="1:4" x14ac:dyDescent="0.45">
      <c r="A1877">
        <v>1876</v>
      </c>
      <c r="B1877" s="1">
        <f t="shared" ca="1" si="87"/>
        <v>0.29616434317074336</v>
      </c>
      <c r="C1877" s="1">
        <f t="shared" ca="1" si="88"/>
        <v>0.2618948375773118</v>
      </c>
      <c r="D1877" s="1">
        <f t="shared" ca="1" si="89"/>
        <v>-0.11571111237274993</v>
      </c>
    </row>
    <row r="1878" spans="1:4" x14ac:dyDescent="0.45">
      <c r="A1878">
        <v>1877</v>
      </c>
      <c r="B1878" s="1">
        <f t="shared" ca="1" si="87"/>
        <v>0.28155407120946535</v>
      </c>
      <c r="C1878" s="1">
        <f t="shared" ca="1" si="88"/>
        <v>0.27091467769082112</v>
      </c>
      <c r="D1878" s="1">
        <f t="shared" ca="1" si="89"/>
        <v>-3.7788100427533645E-2</v>
      </c>
    </row>
    <row r="1879" spans="1:4" x14ac:dyDescent="0.45">
      <c r="A1879">
        <v>1878</v>
      </c>
      <c r="B1879" s="1">
        <f t="shared" ca="1" si="87"/>
        <v>0.27747536797193972</v>
      </c>
      <c r="C1879" s="1">
        <f t="shared" ca="1" si="88"/>
        <v>0.27835049141812451</v>
      </c>
      <c r="D1879" s="1">
        <f t="shared" ca="1" si="89"/>
        <v>3.1538779552975947E-3</v>
      </c>
    </row>
    <row r="1880" spans="1:4" x14ac:dyDescent="0.45">
      <c r="A1880">
        <v>1879</v>
      </c>
      <c r="B1880" s="1">
        <f t="shared" ca="1" si="87"/>
        <v>0.27098630484577585</v>
      </c>
      <c r="C1880" s="1">
        <f t="shared" ca="1" si="88"/>
        <v>0.27009147814946743</v>
      </c>
      <c r="D1880" s="1">
        <f t="shared" ca="1" si="89"/>
        <v>-3.3021104030245374E-3</v>
      </c>
    </row>
    <row r="1881" spans="1:4" x14ac:dyDescent="0.45">
      <c r="A1881">
        <v>1880</v>
      </c>
      <c r="B1881" s="1">
        <f t="shared" ca="1" si="87"/>
        <v>0.27915601165524223</v>
      </c>
      <c r="C1881" s="1">
        <f t="shared" ca="1" si="88"/>
        <v>0.25929661294059969</v>
      </c>
      <c r="D1881" s="1">
        <f t="shared" ca="1" si="89"/>
        <v>-7.1140859897256672E-2</v>
      </c>
    </row>
    <row r="1882" spans="1:4" x14ac:dyDescent="0.45">
      <c r="A1882">
        <v>1881</v>
      </c>
      <c r="B1882" s="1">
        <f t="shared" ca="1" si="87"/>
        <v>0.29220166708621387</v>
      </c>
      <c r="C1882" s="1">
        <f t="shared" ca="1" si="88"/>
        <v>0.26885777964970947</v>
      </c>
      <c r="D1882" s="1">
        <f t="shared" ca="1" si="89"/>
        <v>-7.9889644947223393E-2</v>
      </c>
    </row>
    <row r="1883" spans="1:4" x14ac:dyDescent="0.45">
      <c r="A1883">
        <v>1882</v>
      </c>
      <c r="B1883" s="1">
        <f t="shared" ca="1" si="87"/>
        <v>0.28190790680855993</v>
      </c>
      <c r="C1883" s="1">
        <f t="shared" ca="1" si="88"/>
        <v>0.28162164638917342</v>
      </c>
      <c r="D1883" s="1">
        <f t="shared" ca="1" si="89"/>
        <v>-1.0154394838627352E-3</v>
      </c>
    </row>
    <row r="1884" spans="1:4" x14ac:dyDescent="0.45">
      <c r="A1884">
        <v>1883</v>
      </c>
      <c r="B1884" s="1">
        <f t="shared" ca="1" si="87"/>
        <v>0.28499982448503736</v>
      </c>
      <c r="C1884" s="1">
        <f t="shared" ca="1" si="88"/>
        <v>0.27341940743425563</v>
      </c>
      <c r="D1884" s="1">
        <f t="shared" ca="1" si="89"/>
        <v>-4.0633067306993023E-2</v>
      </c>
    </row>
    <row r="1885" spans="1:4" x14ac:dyDescent="0.45">
      <c r="A1885">
        <v>1884</v>
      </c>
      <c r="B1885" s="1">
        <f t="shared" ca="1" si="87"/>
        <v>0.28012538422190103</v>
      </c>
      <c r="C1885" s="1">
        <f t="shared" ca="1" si="88"/>
        <v>0.27552447590362705</v>
      </c>
      <c r="D1885" s="1">
        <f t="shared" ca="1" si="89"/>
        <v>-1.6424460535962613E-2</v>
      </c>
    </row>
    <row r="1886" spans="1:4" x14ac:dyDescent="0.45">
      <c r="A1886">
        <v>1885</v>
      </c>
      <c r="B1886" s="1">
        <f t="shared" ca="1" si="87"/>
        <v>0.27597396425313098</v>
      </c>
      <c r="C1886" s="1">
        <f t="shared" ca="1" si="88"/>
        <v>0.26881765721860507</v>
      </c>
      <c r="D1886" s="1">
        <f t="shared" ca="1" si="89"/>
        <v>-2.5931094818647266E-2</v>
      </c>
    </row>
    <row r="1887" spans="1:4" x14ac:dyDescent="0.45">
      <c r="A1887">
        <v>1886</v>
      </c>
      <c r="B1887" s="1">
        <f t="shared" ca="1" si="87"/>
        <v>0.28143292518386542</v>
      </c>
      <c r="C1887" s="1">
        <f t="shared" ca="1" si="88"/>
        <v>0.27158805332483349</v>
      </c>
      <c r="D1887" s="1">
        <f t="shared" ca="1" si="89"/>
        <v>-3.4981237012691721E-2</v>
      </c>
    </row>
    <row r="1888" spans="1:4" x14ac:dyDescent="0.45">
      <c r="A1888">
        <v>1887</v>
      </c>
      <c r="B1888" s="1">
        <f t="shared" ca="1" si="87"/>
        <v>0.2789143920346952</v>
      </c>
      <c r="C1888" s="1">
        <f t="shared" ca="1" si="88"/>
        <v>0.27485547899041329</v>
      </c>
      <c r="D1888" s="1">
        <f t="shared" ca="1" si="89"/>
        <v>-1.455254070853757E-2</v>
      </c>
    </row>
    <row r="1889" spans="1:4" x14ac:dyDescent="0.45">
      <c r="A1889">
        <v>1888</v>
      </c>
      <c r="B1889" s="1">
        <f t="shared" ca="1" si="87"/>
        <v>0.26977476787969373</v>
      </c>
      <c r="C1889" s="1">
        <f t="shared" ca="1" si="88"/>
        <v>0.26121626704387579</v>
      </c>
      <c r="D1889" s="1">
        <f t="shared" ca="1" si="89"/>
        <v>-3.1724615697323516E-2</v>
      </c>
    </row>
    <row r="1890" spans="1:4" x14ac:dyDescent="0.45">
      <c r="A1890">
        <v>1889</v>
      </c>
      <c r="B1890" s="1">
        <f t="shared" ca="1" si="87"/>
        <v>0.2790711990240054</v>
      </c>
      <c r="C1890" s="1">
        <f t="shared" ca="1" si="88"/>
        <v>0.2687256795675198</v>
      </c>
      <c r="D1890" s="1">
        <f t="shared" ca="1" si="89"/>
        <v>-3.7071254549616517E-2</v>
      </c>
    </row>
    <row r="1891" spans="1:4" x14ac:dyDescent="0.45">
      <c r="A1891">
        <v>1890</v>
      </c>
      <c r="B1891" s="1">
        <f t="shared" ca="1" si="87"/>
        <v>0.27372182236497938</v>
      </c>
      <c r="C1891" s="1">
        <f t="shared" ca="1" si="88"/>
        <v>0.2748496854026804</v>
      </c>
      <c r="D1891" s="1">
        <f t="shared" ca="1" si="89"/>
        <v>4.1204717547040455E-3</v>
      </c>
    </row>
    <row r="1892" spans="1:4" x14ac:dyDescent="0.45">
      <c r="A1892">
        <v>1891</v>
      </c>
      <c r="B1892" s="1">
        <f t="shared" ca="1" si="87"/>
        <v>0.28509054416062385</v>
      </c>
      <c r="C1892" s="1">
        <f t="shared" ca="1" si="88"/>
        <v>0.27027341064583121</v>
      </c>
      <c r="D1892" s="1">
        <f t="shared" ca="1" si="89"/>
        <v>-5.1973430260263076E-2</v>
      </c>
    </row>
    <row r="1893" spans="1:4" x14ac:dyDescent="0.45">
      <c r="A1893">
        <v>1892</v>
      </c>
      <c r="B1893" s="1">
        <f t="shared" ca="1" si="87"/>
        <v>0.29163755630552923</v>
      </c>
      <c r="C1893" s="1">
        <f t="shared" ca="1" si="88"/>
        <v>0.25631327037043899</v>
      </c>
      <c r="D1893" s="1">
        <f t="shared" ca="1" si="89"/>
        <v>-0.12112392650171344</v>
      </c>
    </row>
    <row r="1894" spans="1:4" x14ac:dyDescent="0.45">
      <c r="A1894">
        <v>1893</v>
      </c>
      <c r="B1894" s="1">
        <f t="shared" ca="1" si="87"/>
        <v>0.27908533913322903</v>
      </c>
      <c r="C1894" s="1">
        <f t="shared" ca="1" si="88"/>
        <v>0.26780510776502503</v>
      </c>
      <c r="D1894" s="1">
        <f t="shared" ca="1" si="89"/>
        <v>-4.0418573771154168E-2</v>
      </c>
    </row>
    <row r="1895" spans="1:4" x14ac:dyDescent="0.45">
      <c r="A1895">
        <v>1894</v>
      </c>
      <c r="B1895" s="1">
        <f t="shared" ca="1" si="87"/>
        <v>0.29178221723309894</v>
      </c>
      <c r="C1895" s="1">
        <f t="shared" ca="1" si="88"/>
        <v>0.27104292526136076</v>
      </c>
      <c r="D1895" s="1">
        <f t="shared" ca="1" si="89"/>
        <v>-7.1077984698327185E-2</v>
      </c>
    </row>
    <row r="1896" spans="1:4" x14ac:dyDescent="0.45">
      <c r="A1896">
        <v>1895</v>
      </c>
      <c r="B1896" s="1">
        <f t="shared" ca="1" si="87"/>
        <v>0.27673307403682573</v>
      </c>
      <c r="C1896" s="1">
        <f t="shared" ca="1" si="88"/>
        <v>0.28212305340515609</v>
      </c>
      <c r="D1896" s="1">
        <f t="shared" ca="1" si="89"/>
        <v>1.9477178096945123E-2</v>
      </c>
    </row>
    <row r="1897" spans="1:4" x14ac:dyDescent="0.45">
      <c r="A1897">
        <v>1896</v>
      </c>
      <c r="B1897" s="1">
        <f t="shared" ca="1" si="87"/>
        <v>0.2793264488972631</v>
      </c>
      <c r="C1897" s="1">
        <f t="shared" ca="1" si="88"/>
        <v>0.26974600088066447</v>
      </c>
      <c r="D1897" s="1">
        <f t="shared" ca="1" si="89"/>
        <v>-3.4298391915340391E-2</v>
      </c>
    </row>
    <row r="1898" spans="1:4" x14ac:dyDescent="0.45">
      <c r="A1898">
        <v>1897</v>
      </c>
      <c r="B1898" s="1">
        <f t="shared" ca="1" si="87"/>
        <v>0.27593712002642279</v>
      </c>
      <c r="C1898" s="1">
        <f t="shared" ca="1" si="88"/>
        <v>0.2752689795314559</v>
      </c>
      <c r="D1898" s="1">
        <f t="shared" ca="1" si="89"/>
        <v>-2.4213505413947412E-3</v>
      </c>
    </row>
    <row r="1899" spans="1:4" x14ac:dyDescent="0.45">
      <c r="A1899">
        <v>1898</v>
      </c>
      <c r="B1899" s="1">
        <f t="shared" ca="1" si="87"/>
        <v>0.28028776039047121</v>
      </c>
      <c r="C1899" s="1">
        <f t="shared" ca="1" si="88"/>
        <v>0.27226916074518104</v>
      </c>
      <c r="D1899" s="1">
        <f t="shared" ca="1" si="89"/>
        <v>-2.8608454518739571E-2</v>
      </c>
    </row>
    <row r="1900" spans="1:4" x14ac:dyDescent="0.45">
      <c r="A1900">
        <v>1899</v>
      </c>
      <c r="B1900" s="1">
        <f t="shared" ca="1" si="87"/>
        <v>0.29145184452712924</v>
      </c>
      <c r="C1900" s="1">
        <f t="shared" ca="1" si="88"/>
        <v>0.26505931378824088</v>
      </c>
      <c r="D1900" s="1">
        <f t="shared" ca="1" si="89"/>
        <v>-9.0555373844723314E-2</v>
      </c>
    </row>
    <row r="1901" spans="1:4" x14ac:dyDescent="0.45">
      <c r="A1901">
        <v>1900</v>
      </c>
      <c r="B1901" s="1">
        <f t="shared" ca="1" si="87"/>
        <v>0.2775736154290312</v>
      </c>
      <c r="C1901" s="1">
        <f t="shared" ca="1" si="88"/>
        <v>0.27344770767471727</v>
      </c>
      <c r="D1901" s="1">
        <f t="shared" ca="1" si="89"/>
        <v>-1.4864192866230194E-2</v>
      </c>
    </row>
    <row r="1902" spans="1:4" x14ac:dyDescent="0.45">
      <c r="A1902">
        <v>1901</v>
      </c>
      <c r="B1902" s="1">
        <f t="shared" ca="1" si="87"/>
        <v>0.27935961722904273</v>
      </c>
      <c r="C1902" s="1">
        <f t="shared" ca="1" si="88"/>
        <v>0.26821456107819919</v>
      </c>
      <c r="D1902" s="1">
        <f t="shared" ca="1" si="89"/>
        <v>-3.9895015111313971E-2</v>
      </c>
    </row>
    <row r="1903" spans="1:4" x14ac:dyDescent="0.45">
      <c r="A1903">
        <v>1902</v>
      </c>
      <c r="B1903" s="1">
        <f t="shared" ca="1" si="87"/>
        <v>0.2792984688844336</v>
      </c>
      <c r="C1903" s="1">
        <f t="shared" ca="1" si="88"/>
        <v>0.26597434545800297</v>
      </c>
      <c r="D1903" s="1">
        <f t="shared" ca="1" si="89"/>
        <v>-4.7705680162334896E-2</v>
      </c>
    </row>
    <row r="1904" spans="1:4" x14ac:dyDescent="0.45">
      <c r="A1904">
        <v>1903</v>
      </c>
      <c r="B1904" s="1">
        <f t="shared" ca="1" si="87"/>
        <v>0.28670132363539225</v>
      </c>
      <c r="C1904" s="1">
        <f t="shared" ca="1" si="88"/>
        <v>0.26850461877618986</v>
      </c>
      <c r="D1904" s="1">
        <f t="shared" ca="1" si="89"/>
        <v>-6.3469204217360881E-2</v>
      </c>
    </row>
    <row r="1905" spans="1:4" x14ac:dyDescent="0.45">
      <c r="A1905">
        <v>1904</v>
      </c>
      <c r="B1905" s="1">
        <f t="shared" ca="1" si="87"/>
        <v>0.28344504351054012</v>
      </c>
      <c r="C1905" s="1">
        <f t="shared" ca="1" si="88"/>
        <v>0.27095087776253207</v>
      </c>
      <c r="D1905" s="1">
        <f t="shared" ca="1" si="89"/>
        <v>-4.4079676233757963E-2</v>
      </c>
    </row>
    <row r="1906" spans="1:4" x14ac:dyDescent="0.45">
      <c r="A1906">
        <v>1905</v>
      </c>
      <c r="B1906" s="1">
        <f t="shared" ca="1" si="87"/>
        <v>0.28016513290765482</v>
      </c>
      <c r="C1906" s="1">
        <f t="shared" ca="1" si="88"/>
        <v>0.26022749480653429</v>
      </c>
      <c r="D1906" s="1">
        <f t="shared" ca="1" si="89"/>
        <v>-7.1163880723488088E-2</v>
      </c>
    </row>
    <row r="1907" spans="1:4" x14ac:dyDescent="0.45">
      <c r="A1907">
        <v>1906</v>
      </c>
      <c r="B1907" s="1">
        <f t="shared" ca="1" si="87"/>
        <v>0.27610165434239375</v>
      </c>
      <c r="C1907" s="1">
        <f t="shared" ca="1" si="88"/>
        <v>0.26708159858996117</v>
      </c>
      <c r="D1907" s="1">
        <f t="shared" ca="1" si="89"/>
        <v>-3.2669328888724487E-2</v>
      </c>
    </row>
    <row r="1908" spans="1:4" x14ac:dyDescent="0.45">
      <c r="A1908">
        <v>1907</v>
      </c>
      <c r="B1908" s="1">
        <f t="shared" ca="1" si="87"/>
        <v>0.28813578324277689</v>
      </c>
      <c r="C1908" s="1">
        <f t="shared" ca="1" si="88"/>
        <v>0.27200378952117221</v>
      </c>
      <c r="D1908" s="1">
        <f t="shared" ca="1" si="89"/>
        <v>-5.5987470698883005E-2</v>
      </c>
    </row>
    <row r="1909" spans="1:4" x14ac:dyDescent="0.45">
      <c r="A1909">
        <v>1908</v>
      </c>
      <c r="B1909" s="1">
        <f t="shared" ca="1" si="87"/>
        <v>0.28435073622675855</v>
      </c>
      <c r="C1909" s="1">
        <f t="shared" ca="1" si="88"/>
        <v>0.2684212162697725</v>
      </c>
      <c r="D1909" s="1">
        <f t="shared" ca="1" si="89"/>
        <v>-5.6020674215110464E-2</v>
      </c>
    </row>
    <row r="1910" spans="1:4" x14ac:dyDescent="0.45">
      <c r="A1910">
        <v>1909</v>
      </c>
      <c r="B1910" s="1">
        <f t="shared" ca="1" si="87"/>
        <v>0.28731892978797857</v>
      </c>
      <c r="C1910" s="1">
        <f t="shared" ca="1" si="88"/>
        <v>0.26703612325451276</v>
      </c>
      <c r="D1910" s="1">
        <f t="shared" ca="1" si="89"/>
        <v>-7.0593352649730101E-2</v>
      </c>
    </row>
    <row r="1911" spans="1:4" x14ac:dyDescent="0.45">
      <c r="A1911">
        <v>1910</v>
      </c>
      <c r="B1911" s="1">
        <f t="shared" ca="1" si="87"/>
        <v>0.27620731989619568</v>
      </c>
      <c r="C1911" s="1">
        <f t="shared" ca="1" si="88"/>
        <v>0.28182655519542354</v>
      </c>
      <c r="D1911" s="1">
        <f t="shared" ca="1" si="89"/>
        <v>2.034426640590006E-2</v>
      </c>
    </row>
    <row r="1912" spans="1:4" x14ac:dyDescent="0.45">
      <c r="A1912">
        <v>1911</v>
      </c>
      <c r="B1912" s="1">
        <f t="shared" ca="1" si="87"/>
        <v>0.2827696589118508</v>
      </c>
      <c r="C1912" s="1">
        <f t="shared" ca="1" si="88"/>
        <v>0.26940978002919719</v>
      </c>
      <c r="D1912" s="1">
        <f t="shared" ca="1" si="89"/>
        <v>-4.7246507754986365E-2</v>
      </c>
    </row>
    <row r="1913" spans="1:4" x14ac:dyDescent="0.45">
      <c r="A1913">
        <v>1912</v>
      </c>
      <c r="B1913" s="1">
        <f t="shared" ca="1" si="87"/>
        <v>0.28594190200468128</v>
      </c>
      <c r="C1913" s="1">
        <f t="shared" ca="1" si="88"/>
        <v>0.26225990642487168</v>
      </c>
      <c r="D1913" s="1">
        <f t="shared" ca="1" si="89"/>
        <v>-8.2821004594919048E-2</v>
      </c>
    </row>
    <row r="1914" spans="1:4" x14ac:dyDescent="0.45">
      <c r="A1914">
        <v>1913</v>
      </c>
      <c r="B1914" s="1">
        <f t="shared" ca="1" si="87"/>
        <v>0.28071083494372656</v>
      </c>
      <c r="C1914" s="1">
        <f t="shared" ca="1" si="88"/>
        <v>0.27230257387364976</v>
      </c>
      <c r="D1914" s="1">
        <f t="shared" ca="1" si="89"/>
        <v>-2.9953461083047934E-2</v>
      </c>
    </row>
    <row r="1915" spans="1:4" x14ac:dyDescent="0.45">
      <c r="A1915">
        <v>1914</v>
      </c>
      <c r="B1915" s="1">
        <f t="shared" ca="1" si="87"/>
        <v>0.28673833509725721</v>
      </c>
      <c r="C1915" s="1">
        <f t="shared" ca="1" si="88"/>
        <v>0.27487565379249945</v>
      </c>
      <c r="D1915" s="1">
        <f t="shared" ca="1" si="89"/>
        <v>-4.1371103381534678E-2</v>
      </c>
    </row>
    <row r="1916" spans="1:4" x14ac:dyDescent="0.45">
      <c r="A1916">
        <v>1915</v>
      </c>
      <c r="B1916" s="1">
        <f t="shared" ca="1" si="87"/>
        <v>0.28136939394602761</v>
      </c>
      <c r="C1916" s="1">
        <f t="shared" ca="1" si="88"/>
        <v>0.26671137077460411</v>
      </c>
      <c r="D1916" s="1">
        <f t="shared" ca="1" si="89"/>
        <v>-5.2095300650344414E-2</v>
      </c>
    </row>
    <row r="1917" spans="1:4" x14ac:dyDescent="0.45">
      <c r="A1917">
        <v>1916</v>
      </c>
      <c r="B1917" s="1">
        <f t="shared" ca="1" si="87"/>
        <v>0.27872321974869108</v>
      </c>
      <c r="C1917" s="1">
        <f t="shared" ca="1" si="88"/>
        <v>0.26954765452536794</v>
      </c>
      <c r="D1917" s="1">
        <f t="shared" ca="1" si="89"/>
        <v>-3.2919988623826252E-2</v>
      </c>
    </row>
    <row r="1918" spans="1:4" x14ac:dyDescent="0.45">
      <c r="A1918">
        <v>1917</v>
      </c>
      <c r="B1918" s="1">
        <f t="shared" ca="1" si="87"/>
        <v>0.28701414081170207</v>
      </c>
      <c r="C1918" s="1">
        <f t="shared" ca="1" si="88"/>
        <v>0.27200856141263263</v>
      </c>
      <c r="D1918" s="1">
        <f t="shared" ca="1" si="89"/>
        <v>-5.2281672800623319E-2</v>
      </c>
    </row>
    <row r="1919" spans="1:4" x14ac:dyDescent="0.45">
      <c r="A1919">
        <v>1918</v>
      </c>
      <c r="B1919" s="1">
        <f t="shared" ca="1" si="87"/>
        <v>0.2830095266581425</v>
      </c>
      <c r="C1919" s="1">
        <f t="shared" ca="1" si="88"/>
        <v>0.27582351777334446</v>
      </c>
      <c r="D1919" s="1">
        <f t="shared" ca="1" si="89"/>
        <v>-2.5391402790049099E-2</v>
      </c>
    </row>
    <row r="1920" spans="1:4" x14ac:dyDescent="0.45">
      <c r="A1920">
        <v>1919</v>
      </c>
      <c r="B1920" s="1">
        <f t="shared" ca="1" si="87"/>
        <v>0.29087125499806943</v>
      </c>
      <c r="C1920" s="1">
        <f t="shared" ca="1" si="88"/>
        <v>0.25934453018852477</v>
      </c>
      <c r="D1920" s="1">
        <f t="shared" ca="1" si="89"/>
        <v>-0.10838721347612677</v>
      </c>
    </row>
    <row r="1921" spans="1:4" x14ac:dyDescent="0.45">
      <c r="A1921">
        <v>1920</v>
      </c>
      <c r="B1921" s="1">
        <f t="shared" ca="1" si="87"/>
        <v>0.28717069507678017</v>
      </c>
      <c r="C1921" s="1">
        <f t="shared" ca="1" si="88"/>
        <v>0.28146643229607615</v>
      </c>
      <c r="D1921" s="1">
        <f t="shared" ca="1" si="89"/>
        <v>-1.9863666030333915E-2</v>
      </c>
    </row>
    <row r="1922" spans="1:4" x14ac:dyDescent="0.45">
      <c r="A1922">
        <v>1921</v>
      </c>
      <c r="B1922" s="1">
        <f t="shared" ref="B1922:B1985" ca="1" si="90">_xlfn.BETA.INV(RAND(),CONTROL_PRIOR_ALPHA+CONTROL_ALPHA,CONTROL_PRIOR_BETA+(CONTROL_N-CONTROL_ALPHA))</f>
        <v>0.29754927930818242</v>
      </c>
      <c r="C1922" s="1">
        <f t="shared" ref="C1922:C1985" ca="1" si="91">_xlfn.BETA.INV(RAND(),TEST_PRIOR_ALPHA+TEST_ALPHA,TEST_PRIOR_BETA+(TEST_N-TEST_ALPHA))</f>
        <v>0.2760178128420967</v>
      </c>
      <c r="D1922" s="1">
        <f t="shared" ca="1" si="89"/>
        <v>-7.2362690698318965E-2</v>
      </c>
    </row>
    <row r="1923" spans="1:4" x14ac:dyDescent="0.45">
      <c r="A1923">
        <v>1922</v>
      </c>
      <c r="B1923" s="1">
        <f t="shared" ca="1" si="90"/>
        <v>0.28801542089818899</v>
      </c>
      <c r="C1923" s="1">
        <f t="shared" ca="1" si="91"/>
        <v>0.26560178351778924</v>
      </c>
      <c r="D1923" s="1">
        <f t="shared" ref="D1923:D1986" ca="1" si="92">(C1923-B1923)/B1923</f>
        <v>-7.7820962886299014E-2</v>
      </c>
    </row>
    <row r="1924" spans="1:4" x14ac:dyDescent="0.45">
      <c r="A1924">
        <v>1923</v>
      </c>
      <c r="B1924" s="1">
        <f t="shared" ca="1" si="90"/>
        <v>0.28676268441611397</v>
      </c>
      <c r="C1924" s="1">
        <f t="shared" ca="1" si="91"/>
        <v>0.27662419804527527</v>
      </c>
      <c r="D1924" s="1">
        <f t="shared" ca="1" si="92"/>
        <v>-3.5354970928250198E-2</v>
      </c>
    </row>
    <row r="1925" spans="1:4" x14ac:dyDescent="0.45">
      <c r="A1925">
        <v>1924</v>
      </c>
      <c r="B1925" s="1">
        <f t="shared" ca="1" si="90"/>
        <v>0.27596094152764733</v>
      </c>
      <c r="C1925" s="1">
        <f t="shared" ca="1" si="91"/>
        <v>0.27022227613439936</v>
      </c>
      <c r="D1925" s="1">
        <f t="shared" ca="1" si="92"/>
        <v>-2.0795208776576209E-2</v>
      </c>
    </row>
    <row r="1926" spans="1:4" x14ac:dyDescent="0.45">
      <c r="A1926">
        <v>1925</v>
      </c>
      <c r="B1926" s="1">
        <f t="shared" ca="1" si="90"/>
        <v>0.2891192906520369</v>
      </c>
      <c r="C1926" s="1">
        <f t="shared" ca="1" si="91"/>
        <v>0.27394742001132333</v>
      </c>
      <c r="D1926" s="1">
        <f t="shared" ca="1" si="92"/>
        <v>-5.2476161678790705E-2</v>
      </c>
    </row>
    <row r="1927" spans="1:4" x14ac:dyDescent="0.45">
      <c r="A1927">
        <v>1926</v>
      </c>
      <c r="B1927" s="1">
        <f t="shared" ca="1" si="90"/>
        <v>0.29069865740635337</v>
      </c>
      <c r="C1927" s="1">
        <f t="shared" ca="1" si="91"/>
        <v>0.28452564288952431</v>
      </c>
      <c r="D1927" s="1">
        <f t="shared" ca="1" si="92"/>
        <v>-2.123509813187786E-2</v>
      </c>
    </row>
    <row r="1928" spans="1:4" x14ac:dyDescent="0.45">
      <c r="A1928">
        <v>1927</v>
      </c>
      <c r="B1928" s="1">
        <f t="shared" ca="1" si="90"/>
        <v>0.28865857149393626</v>
      </c>
      <c r="C1928" s="1">
        <f t="shared" ca="1" si="91"/>
        <v>0.2671846761940222</v>
      </c>
      <c r="D1928" s="1">
        <f t="shared" ca="1" si="92"/>
        <v>-7.4392023728161324E-2</v>
      </c>
    </row>
    <row r="1929" spans="1:4" x14ac:dyDescent="0.45">
      <c r="A1929">
        <v>1928</v>
      </c>
      <c r="B1929" s="1">
        <f t="shared" ca="1" si="90"/>
        <v>0.28800941288054893</v>
      </c>
      <c r="C1929" s="1">
        <f t="shared" ca="1" si="91"/>
        <v>0.27277705967890731</v>
      </c>
      <c r="D1929" s="1">
        <f t="shared" ca="1" si="92"/>
        <v>-5.2888386699913859E-2</v>
      </c>
    </row>
    <row r="1930" spans="1:4" x14ac:dyDescent="0.45">
      <c r="A1930">
        <v>1929</v>
      </c>
      <c r="B1930" s="1">
        <f t="shared" ca="1" si="90"/>
        <v>0.27999623164678084</v>
      </c>
      <c r="C1930" s="1">
        <f t="shared" ca="1" si="91"/>
        <v>0.27197639292034004</v>
      </c>
      <c r="D1930" s="1">
        <f t="shared" ca="1" si="92"/>
        <v>-2.8642666650449556E-2</v>
      </c>
    </row>
    <row r="1931" spans="1:4" x14ac:dyDescent="0.45">
      <c r="A1931">
        <v>1930</v>
      </c>
      <c r="B1931" s="1">
        <f t="shared" ca="1" si="90"/>
        <v>0.28779112667367057</v>
      </c>
      <c r="C1931" s="1">
        <f t="shared" ca="1" si="91"/>
        <v>0.26629313808669713</v>
      </c>
      <c r="D1931" s="1">
        <f t="shared" ca="1" si="92"/>
        <v>-7.4699970202174573E-2</v>
      </c>
    </row>
    <row r="1932" spans="1:4" x14ac:dyDescent="0.45">
      <c r="A1932">
        <v>1931</v>
      </c>
      <c r="B1932" s="1">
        <f t="shared" ca="1" si="90"/>
        <v>0.28324251000988754</v>
      </c>
      <c r="C1932" s="1">
        <f t="shared" ca="1" si="91"/>
        <v>0.2664677422030054</v>
      </c>
      <c r="D1932" s="1">
        <f t="shared" ca="1" si="92"/>
        <v>-5.9224047288299206E-2</v>
      </c>
    </row>
    <row r="1933" spans="1:4" x14ac:dyDescent="0.45">
      <c r="A1933">
        <v>1932</v>
      </c>
      <c r="B1933" s="1">
        <f t="shared" ca="1" si="90"/>
        <v>0.2820958131035321</v>
      </c>
      <c r="C1933" s="1">
        <f t="shared" ca="1" si="91"/>
        <v>0.27098578711735388</v>
      </c>
      <c r="D1933" s="1">
        <f t="shared" ca="1" si="92"/>
        <v>-3.938387409564538E-2</v>
      </c>
    </row>
    <row r="1934" spans="1:4" x14ac:dyDescent="0.45">
      <c r="A1934">
        <v>1933</v>
      </c>
      <c r="B1934" s="1">
        <f t="shared" ca="1" si="90"/>
        <v>0.30148001183012108</v>
      </c>
      <c r="C1934" s="1">
        <f t="shared" ca="1" si="91"/>
        <v>0.26621823826717117</v>
      </c>
      <c r="D1934" s="1">
        <f t="shared" ca="1" si="92"/>
        <v>-0.1169622269446484</v>
      </c>
    </row>
    <row r="1935" spans="1:4" x14ac:dyDescent="0.45">
      <c r="A1935">
        <v>1934</v>
      </c>
      <c r="B1935" s="1">
        <f t="shared" ca="1" si="90"/>
        <v>0.28632045317731158</v>
      </c>
      <c r="C1935" s="1">
        <f t="shared" ca="1" si="91"/>
        <v>0.2637536462593788</v>
      </c>
      <c r="D1935" s="1">
        <f t="shared" ca="1" si="92"/>
        <v>-7.8816607991178622E-2</v>
      </c>
    </row>
    <row r="1936" spans="1:4" x14ac:dyDescent="0.45">
      <c r="A1936">
        <v>1935</v>
      </c>
      <c r="B1936" s="1">
        <f t="shared" ca="1" si="90"/>
        <v>0.28245977550465129</v>
      </c>
      <c r="C1936" s="1">
        <f t="shared" ca="1" si="91"/>
        <v>0.260675871969207</v>
      </c>
      <c r="D1936" s="1">
        <f t="shared" ca="1" si="92"/>
        <v>-7.7122144193892753E-2</v>
      </c>
    </row>
    <row r="1937" spans="1:4" x14ac:dyDescent="0.45">
      <c r="A1937">
        <v>1936</v>
      </c>
      <c r="B1937" s="1">
        <f t="shared" ca="1" si="90"/>
        <v>0.28680380957638463</v>
      </c>
      <c r="C1937" s="1">
        <f t="shared" ca="1" si="91"/>
        <v>0.26602273698345963</v>
      </c>
      <c r="D1937" s="1">
        <f t="shared" ca="1" si="92"/>
        <v>-7.2457449653890893E-2</v>
      </c>
    </row>
    <row r="1938" spans="1:4" x14ac:dyDescent="0.45">
      <c r="A1938">
        <v>1937</v>
      </c>
      <c r="B1938" s="1">
        <f t="shared" ca="1" si="90"/>
        <v>0.28257649833630172</v>
      </c>
      <c r="C1938" s="1">
        <f t="shared" ca="1" si="91"/>
        <v>0.28232300560793366</v>
      </c>
      <c r="D1938" s="1">
        <f t="shared" ca="1" si="92"/>
        <v>-8.970764726030613E-4</v>
      </c>
    </row>
    <row r="1939" spans="1:4" x14ac:dyDescent="0.45">
      <c r="A1939">
        <v>1938</v>
      </c>
      <c r="B1939" s="1">
        <f t="shared" ca="1" si="90"/>
        <v>0.29645243965495882</v>
      </c>
      <c r="C1939" s="1">
        <f t="shared" ca="1" si="91"/>
        <v>0.27139152171138747</v>
      </c>
      <c r="D1939" s="1">
        <f t="shared" ca="1" si="92"/>
        <v>-8.4536048928252255E-2</v>
      </c>
    </row>
    <row r="1940" spans="1:4" x14ac:dyDescent="0.45">
      <c r="A1940">
        <v>1939</v>
      </c>
      <c r="B1940" s="1">
        <f t="shared" ca="1" si="90"/>
        <v>0.29506227556704501</v>
      </c>
      <c r="C1940" s="1">
        <f t="shared" ca="1" si="91"/>
        <v>0.27884477747569902</v>
      </c>
      <c r="D1940" s="1">
        <f t="shared" ca="1" si="92"/>
        <v>-5.4962966920049358E-2</v>
      </c>
    </row>
    <row r="1941" spans="1:4" x14ac:dyDescent="0.45">
      <c r="A1941">
        <v>1940</v>
      </c>
      <c r="B1941" s="1">
        <f t="shared" ca="1" si="90"/>
        <v>0.28737329350259988</v>
      </c>
      <c r="C1941" s="1">
        <f t="shared" ca="1" si="91"/>
        <v>0.27488764138492205</v>
      </c>
      <c r="D1941" s="1">
        <f t="shared" ca="1" si="92"/>
        <v>-4.3447503299623311E-2</v>
      </c>
    </row>
    <row r="1942" spans="1:4" x14ac:dyDescent="0.45">
      <c r="A1942">
        <v>1941</v>
      </c>
      <c r="B1942" s="1">
        <f t="shared" ca="1" si="90"/>
        <v>0.29094285421068389</v>
      </c>
      <c r="C1942" s="1">
        <f t="shared" ca="1" si="91"/>
        <v>0.26043088126828329</v>
      </c>
      <c r="D1942" s="1">
        <f t="shared" ca="1" si="92"/>
        <v>-0.10487273531834401</v>
      </c>
    </row>
    <row r="1943" spans="1:4" x14ac:dyDescent="0.45">
      <c r="A1943">
        <v>1942</v>
      </c>
      <c r="B1943" s="1">
        <f t="shared" ca="1" si="90"/>
        <v>0.28296406549252467</v>
      </c>
      <c r="C1943" s="1">
        <f t="shared" ca="1" si="91"/>
        <v>0.26560996661302522</v>
      </c>
      <c r="D1943" s="1">
        <f t="shared" ca="1" si="92"/>
        <v>-6.1329691631667335E-2</v>
      </c>
    </row>
    <row r="1944" spans="1:4" x14ac:dyDescent="0.45">
      <c r="A1944">
        <v>1943</v>
      </c>
      <c r="B1944" s="1">
        <f t="shared" ca="1" si="90"/>
        <v>0.29026892121705883</v>
      </c>
      <c r="C1944" s="1">
        <f t="shared" ca="1" si="91"/>
        <v>0.26444812225162079</v>
      </c>
      <c r="D1944" s="1">
        <f t="shared" ca="1" si="92"/>
        <v>-8.8954748779769041E-2</v>
      </c>
    </row>
    <row r="1945" spans="1:4" x14ac:dyDescent="0.45">
      <c r="A1945">
        <v>1944</v>
      </c>
      <c r="B1945" s="1">
        <f t="shared" ca="1" si="90"/>
        <v>0.27684717068191722</v>
      </c>
      <c r="C1945" s="1">
        <f t="shared" ca="1" si="91"/>
        <v>0.27576300870362158</v>
      </c>
      <c r="D1945" s="1">
        <f t="shared" ca="1" si="92"/>
        <v>-3.9161027928339706E-3</v>
      </c>
    </row>
    <row r="1946" spans="1:4" x14ac:dyDescent="0.45">
      <c r="A1946">
        <v>1945</v>
      </c>
      <c r="B1946" s="1">
        <f t="shared" ca="1" si="90"/>
        <v>0.28010056127503458</v>
      </c>
      <c r="C1946" s="1">
        <f t="shared" ca="1" si="91"/>
        <v>0.27323812697635363</v>
      </c>
      <c r="D1946" s="1">
        <f t="shared" ca="1" si="92"/>
        <v>-2.4499894850059309E-2</v>
      </c>
    </row>
    <row r="1947" spans="1:4" x14ac:dyDescent="0.45">
      <c r="A1947">
        <v>1946</v>
      </c>
      <c r="B1947" s="1">
        <f t="shared" ca="1" si="90"/>
        <v>0.28335160729000519</v>
      </c>
      <c r="C1947" s="1">
        <f t="shared" ca="1" si="91"/>
        <v>0.27510713451242064</v>
      </c>
      <c r="D1947" s="1">
        <f t="shared" ca="1" si="92"/>
        <v>-2.9096262613207934E-2</v>
      </c>
    </row>
    <row r="1948" spans="1:4" x14ac:dyDescent="0.45">
      <c r="A1948">
        <v>1947</v>
      </c>
      <c r="B1948" s="1">
        <f t="shared" ca="1" si="90"/>
        <v>0.28174535015023333</v>
      </c>
      <c r="C1948" s="1">
        <f t="shared" ca="1" si="91"/>
        <v>0.27307908870573594</v>
      </c>
      <c r="D1948" s="1">
        <f t="shared" ca="1" si="92"/>
        <v>-3.0759199539145313E-2</v>
      </c>
    </row>
    <row r="1949" spans="1:4" x14ac:dyDescent="0.45">
      <c r="A1949">
        <v>1948</v>
      </c>
      <c r="B1949" s="1">
        <f t="shared" ca="1" si="90"/>
        <v>0.27807870440276</v>
      </c>
      <c r="C1949" s="1">
        <f t="shared" ca="1" si="91"/>
        <v>0.27200578217714921</v>
      </c>
      <c r="D1949" s="1">
        <f t="shared" ca="1" si="92"/>
        <v>-2.1838861190948907E-2</v>
      </c>
    </row>
    <row r="1950" spans="1:4" x14ac:dyDescent="0.45">
      <c r="A1950">
        <v>1949</v>
      </c>
      <c r="B1950" s="1">
        <f t="shared" ca="1" si="90"/>
        <v>0.28669558750147039</v>
      </c>
      <c r="C1950" s="1">
        <f t="shared" ca="1" si="91"/>
        <v>0.266654389065131</v>
      </c>
      <c r="D1950" s="1">
        <f t="shared" ca="1" si="92"/>
        <v>-6.9904104946284198E-2</v>
      </c>
    </row>
    <row r="1951" spans="1:4" x14ac:dyDescent="0.45">
      <c r="A1951">
        <v>1950</v>
      </c>
      <c r="B1951" s="1">
        <f t="shared" ca="1" si="90"/>
        <v>0.28928822953583655</v>
      </c>
      <c r="C1951" s="1">
        <f t="shared" ca="1" si="91"/>
        <v>0.26168078367324521</v>
      </c>
      <c r="D1951" s="1">
        <f t="shared" ca="1" si="92"/>
        <v>-9.5432316437096432E-2</v>
      </c>
    </row>
    <row r="1952" spans="1:4" x14ac:dyDescent="0.45">
      <c r="A1952">
        <v>1951</v>
      </c>
      <c r="B1952" s="1">
        <f t="shared" ca="1" si="90"/>
        <v>0.29017453666755744</v>
      </c>
      <c r="C1952" s="1">
        <f t="shared" ca="1" si="91"/>
        <v>0.27327420410859937</v>
      </c>
      <c r="D1952" s="1">
        <f t="shared" ca="1" si="92"/>
        <v>-5.824195586920216E-2</v>
      </c>
    </row>
    <row r="1953" spans="1:4" x14ac:dyDescent="0.45">
      <c r="A1953">
        <v>1952</v>
      </c>
      <c r="B1953" s="1">
        <f t="shared" ca="1" si="90"/>
        <v>0.28275484635482179</v>
      </c>
      <c r="C1953" s="1">
        <f t="shared" ca="1" si="91"/>
        <v>0.25915947979533072</v>
      </c>
      <c r="D1953" s="1">
        <f t="shared" ca="1" si="92"/>
        <v>-8.3448141963522182E-2</v>
      </c>
    </row>
    <row r="1954" spans="1:4" x14ac:dyDescent="0.45">
      <c r="A1954">
        <v>1953</v>
      </c>
      <c r="B1954" s="1">
        <f t="shared" ca="1" si="90"/>
        <v>0.27945467373982608</v>
      </c>
      <c r="C1954" s="1">
        <f t="shared" ca="1" si="91"/>
        <v>0.2665013456796379</v>
      </c>
      <c r="D1954" s="1">
        <f t="shared" ca="1" si="92"/>
        <v>-4.6352161110204931E-2</v>
      </c>
    </row>
    <row r="1955" spans="1:4" x14ac:dyDescent="0.45">
      <c r="A1955">
        <v>1954</v>
      </c>
      <c r="B1955" s="1">
        <f t="shared" ca="1" si="90"/>
        <v>0.27232365690500165</v>
      </c>
      <c r="C1955" s="1">
        <f t="shared" ca="1" si="91"/>
        <v>0.27244173778058156</v>
      </c>
      <c r="D1955" s="1">
        <f t="shared" ca="1" si="92"/>
        <v>4.3360491307260356E-4</v>
      </c>
    </row>
    <row r="1956" spans="1:4" x14ac:dyDescent="0.45">
      <c r="A1956">
        <v>1955</v>
      </c>
      <c r="B1956" s="1">
        <f t="shared" ca="1" si="90"/>
        <v>0.28499028995260034</v>
      </c>
      <c r="C1956" s="1">
        <f t="shared" ca="1" si="91"/>
        <v>0.27178203388937883</v>
      </c>
      <c r="D1956" s="1">
        <f t="shared" ca="1" si="92"/>
        <v>-4.6346337152112491E-2</v>
      </c>
    </row>
    <row r="1957" spans="1:4" x14ac:dyDescent="0.45">
      <c r="A1957">
        <v>1956</v>
      </c>
      <c r="B1957" s="1">
        <f t="shared" ca="1" si="90"/>
        <v>0.29304531964670444</v>
      </c>
      <c r="C1957" s="1">
        <f t="shared" ca="1" si="91"/>
        <v>0.26678096477766722</v>
      </c>
      <c r="D1957" s="1">
        <f t="shared" ca="1" si="92"/>
        <v>-8.9625573616741394E-2</v>
      </c>
    </row>
    <row r="1958" spans="1:4" x14ac:dyDescent="0.45">
      <c r="A1958">
        <v>1957</v>
      </c>
      <c r="B1958" s="1">
        <f t="shared" ca="1" si="90"/>
        <v>0.27666164382466224</v>
      </c>
      <c r="C1958" s="1">
        <f t="shared" ca="1" si="91"/>
        <v>0.26652836419633452</v>
      </c>
      <c r="D1958" s="1">
        <f t="shared" ca="1" si="92"/>
        <v>-3.6626976866911881E-2</v>
      </c>
    </row>
    <row r="1959" spans="1:4" x14ac:dyDescent="0.45">
      <c r="A1959">
        <v>1958</v>
      </c>
      <c r="B1959" s="1">
        <f t="shared" ca="1" si="90"/>
        <v>0.28797863167061466</v>
      </c>
      <c r="C1959" s="1">
        <f t="shared" ca="1" si="91"/>
        <v>0.26407599191903242</v>
      </c>
      <c r="D1959" s="1">
        <f t="shared" ca="1" si="92"/>
        <v>-8.3001435255521672E-2</v>
      </c>
    </row>
    <row r="1960" spans="1:4" x14ac:dyDescent="0.45">
      <c r="A1960">
        <v>1959</v>
      </c>
      <c r="B1960" s="1">
        <f t="shared" ca="1" si="90"/>
        <v>0.28783669060907213</v>
      </c>
      <c r="C1960" s="1">
        <f t="shared" ca="1" si="91"/>
        <v>0.26341147285339739</v>
      </c>
      <c r="D1960" s="1">
        <f t="shared" ca="1" si="92"/>
        <v>-8.485790225002296E-2</v>
      </c>
    </row>
    <row r="1961" spans="1:4" x14ac:dyDescent="0.45">
      <c r="A1961">
        <v>1960</v>
      </c>
      <c r="B1961" s="1">
        <f t="shared" ca="1" si="90"/>
        <v>0.28265364319155606</v>
      </c>
      <c r="C1961" s="1">
        <f t="shared" ca="1" si="91"/>
        <v>0.262102567501448</v>
      </c>
      <c r="D1961" s="1">
        <f t="shared" ca="1" si="92"/>
        <v>-7.2707627108773792E-2</v>
      </c>
    </row>
    <row r="1962" spans="1:4" x14ac:dyDescent="0.45">
      <c r="A1962">
        <v>1961</v>
      </c>
      <c r="B1962" s="1">
        <f t="shared" ca="1" si="90"/>
        <v>0.27692587917441674</v>
      </c>
      <c r="C1962" s="1">
        <f t="shared" ca="1" si="91"/>
        <v>0.27949701660364024</v>
      </c>
      <c r="D1962" s="1">
        <f t="shared" ca="1" si="92"/>
        <v>9.2845689860719255E-3</v>
      </c>
    </row>
    <row r="1963" spans="1:4" x14ac:dyDescent="0.45">
      <c r="A1963">
        <v>1962</v>
      </c>
      <c r="B1963" s="1">
        <f t="shared" ca="1" si="90"/>
        <v>0.28771632629817967</v>
      </c>
      <c r="C1963" s="1">
        <f t="shared" ca="1" si="91"/>
        <v>0.26422639990837354</v>
      </c>
      <c r="D1963" s="1">
        <f t="shared" ca="1" si="92"/>
        <v>-8.164266064436658E-2</v>
      </c>
    </row>
    <row r="1964" spans="1:4" x14ac:dyDescent="0.45">
      <c r="A1964">
        <v>1963</v>
      </c>
      <c r="B1964" s="1">
        <f t="shared" ca="1" si="90"/>
        <v>0.28375456643795416</v>
      </c>
      <c r="C1964" s="1">
        <f t="shared" ca="1" si="91"/>
        <v>0.26977241710727079</v>
      </c>
      <c r="D1964" s="1">
        <f t="shared" ca="1" si="92"/>
        <v>-4.9275504201412419E-2</v>
      </c>
    </row>
    <row r="1965" spans="1:4" x14ac:dyDescent="0.45">
      <c r="A1965">
        <v>1964</v>
      </c>
      <c r="B1965" s="1">
        <f t="shared" ca="1" si="90"/>
        <v>0.28433449623570894</v>
      </c>
      <c r="C1965" s="1">
        <f t="shared" ca="1" si="91"/>
        <v>0.26947189355131557</v>
      </c>
      <c r="D1965" s="1">
        <f t="shared" ca="1" si="92"/>
        <v>-5.2271542430337076E-2</v>
      </c>
    </row>
    <row r="1966" spans="1:4" x14ac:dyDescent="0.45">
      <c r="A1966">
        <v>1965</v>
      </c>
      <c r="B1966" s="1">
        <f t="shared" ca="1" si="90"/>
        <v>0.28119782021172707</v>
      </c>
      <c r="C1966" s="1">
        <f t="shared" ca="1" si="91"/>
        <v>0.27717781742294667</v>
      </c>
      <c r="D1966" s="1">
        <f t="shared" ca="1" si="92"/>
        <v>-1.4295995558406348E-2</v>
      </c>
    </row>
    <row r="1967" spans="1:4" x14ac:dyDescent="0.45">
      <c r="A1967">
        <v>1966</v>
      </c>
      <c r="B1967" s="1">
        <f t="shared" ca="1" si="90"/>
        <v>0.27607580241573387</v>
      </c>
      <c r="C1967" s="1">
        <f t="shared" ca="1" si="91"/>
        <v>0.26557822126030972</v>
      </c>
      <c r="D1967" s="1">
        <f t="shared" ca="1" si="92"/>
        <v>-3.8024271100790548E-2</v>
      </c>
    </row>
    <row r="1968" spans="1:4" x14ac:dyDescent="0.45">
      <c r="A1968">
        <v>1967</v>
      </c>
      <c r="B1968" s="1">
        <f t="shared" ca="1" si="90"/>
        <v>0.28580113727377032</v>
      </c>
      <c r="C1968" s="1">
        <f t="shared" ca="1" si="91"/>
        <v>0.27298519582010339</v>
      </c>
      <c r="D1968" s="1">
        <f t="shared" ca="1" si="92"/>
        <v>-4.4842163946291369E-2</v>
      </c>
    </row>
    <row r="1969" spans="1:4" x14ac:dyDescent="0.45">
      <c r="A1969">
        <v>1968</v>
      </c>
      <c r="B1969" s="1">
        <f t="shared" ca="1" si="90"/>
        <v>0.26880668874069547</v>
      </c>
      <c r="C1969" s="1">
        <f t="shared" ca="1" si="91"/>
        <v>0.27380979001265882</v>
      </c>
      <c r="D1969" s="1">
        <f t="shared" ca="1" si="92"/>
        <v>1.8612264804130658E-2</v>
      </c>
    </row>
    <row r="1970" spans="1:4" x14ac:dyDescent="0.45">
      <c r="A1970">
        <v>1969</v>
      </c>
      <c r="B1970" s="1">
        <f t="shared" ca="1" si="90"/>
        <v>0.28462533435343818</v>
      </c>
      <c r="C1970" s="1">
        <f t="shared" ca="1" si="91"/>
        <v>0.28216651233660595</v>
      </c>
      <c r="D1970" s="1">
        <f t="shared" ca="1" si="92"/>
        <v>-8.6388023835536256E-3</v>
      </c>
    </row>
    <row r="1971" spans="1:4" x14ac:dyDescent="0.45">
      <c r="A1971">
        <v>1970</v>
      </c>
      <c r="B1971" s="1">
        <f t="shared" ca="1" si="90"/>
        <v>0.2819178306894049</v>
      </c>
      <c r="C1971" s="1">
        <f t="shared" ca="1" si="91"/>
        <v>0.269896558532634</v>
      </c>
      <c r="D1971" s="1">
        <f t="shared" ca="1" si="92"/>
        <v>-4.2641049441157916E-2</v>
      </c>
    </row>
    <row r="1972" spans="1:4" x14ac:dyDescent="0.45">
      <c r="A1972">
        <v>1971</v>
      </c>
      <c r="B1972" s="1">
        <f t="shared" ca="1" si="90"/>
        <v>0.27754779792540135</v>
      </c>
      <c r="C1972" s="1">
        <f t="shared" ca="1" si="91"/>
        <v>0.26245663049282658</v>
      </c>
      <c r="D1972" s="1">
        <f t="shared" ca="1" si="92"/>
        <v>-5.4373219839528107E-2</v>
      </c>
    </row>
    <row r="1973" spans="1:4" x14ac:dyDescent="0.45">
      <c r="A1973">
        <v>1972</v>
      </c>
      <c r="B1973" s="1">
        <f t="shared" ca="1" si="90"/>
        <v>0.28106279788625815</v>
      </c>
      <c r="C1973" s="1">
        <f t="shared" ca="1" si="91"/>
        <v>0.27879435879884518</v>
      </c>
      <c r="D1973" s="1">
        <f t="shared" ca="1" si="92"/>
        <v>-8.0709332735347614E-3</v>
      </c>
    </row>
    <row r="1974" spans="1:4" x14ac:dyDescent="0.45">
      <c r="A1974">
        <v>1973</v>
      </c>
      <c r="B1974" s="1">
        <f t="shared" ca="1" si="90"/>
        <v>0.28109393246160769</v>
      </c>
      <c r="C1974" s="1">
        <f t="shared" ca="1" si="91"/>
        <v>0.27216746554071047</v>
      </c>
      <c r="D1974" s="1">
        <f t="shared" ca="1" si="92"/>
        <v>-3.1756170767280462E-2</v>
      </c>
    </row>
    <row r="1975" spans="1:4" x14ac:dyDescent="0.45">
      <c r="A1975">
        <v>1974</v>
      </c>
      <c r="B1975" s="1">
        <f t="shared" ca="1" si="90"/>
        <v>0.27622999218361516</v>
      </c>
      <c r="C1975" s="1">
        <f t="shared" ca="1" si="91"/>
        <v>0.27993351020768742</v>
      </c>
      <c r="D1975" s="1">
        <f t="shared" ca="1" si="92"/>
        <v>1.3407371135899191E-2</v>
      </c>
    </row>
    <row r="1976" spans="1:4" x14ac:dyDescent="0.45">
      <c r="A1976">
        <v>1975</v>
      </c>
      <c r="B1976" s="1">
        <f t="shared" ca="1" si="90"/>
        <v>0.27723078338523116</v>
      </c>
      <c r="C1976" s="1">
        <f t="shared" ca="1" si="91"/>
        <v>0.26754026412392817</v>
      </c>
      <c r="D1976" s="1">
        <f t="shared" ca="1" si="92"/>
        <v>-3.4954701433128184E-2</v>
      </c>
    </row>
    <row r="1977" spans="1:4" x14ac:dyDescent="0.45">
      <c r="A1977">
        <v>1976</v>
      </c>
      <c r="B1977" s="1">
        <f t="shared" ca="1" si="90"/>
        <v>0.27512455016347248</v>
      </c>
      <c r="C1977" s="1">
        <f t="shared" ca="1" si="91"/>
        <v>0.27398296009651502</v>
      </c>
      <c r="D1977" s="1">
        <f t="shared" ca="1" si="92"/>
        <v>-4.1493573229984728E-3</v>
      </c>
    </row>
    <row r="1978" spans="1:4" x14ac:dyDescent="0.45">
      <c r="A1978">
        <v>1977</v>
      </c>
      <c r="B1978" s="1">
        <f t="shared" ca="1" si="90"/>
        <v>0.28604020004160935</v>
      </c>
      <c r="C1978" s="1">
        <f t="shared" ca="1" si="91"/>
        <v>0.27395304369311335</v>
      </c>
      <c r="D1978" s="1">
        <f t="shared" ca="1" si="92"/>
        <v>-4.2256844830683649E-2</v>
      </c>
    </row>
    <row r="1979" spans="1:4" x14ac:dyDescent="0.45">
      <c r="A1979">
        <v>1978</v>
      </c>
      <c r="B1979" s="1">
        <f t="shared" ca="1" si="90"/>
        <v>0.28692866047629273</v>
      </c>
      <c r="C1979" s="1">
        <f t="shared" ca="1" si="91"/>
        <v>0.25785186490339801</v>
      </c>
      <c r="D1979" s="1">
        <f t="shared" ca="1" si="92"/>
        <v>-0.10133806614030169</v>
      </c>
    </row>
    <row r="1980" spans="1:4" x14ac:dyDescent="0.45">
      <c r="A1980">
        <v>1979</v>
      </c>
      <c r="B1980" s="1">
        <f t="shared" ca="1" si="90"/>
        <v>0.27947737954249857</v>
      </c>
      <c r="C1980" s="1">
        <f t="shared" ca="1" si="91"/>
        <v>0.28502439184379369</v>
      </c>
      <c r="D1980" s="1">
        <f t="shared" ca="1" si="92"/>
        <v>1.9847804177839067E-2</v>
      </c>
    </row>
    <row r="1981" spans="1:4" x14ac:dyDescent="0.45">
      <c r="A1981">
        <v>1980</v>
      </c>
      <c r="B1981" s="1">
        <f t="shared" ca="1" si="90"/>
        <v>0.2855529997832118</v>
      </c>
      <c r="C1981" s="1">
        <f t="shared" ca="1" si="91"/>
        <v>0.26878931470893352</v>
      </c>
      <c r="D1981" s="1">
        <f t="shared" ca="1" si="92"/>
        <v>-5.8706037362608883E-2</v>
      </c>
    </row>
    <row r="1982" spans="1:4" x14ac:dyDescent="0.45">
      <c r="A1982">
        <v>1981</v>
      </c>
      <c r="B1982" s="1">
        <f t="shared" ca="1" si="90"/>
        <v>0.27466177986086565</v>
      </c>
      <c r="C1982" s="1">
        <f t="shared" ca="1" si="91"/>
        <v>0.27077643707399901</v>
      </c>
      <c r="D1982" s="1">
        <f t="shared" ca="1" si="92"/>
        <v>-1.4145917167051143E-2</v>
      </c>
    </row>
    <row r="1983" spans="1:4" x14ac:dyDescent="0.45">
      <c r="A1983">
        <v>1982</v>
      </c>
      <c r="B1983" s="1">
        <f t="shared" ca="1" si="90"/>
        <v>0.27586750526837356</v>
      </c>
      <c r="C1983" s="1">
        <f t="shared" ca="1" si="91"/>
        <v>0.27508599564673231</v>
      </c>
      <c r="D1983" s="1">
        <f t="shared" ca="1" si="92"/>
        <v>-2.8329165513023076E-3</v>
      </c>
    </row>
    <row r="1984" spans="1:4" x14ac:dyDescent="0.45">
      <c r="A1984">
        <v>1983</v>
      </c>
      <c r="B1984" s="1">
        <f t="shared" ca="1" si="90"/>
        <v>0.28244884264191028</v>
      </c>
      <c r="C1984" s="1">
        <f t="shared" ca="1" si="91"/>
        <v>0.26981646368449497</v>
      </c>
      <c r="D1984" s="1">
        <f t="shared" ca="1" si="92"/>
        <v>-4.4724484757158983E-2</v>
      </c>
    </row>
    <row r="1985" spans="1:4" x14ac:dyDescent="0.45">
      <c r="A1985">
        <v>1984</v>
      </c>
      <c r="B1985" s="1">
        <f t="shared" ca="1" si="90"/>
        <v>0.27532207687345039</v>
      </c>
      <c r="C1985" s="1">
        <f t="shared" ca="1" si="91"/>
        <v>0.27647583393483188</v>
      </c>
      <c r="D1985" s="1">
        <f t="shared" ca="1" si="92"/>
        <v>4.1905722726034928E-3</v>
      </c>
    </row>
    <row r="1986" spans="1:4" x14ac:dyDescent="0.45">
      <c r="A1986">
        <v>1985</v>
      </c>
      <c r="B1986" s="1">
        <f t="shared" ref="B1986:B2049" ca="1" si="93">_xlfn.BETA.INV(RAND(),CONTROL_PRIOR_ALPHA+CONTROL_ALPHA,CONTROL_PRIOR_BETA+(CONTROL_N-CONTROL_ALPHA))</f>
        <v>0.29045745158898351</v>
      </c>
      <c r="C1986" s="1">
        <f t="shared" ref="C1986:C2049" ca="1" si="94">_xlfn.BETA.INV(RAND(),TEST_PRIOR_ALPHA+TEST_ALPHA,TEST_PRIOR_BETA+(TEST_N-TEST_ALPHA))</f>
        <v>0.26355299973320989</v>
      </c>
      <c r="D1986" s="1">
        <f t="shared" ca="1" si="92"/>
        <v>-9.2627858946601208E-2</v>
      </c>
    </row>
    <row r="1987" spans="1:4" x14ac:dyDescent="0.45">
      <c r="A1987">
        <v>1986</v>
      </c>
      <c r="B1987" s="1">
        <f t="shared" ca="1" si="93"/>
        <v>0.2807528809882836</v>
      </c>
      <c r="C1987" s="1">
        <f t="shared" ca="1" si="94"/>
        <v>0.26979596666763961</v>
      </c>
      <c r="D1987" s="1">
        <f t="shared" ref="D1987:D2050" ca="1" si="95">(C1987-B1987)/B1987</f>
        <v>-3.9026898965646768E-2</v>
      </c>
    </row>
    <row r="1988" spans="1:4" x14ac:dyDescent="0.45">
      <c r="A1988">
        <v>1987</v>
      </c>
      <c r="B1988" s="1">
        <f t="shared" ca="1" si="93"/>
        <v>0.28331843173533788</v>
      </c>
      <c r="C1988" s="1">
        <f t="shared" ca="1" si="94"/>
        <v>0.2686036773299656</v>
      </c>
      <c r="D1988" s="1">
        <f t="shared" ca="1" si="95"/>
        <v>-5.1937158889535595E-2</v>
      </c>
    </row>
    <row r="1989" spans="1:4" x14ac:dyDescent="0.45">
      <c r="A1989">
        <v>1988</v>
      </c>
      <c r="B1989" s="1">
        <f t="shared" ca="1" si="93"/>
        <v>0.28267311384381733</v>
      </c>
      <c r="C1989" s="1">
        <f t="shared" ca="1" si="94"/>
        <v>0.27548428167872296</v>
      </c>
      <c r="D1989" s="1">
        <f t="shared" ca="1" si="95"/>
        <v>-2.5431609208742569E-2</v>
      </c>
    </row>
    <row r="1990" spans="1:4" x14ac:dyDescent="0.45">
      <c r="A1990">
        <v>1989</v>
      </c>
      <c r="B1990" s="1">
        <f t="shared" ca="1" si="93"/>
        <v>0.29408854461677514</v>
      </c>
      <c r="C1990" s="1">
        <f t="shared" ca="1" si="94"/>
        <v>0.27256999861441</v>
      </c>
      <c r="D1990" s="1">
        <f t="shared" ca="1" si="95"/>
        <v>-7.3170296484706035E-2</v>
      </c>
    </row>
    <row r="1991" spans="1:4" x14ac:dyDescent="0.45">
      <c r="A1991">
        <v>1990</v>
      </c>
      <c r="B1991" s="1">
        <f t="shared" ca="1" si="93"/>
        <v>0.28099024720491672</v>
      </c>
      <c r="C1991" s="1">
        <f t="shared" ca="1" si="94"/>
        <v>0.26443865364511387</v>
      </c>
      <c r="D1991" s="1">
        <f t="shared" ca="1" si="95"/>
        <v>-5.8904512610120328E-2</v>
      </c>
    </row>
    <row r="1992" spans="1:4" x14ac:dyDescent="0.45">
      <c r="A1992">
        <v>1991</v>
      </c>
      <c r="B1992" s="1">
        <f t="shared" ca="1" si="93"/>
        <v>0.28167729982891598</v>
      </c>
      <c r="C1992" s="1">
        <f t="shared" ca="1" si="94"/>
        <v>0.26112907248604744</v>
      </c>
      <c r="D1992" s="1">
        <f t="shared" ca="1" si="95"/>
        <v>-7.2949532515928839E-2</v>
      </c>
    </row>
    <row r="1993" spans="1:4" x14ac:dyDescent="0.45">
      <c r="A1993">
        <v>1992</v>
      </c>
      <c r="B1993" s="1">
        <f t="shared" ca="1" si="93"/>
        <v>0.2818529372897523</v>
      </c>
      <c r="C1993" s="1">
        <f t="shared" ca="1" si="94"/>
        <v>0.27544668438404463</v>
      </c>
      <c r="D1993" s="1">
        <f t="shared" ca="1" si="95"/>
        <v>-2.2729062068002785E-2</v>
      </c>
    </row>
    <row r="1994" spans="1:4" x14ac:dyDescent="0.45">
      <c r="A1994">
        <v>1993</v>
      </c>
      <c r="B1994" s="1">
        <f t="shared" ca="1" si="93"/>
        <v>0.27956557440488183</v>
      </c>
      <c r="C1994" s="1">
        <f t="shared" ca="1" si="94"/>
        <v>0.27723441527819681</v>
      </c>
      <c r="D1994" s="1">
        <f t="shared" ca="1" si="95"/>
        <v>-8.3385056677576248E-3</v>
      </c>
    </row>
    <row r="1995" spans="1:4" x14ac:dyDescent="0.45">
      <c r="A1995">
        <v>1994</v>
      </c>
      <c r="B1995" s="1">
        <f t="shared" ca="1" si="93"/>
        <v>0.29303630156879257</v>
      </c>
      <c r="C1995" s="1">
        <f t="shared" ca="1" si="94"/>
        <v>0.27636412137648891</v>
      </c>
      <c r="D1995" s="1">
        <f t="shared" ca="1" si="95"/>
        <v>-5.6894589861555871E-2</v>
      </c>
    </row>
    <row r="1996" spans="1:4" x14ac:dyDescent="0.45">
      <c r="A1996">
        <v>1995</v>
      </c>
      <c r="B1996" s="1">
        <f t="shared" ca="1" si="93"/>
        <v>0.28161005152127977</v>
      </c>
      <c r="C1996" s="1">
        <f t="shared" ca="1" si="94"/>
        <v>0.27463642596651039</v>
      </c>
      <c r="D1996" s="1">
        <f t="shared" ca="1" si="95"/>
        <v>-2.4763411380727726E-2</v>
      </c>
    </row>
    <row r="1997" spans="1:4" x14ac:dyDescent="0.45">
      <c r="A1997">
        <v>1996</v>
      </c>
      <c r="B1997" s="1">
        <f t="shared" ca="1" si="93"/>
        <v>0.27486029666704992</v>
      </c>
      <c r="C1997" s="1">
        <f t="shared" ca="1" si="94"/>
        <v>0.26552980265467124</v>
      </c>
      <c r="D1997" s="1">
        <f t="shared" ca="1" si="95"/>
        <v>-3.3946314274997322E-2</v>
      </c>
    </row>
    <row r="1998" spans="1:4" x14ac:dyDescent="0.45">
      <c r="A1998">
        <v>1997</v>
      </c>
      <c r="B1998" s="1">
        <f t="shared" ca="1" si="93"/>
        <v>0.28384311061960077</v>
      </c>
      <c r="C1998" s="1">
        <f t="shared" ca="1" si="94"/>
        <v>0.26340334715082553</v>
      </c>
      <c r="D1998" s="1">
        <f t="shared" ca="1" si="95"/>
        <v>-7.2010778856521504E-2</v>
      </c>
    </row>
    <row r="1999" spans="1:4" x14ac:dyDescent="0.45">
      <c r="A1999">
        <v>1998</v>
      </c>
      <c r="B1999" s="1">
        <f t="shared" ca="1" si="93"/>
        <v>0.28452855306622138</v>
      </c>
      <c r="C1999" s="1">
        <f t="shared" ca="1" si="94"/>
        <v>0.27246997325937472</v>
      </c>
      <c r="D1999" s="1">
        <f t="shared" ca="1" si="95"/>
        <v>-4.2380912835978668E-2</v>
      </c>
    </row>
    <row r="2000" spans="1:4" x14ac:dyDescent="0.45">
      <c r="A2000">
        <v>1999</v>
      </c>
      <c r="B2000" s="1">
        <f t="shared" ca="1" si="93"/>
        <v>0.2897385343178619</v>
      </c>
      <c r="C2000" s="1">
        <f t="shared" ca="1" si="94"/>
        <v>0.26155305395883499</v>
      </c>
      <c r="D2000" s="1">
        <f t="shared" ca="1" si="95"/>
        <v>-9.7279018910565798E-2</v>
      </c>
    </row>
    <row r="2001" spans="1:4" x14ac:dyDescent="0.45">
      <c r="A2001">
        <v>2000</v>
      </c>
      <c r="B2001" s="1">
        <f t="shared" ca="1" si="93"/>
        <v>0.28675779487890163</v>
      </c>
      <c r="C2001" s="1">
        <f t="shared" ca="1" si="94"/>
        <v>0.26540684350575811</v>
      </c>
      <c r="D2001" s="1">
        <f t="shared" ca="1" si="95"/>
        <v>-7.4456394052549016E-2</v>
      </c>
    </row>
    <row r="2002" spans="1:4" x14ac:dyDescent="0.45">
      <c r="A2002">
        <v>2001</v>
      </c>
      <c r="B2002" s="1">
        <f t="shared" ca="1" si="93"/>
        <v>0.28114327623945956</v>
      </c>
      <c r="C2002" s="1">
        <f t="shared" ca="1" si="94"/>
        <v>0.27008842088651408</v>
      </c>
      <c r="D2002" s="1">
        <f t="shared" ca="1" si="95"/>
        <v>-3.9321073229329782E-2</v>
      </c>
    </row>
    <row r="2003" spans="1:4" x14ac:dyDescent="0.45">
      <c r="A2003">
        <v>2002</v>
      </c>
      <c r="B2003" s="1">
        <f t="shared" ca="1" si="93"/>
        <v>0.28847036353968336</v>
      </c>
      <c r="C2003" s="1">
        <f t="shared" ca="1" si="94"/>
        <v>0.28130101499715532</v>
      </c>
      <c r="D2003" s="1">
        <f t="shared" ca="1" si="95"/>
        <v>-2.4852981271824108E-2</v>
      </c>
    </row>
    <row r="2004" spans="1:4" x14ac:dyDescent="0.45">
      <c r="A2004">
        <v>2003</v>
      </c>
      <c r="B2004" s="1">
        <f t="shared" ca="1" si="93"/>
        <v>0.2831665660851459</v>
      </c>
      <c r="C2004" s="1">
        <f t="shared" ca="1" si="94"/>
        <v>0.27250955390634268</v>
      </c>
      <c r="D2004" s="1">
        <f t="shared" ca="1" si="95"/>
        <v>-3.7635135835911993E-2</v>
      </c>
    </row>
    <row r="2005" spans="1:4" x14ac:dyDescent="0.45">
      <c r="A2005">
        <v>2004</v>
      </c>
      <c r="B2005" s="1">
        <f t="shared" ca="1" si="93"/>
        <v>0.28397583365182844</v>
      </c>
      <c r="C2005" s="1">
        <f t="shared" ca="1" si="94"/>
        <v>0.26256760769315757</v>
      </c>
      <c r="D2005" s="1">
        <f t="shared" ca="1" si="95"/>
        <v>-7.5387492250198473E-2</v>
      </c>
    </row>
    <row r="2006" spans="1:4" x14ac:dyDescent="0.45">
      <c r="A2006">
        <v>2005</v>
      </c>
      <c r="B2006" s="1">
        <f t="shared" ca="1" si="93"/>
        <v>0.29084413491697714</v>
      </c>
      <c r="C2006" s="1">
        <f t="shared" ca="1" si="94"/>
        <v>0.28112112986245896</v>
      </c>
      <c r="D2006" s="1">
        <f t="shared" ca="1" si="95"/>
        <v>-3.3430294399072732E-2</v>
      </c>
    </row>
    <row r="2007" spans="1:4" x14ac:dyDescent="0.45">
      <c r="A2007">
        <v>2006</v>
      </c>
      <c r="B2007" s="1">
        <f t="shared" ca="1" si="93"/>
        <v>0.28445100560299874</v>
      </c>
      <c r="C2007" s="1">
        <f t="shared" ca="1" si="94"/>
        <v>0.25279274373733923</v>
      </c>
      <c r="D2007" s="1">
        <f t="shared" ca="1" si="95"/>
        <v>-0.11129600965392319</v>
      </c>
    </row>
    <row r="2008" spans="1:4" x14ac:dyDescent="0.45">
      <c r="A2008">
        <v>2007</v>
      </c>
      <c r="B2008" s="1">
        <f t="shared" ca="1" si="93"/>
        <v>0.28741844575527109</v>
      </c>
      <c r="C2008" s="1">
        <f t="shared" ca="1" si="94"/>
        <v>0.27313589508750002</v>
      </c>
      <c r="D2008" s="1">
        <f t="shared" ca="1" si="95"/>
        <v>-4.9692533234043948E-2</v>
      </c>
    </row>
    <row r="2009" spans="1:4" x14ac:dyDescent="0.45">
      <c r="A2009">
        <v>2008</v>
      </c>
      <c r="B2009" s="1">
        <f t="shared" ca="1" si="93"/>
        <v>0.28173352124236983</v>
      </c>
      <c r="C2009" s="1">
        <f t="shared" ca="1" si="94"/>
        <v>0.2745043317933944</v>
      </c>
      <c r="D2009" s="1">
        <f t="shared" ca="1" si="95"/>
        <v>-2.5659670944006365E-2</v>
      </c>
    </row>
    <row r="2010" spans="1:4" x14ac:dyDescent="0.45">
      <c r="A2010">
        <v>2009</v>
      </c>
      <c r="B2010" s="1">
        <f t="shared" ca="1" si="93"/>
        <v>0.27873575522172478</v>
      </c>
      <c r="C2010" s="1">
        <f t="shared" ca="1" si="94"/>
        <v>0.25415761151142446</v>
      </c>
      <c r="D2010" s="1">
        <f t="shared" ca="1" si="95"/>
        <v>-8.8177218924602049E-2</v>
      </c>
    </row>
    <row r="2011" spans="1:4" x14ac:dyDescent="0.45">
      <c r="A2011">
        <v>2010</v>
      </c>
      <c r="B2011" s="1">
        <f t="shared" ca="1" si="93"/>
        <v>0.28423373077484626</v>
      </c>
      <c r="C2011" s="1">
        <f t="shared" ca="1" si="94"/>
        <v>0.27188128955842694</v>
      </c>
      <c r="D2011" s="1">
        <f t="shared" ca="1" si="95"/>
        <v>-4.3458744965790913E-2</v>
      </c>
    </row>
    <row r="2012" spans="1:4" x14ac:dyDescent="0.45">
      <c r="A2012">
        <v>2011</v>
      </c>
      <c r="B2012" s="1">
        <f t="shared" ca="1" si="93"/>
        <v>0.27140195482853846</v>
      </c>
      <c r="C2012" s="1">
        <f t="shared" ca="1" si="94"/>
        <v>0.27866314417758908</v>
      </c>
      <c r="D2012" s="1">
        <f t="shared" ca="1" si="95"/>
        <v>2.6754373798221053E-2</v>
      </c>
    </row>
    <row r="2013" spans="1:4" x14ac:dyDescent="0.45">
      <c r="A2013">
        <v>2012</v>
      </c>
      <c r="B2013" s="1">
        <f t="shared" ca="1" si="93"/>
        <v>0.28280222861658461</v>
      </c>
      <c r="C2013" s="1">
        <f t="shared" ca="1" si="94"/>
        <v>0.26902925819794232</v>
      </c>
      <c r="D2013" s="1">
        <f t="shared" ca="1" si="95"/>
        <v>-4.8701774685500424E-2</v>
      </c>
    </row>
    <row r="2014" spans="1:4" x14ac:dyDescent="0.45">
      <c r="A2014">
        <v>2013</v>
      </c>
      <c r="B2014" s="1">
        <f t="shared" ca="1" si="93"/>
        <v>0.27854320626529688</v>
      </c>
      <c r="C2014" s="1">
        <f t="shared" ca="1" si="94"/>
        <v>0.26209678456019686</v>
      </c>
      <c r="D2014" s="1">
        <f t="shared" ca="1" si="95"/>
        <v>-5.9044418729910515E-2</v>
      </c>
    </row>
    <row r="2015" spans="1:4" x14ac:dyDescent="0.45">
      <c r="A2015">
        <v>2014</v>
      </c>
      <c r="B2015" s="1">
        <f t="shared" ca="1" si="93"/>
        <v>0.28439478395544604</v>
      </c>
      <c r="C2015" s="1">
        <f t="shared" ca="1" si="94"/>
        <v>0.27411618491990009</v>
      </c>
      <c r="D2015" s="1">
        <f t="shared" ca="1" si="95"/>
        <v>-3.6142009683117898E-2</v>
      </c>
    </row>
    <row r="2016" spans="1:4" x14ac:dyDescent="0.45">
      <c r="A2016">
        <v>2015</v>
      </c>
      <c r="B2016" s="1">
        <f t="shared" ca="1" si="93"/>
        <v>0.28516899144156138</v>
      </c>
      <c r="C2016" s="1">
        <f t="shared" ca="1" si="94"/>
        <v>0.27470245808582816</v>
      </c>
      <c r="D2016" s="1">
        <f t="shared" ca="1" si="95"/>
        <v>-3.6702915358446636E-2</v>
      </c>
    </row>
    <row r="2017" spans="1:4" x14ac:dyDescent="0.45">
      <c r="A2017">
        <v>2016</v>
      </c>
      <c r="B2017" s="1">
        <f t="shared" ca="1" si="93"/>
        <v>0.28558466742760957</v>
      </c>
      <c r="C2017" s="1">
        <f t="shared" ca="1" si="94"/>
        <v>0.27094187779739171</v>
      </c>
      <c r="D2017" s="1">
        <f t="shared" ca="1" si="95"/>
        <v>-5.127302443129074E-2</v>
      </c>
    </row>
    <row r="2018" spans="1:4" x14ac:dyDescent="0.45">
      <c r="A2018">
        <v>2017</v>
      </c>
      <c r="B2018" s="1">
        <f t="shared" ca="1" si="93"/>
        <v>0.28362074689673389</v>
      </c>
      <c r="C2018" s="1">
        <f t="shared" ca="1" si="94"/>
        <v>0.27002887829302702</v>
      </c>
      <c r="D2018" s="1">
        <f t="shared" ca="1" si="95"/>
        <v>-4.7922688140496501E-2</v>
      </c>
    </row>
    <row r="2019" spans="1:4" x14ac:dyDescent="0.45">
      <c r="A2019">
        <v>2018</v>
      </c>
      <c r="B2019" s="1">
        <f t="shared" ca="1" si="93"/>
        <v>0.29130435333554339</v>
      </c>
      <c r="C2019" s="1">
        <f t="shared" ca="1" si="94"/>
        <v>0.27699543041704311</v>
      </c>
      <c r="D2019" s="1">
        <f t="shared" ca="1" si="95"/>
        <v>-4.912018222404773E-2</v>
      </c>
    </row>
    <row r="2020" spans="1:4" x14ac:dyDescent="0.45">
      <c r="A2020">
        <v>2019</v>
      </c>
      <c r="B2020" s="1">
        <f t="shared" ca="1" si="93"/>
        <v>0.28114787114671086</v>
      </c>
      <c r="C2020" s="1">
        <f t="shared" ca="1" si="94"/>
        <v>0.26659027751659226</v>
      </c>
      <c r="D2020" s="1">
        <f t="shared" ca="1" si="95"/>
        <v>-5.1779135195806063E-2</v>
      </c>
    </row>
    <row r="2021" spans="1:4" x14ac:dyDescent="0.45">
      <c r="A2021">
        <v>2020</v>
      </c>
      <c r="B2021" s="1">
        <f t="shared" ca="1" si="93"/>
        <v>0.27959977676891745</v>
      </c>
      <c r="C2021" s="1">
        <f t="shared" ca="1" si="94"/>
        <v>0.27812784094979348</v>
      </c>
      <c r="D2021" s="1">
        <f t="shared" ca="1" si="95"/>
        <v>-5.2644384631983831E-3</v>
      </c>
    </row>
    <row r="2022" spans="1:4" x14ac:dyDescent="0.45">
      <c r="A2022">
        <v>2021</v>
      </c>
      <c r="B2022" s="1">
        <f t="shared" ca="1" si="93"/>
        <v>0.27922262277994409</v>
      </c>
      <c r="C2022" s="1">
        <f t="shared" ca="1" si="94"/>
        <v>0.27673338585144014</v>
      </c>
      <c r="D2022" s="1">
        <f t="shared" ca="1" si="95"/>
        <v>-8.9148826972580905E-3</v>
      </c>
    </row>
    <row r="2023" spans="1:4" x14ac:dyDescent="0.45">
      <c r="A2023">
        <v>2022</v>
      </c>
      <c r="B2023" s="1">
        <f t="shared" ca="1" si="93"/>
        <v>0.27500244032992061</v>
      </c>
      <c r="C2023" s="1">
        <f t="shared" ca="1" si="94"/>
        <v>0.26511636338059241</v>
      </c>
      <c r="D2023" s="1">
        <f t="shared" ca="1" si="95"/>
        <v>-3.5949051715569724E-2</v>
      </c>
    </row>
    <row r="2024" spans="1:4" x14ac:dyDescent="0.45">
      <c r="A2024">
        <v>2023</v>
      </c>
      <c r="B2024" s="1">
        <f t="shared" ca="1" si="93"/>
        <v>0.27948353253464792</v>
      </c>
      <c r="C2024" s="1">
        <f t="shared" ca="1" si="94"/>
        <v>0.27826095512273374</v>
      </c>
      <c r="D2024" s="1">
        <f t="shared" ca="1" si="95"/>
        <v>-4.3744166277940094E-3</v>
      </c>
    </row>
    <row r="2025" spans="1:4" x14ac:dyDescent="0.45">
      <c r="A2025">
        <v>2024</v>
      </c>
      <c r="B2025" s="1">
        <f t="shared" ca="1" si="93"/>
        <v>0.28960315277353077</v>
      </c>
      <c r="C2025" s="1">
        <f t="shared" ca="1" si="94"/>
        <v>0.27019849521770251</v>
      </c>
      <c r="D2025" s="1">
        <f t="shared" ca="1" si="95"/>
        <v>-6.7004303544314928E-2</v>
      </c>
    </row>
    <row r="2026" spans="1:4" x14ac:dyDescent="0.45">
      <c r="A2026">
        <v>2025</v>
      </c>
      <c r="B2026" s="1">
        <f t="shared" ca="1" si="93"/>
        <v>0.27502103758052171</v>
      </c>
      <c r="C2026" s="1">
        <f t="shared" ca="1" si="94"/>
        <v>0.26518237241607134</v>
      </c>
      <c r="D2026" s="1">
        <f t="shared" ca="1" si="95"/>
        <v>-3.577422749548665E-2</v>
      </c>
    </row>
    <row r="2027" spans="1:4" x14ac:dyDescent="0.45">
      <c r="A2027">
        <v>2026</v>
      </c>
      <c r="B2027" s="1">
        <f t="shared" ca="1" si="93"/>
        <v>0.28511854155415184</v>
      </c>
      <c r="C2027" s="1">
        <f t="shared" ca="1" si="94"/>
        <v>0.26817214371794629</v>
      </c>
      <c r="D2027" s="1">
        <f t="shared" ca="1" si="95"/>
        <v>-5.9436323375647478E-2</v>
      </c>
    </row>
    <row r="2028" spans="1:4" x14ac:dyDescent="0.45">
      <c r="A2028">
        <v>2027</v>
      </c>
      <c r="B2028" s="1">
        <f t="shared" ca="1" si="93"/>
        <v>0.2856543696353383</v>
      </c>
      <c r="C2028" s="1">
        <f t="shared" ca="1" si="94"/>
        <v>0.27560645022614738</v>
      </c>
      <c r="D2028" s="1">
        <f t="shared" ca="1" si="95"/>
        <v>-3.5175094370227658E-2</v>
      </c>
    </row>
    <row r="2029" spans="1:4" x14ac:dyDescent="0.45">
      <c r="A2029">
        <v>2028</v>
      </c>
      <c r="B2029" s="1">
        <f t="shared" ca="1" si="93"/>
        <v>0.28820465698026099</v>
      </c>
      <c r="C2029" s="1">
        <f t="shared" ca="1" si="94"/>
        <v>0.26941097754884313</v>
      </c>
      <c r="D2029" s="1">
        <f t="shared" ca="1" si="95"/>
        <v>-6.520949254718332E-2</v>
      </c>
    </row>
    <row r="2030" spans="1:4" x14ac:dyDescent="0.45">
      <c r="A2030">
        <v>2029</v>
      </c>
      <c r="B2030" s="1">
        <f t="shared" ca="1" si="93"/>
        <v>0.28136799874641411</v>
      </c>
      <c r="C2030" s="1">
        <f t="shared" ca="1" si="94"/>
        <v>0.26832592437011982</v>
      </c>
      <c r="D2030" s="1">
        <f t="shared" ca="1" si="95"/>
        <v>-4.6352372815675447E-2</v>
      </c>
    </row>
    <row r="2031" spans="1:4" x14ac:dyDescent="0.45">
      <c r="A2031">
        <v>2030</v>
      </c>
      <c r="B2031" s="1">
        <f t="shared" ca="1" si="93"/>
        <v>0.27431269702880651</v>
      </c>
      <c r="C2031" s="1">
        <f t="shared" ca="1" si="94"/>
        <v>0.26345205829092866</v>
      </c>
      <c r="D2031" s="1">
        <f t="shared" ca="1" si="95"/>
        <v>-3.9592183867221194E-2</v>
      </c>
    </row>
    <row r="2032" spans="1:4" x14ac:dyDescent="0.45">
      <c r="A2032">
        <v>2031</v>
      </c>
      <c r="B2032" s="1">
        <f t="shared" ca="1" si="93"/>
        <v>0.28219619212782088</v>
      </c>
      <c r="C2032" s="1">
        <f t="shared" ca="1" si="94"/>
        <v>0.27644420238164469</v>
      </c>
      <c r="D2032" s="1">
        <f t="shared" ca="1" si="95"/>
        <v>-2.0382946002229625E-2</v>
      </c>
    </row>
    <row r="2033" spans="1:4" x14ac:dyDescent="0.45">
      <c r="A2033">
        <v>2032</v>
      </c>
      <c r="B2033" s="1">
        <f t="shared" ca="1" si="93"/>
        <v>0.28682078720542092</v>
      </c>
      <c r="C2033" s="1">
        <f t="shared" ca="1" si="94"/>
        <v>0.26787999290316189</v>
      </c>
      <c r="D2033" s="1">
        <f t="shared" ca="1" si="95"/>
        <v>-6.6037034786790558E-2</v>
      </c>
    </row>
    <row r="2034" spans="1:4" x14ac:dyDescent="0.45">
      <c r="A2034">
        <v>2033</v>
      </c>
      <c r="B2034" s="1">
        <f t="shared" ca="1" si="93"/>
        <v>0.28556212202071063</v>
      </c>
      <c r="C2034" s="1">
        <f t="shared" ca="1" si="94"/>
        <v>0.26783924960837008</v>
      </c>
      <c r="D2034" s="1">
        <f t="shared" ca="1" si="95"/>
        <v>-6.2063106573550346E-2</v>
      </c>
    </row>
    <row r="2035" spans="1:4" x14ac:dyDescent="0.45">
      <c r="A2035">
        <v>2034</v>
      </c>
      <c r="B2035" s="1">
        <f t="shared" ca="1" si="93"/>
        <v>0.29883238220467312</v>
      </c>
      <c r="C2035" s="1">
        <f t="shared" ca="1" si="94"/>
        <v>0.26748597595055396</v>
      </c>
      <c r="D2035" s="1">
        <f t="shared" ca="1" si="95"/>
        <v>-0.10489628340428553</v>
      </c>
    </row>
    <row r="2036" spans="1:4" x14ac:dyDescent="0.45">
      <c r="A2036">
        <v>2035</v>
      </c>
      <c r="B2036" s="1">
        <f t="shared" ca="1" si="93"/>
        <v>0.27042433473027561</v>
      </c>
      <c r="C2036" s="1">
        <f t="shared" ca="1" si="94"/>
        <v>0.27498191299157138</v>
      </c>
      <c r="D2036" s="1">
        <f t="shared" ca="1" si="95"/>
        <v>1.6853432461400159E-2</v>
      </c>
    </row>
    <row r="2037" spans="1:4" x14ac:dyDescent="0.45">
      <c r="A2037">
        <v>2036</v>
      </c>
      <c r="B2037" s="1">
        <f t="shared" ca="1" si="93"/>
        <v>0.27895100959617569</v>
      </c>
      <c r="C2037" s="1">
        <f t="shared" ca="1" si="94"/>
        <v>0.26994062270756625</v>
      </c>
      <c r="D2037" s="1">
        <f t="shared" ca="1" si="95"/>
        <v>-3.2300965325966595E-2</v>
      </c>
    </row>
    <row r="2038" spans="1:4" x14ac:dyDescent="0.45">
      <c r="A2038">
        <v>2037</v>
      </c>
      <c r="B2038" s="1">
        <f t="shared" ca="1" si="93"/>
        <v>0.28373440946899087</v>
      </c>
      <c r="C2038" s="1">
        <f t="shared" ca="1" si="94"/>
        <v>0.2603839436714237</v>
      </c>
      <c r="D2038" s="1">
        <f t="shared" ca="1" si="95"/>
        <v>-8.2296912247152465E-2</v>
      </c>
    </row>
    <row r="2039" spans="1:4" x14ac:dyDescent="0.45">
      <c r="A2039">
        <v>2038</v>
      </c>
      <c r="B2039" s="1">
        <f t="shared" ca="1" si="93"/>
        <v>0.29693431653243962</v>
      </c>
      <c r="C2039" s="1">
        <f t="shared" ca="1" si="94"/>
        <v>0.26546155471296046</v>
      </c>
      <c r="D2039" s="1">
        <f t="shared" ca="1" si="95"/>
        <v>-0.10599233590449898</v>
      </c>
    </row>
    <row r="2040" spans="1:4" x14ac:dyDescent="0.45">
      <c r="A2040">
        <v>2039</v>
      </c>
      <c r="B2040" s="1">
        <f t="shared" ca="1" si="93"/>
        <v>0.28836378865469681</v>
      </c>
      <c r="C2040" s="1">
        <f t="shared" ca="1" si="94"/>
        <v>0.27612147616331006</v>
      </c>
      <c r="D2040" s="1">
        <f t="shared" ca="1" si="95"/>
        <v>-4.2454402990405926E-2</v>
      </c>
    </row>
    <row r="2041" spans="1:4" x14ac:dyDescent="0.45">
      <c r="A2041">
        <v>2040</v>
      </c>
      <c r="B2041" s="1">
        <f t="shared" ca="1" si="93"/>
        <v>0.29147721067513399</v>
      </c>
      <c r="C2041" s="1">
        <f t="shared" ca="1" si="94"/>
        <v>0.27417322984772508</v>
      </c>
      <c r="D2041" s="1">
        <f t="shared" ca="1" si="95"/>
        <v>-5.9366496568731997E-2</v>
      </c>
    </row>
    <row r="2042" spans="1:4" x14ac:dyDescent="0.45">
      <c r="A2042">
        <v>2041</v>
      </c>
      <c r="B2042" s="1">
        <f t="shared" ca="1" si="93"/>
        <v>0.28239631467770654</v>
      </c>
      <c r="C2042" s="1">
        <f t="shared" ca="1" si="94"/>
        <v>0.27349066896626928</v>
      </c>
      <c r="D2042" s="1">
        <f t="shared" ca="1" si="95"/>
        <v>-3.1535984177417833E-2</v>
      </c>
    </row>
    <row r="2043" spans="1:4" x14ac:dyDescent="0.45">
      <c r="A2043">
        <v>2042</v>
      </c>
      <c r="B2043" s="1">
        <f t="shared" ca="1" si="93"/>
        <v>0.28956595115092054</v>
      </c>
      <c r="C2043" s="1">
        <f t="shared" ca="1" si="94"/>
        <v>0.27475247382617973</v>
      </c>
      <c r="D2043" s="1">
        <f t="shared" ca="1" si="95"/>
        <v>-5.1157524791373303E-2</v>
      </c>
    </row>
    <row r="2044" spans="1:4" x14ac:dyDescent="0.45">
      <c r="A2044">
        <v>2043</v>
      </c>
      <c r="B2044" s="1">
        <f t="shared" ca="1" si="93"/>
        <v>0.29371275443355771</v>
      </c>
      <c r="C2044" s="1">
        <f t="shared" ca="1" si="94"/>
        <v>0.27125933344926711</v>
      </c>
      <c r="D2044" s="1">
        <f t="shared" ca="1" si="95"/>
        <v>-7.6446870778878281E-2</v>
      </c>
    </row>
    <row r="2045" spans="1:4" x14ac:dyDescent="0.45">
      <c r="A2045">
        <v>2044</v>
      </c>
      <c r="B2045" s="1">
        <f t="shared" ca="1" si="93"/>
        <v>0.28063315402465805</v>
      </c>
      <c r="C2045" s="1">
        <f t="shared" ca="1" si="94"/>
        <v>0.27688985135276478</v>
      </c>
      <c r="D2045" s="1">
        <f t="shared" ca="1" si="95"/>
        <v>-1.3338775615814655E-2</v>
      </c>
    </row>
    <row r="2046" spans="1:4" x14ac:dyDescent="0.45">
      <c r="A2046">
        <v>2045</v>
      </c>
      <c r="B2046" s="1">
        <f t="shared" ca="1" si="93"/>
        <v>0.28087366868123509</v>
      </c>
      <c r="C2046" s="1">
        <f t="shared" ca="1" si="94"/>
        <v>0.27217254126612689</v>
      </c>
      <c r="D2046" s="1">
        <f t="shared" ca="1" si="95"/>
        <v>-3.0978793619074178E-2</v>
      </c>
    </row>
    <row r="2047" spans="1:4" x14ac:dyDescent="0.45">
      <c r="A2047">
        <v>2046</v>
      </c>
      <c r="B2047" s="1">
        <f t="shared" ca="1" si="93"/>
        <v>0.27444619941112458</v>
      </c>
      <c r="C2047" s="1">
        <f t="shared" ca="1" si="94"/>
        <v>0.27662151714264249</v>
      </c>
      <c r="D2047" s="1">
        <f t="shared" ca="1" si="95"/>
        <v>7.926208255699882E-3</v>
      </c>
    </row>
    <row r="2048" spans="1:4" x14ac:dyDescent="0.45">
      <c r="A2048">
        <v>2047</v>
      </c>
      <c r="B2048" s="1">
        <f t="shared" ca="1" si="93"/>
        <v>0.28044170512526062</v>
      </c>
      <c r="C2048" s="1">
        <f t="shared" ca="1" si="94"/>
        <v>0.27481941045595981</v>
      </c>
      <c r="D2048" s="1">
        <f t="shared" ca="1" si="95"/>
        <v>-2.0047997735535037E-2</v>
      </c>
    </row>
    <row r="2049" spans="1:4" x14ac:dyDescent="0.45">
      <c r="A2049">
        <v>2048</v>
      </c>
      <c r="B2049" s="1">
        <f t="shared" ca="1" si="93"/>
        <v>0.278771703275842</v>
      </c>
      <c r="C2049" s="1">
        <f t="shared" ca="1" si="94"/>
        <v>0.26668071109571034</v>
      </c>
      <c r="D2049" s="1">
        <f t="shared" ca="1" si="95"/>
        <v>-4.3372379757524136E-2</v>
      </c>
    </row>
    <row r="2050" spans="1:4" x14ac:dyDescent="0.45">
      <c r="A2050">
        <v>2049</v>
      </c>
      <c r="B2050" s="1">
        <f t="shared" ref="B2050:B2113" ca="1" si="96">_xlfn.BETA.INV(RAND(),CONTROL_PRIOR_ALPHA+CONTROL_ALPHA,CONTROL_PRIOR_BETA+(CONTROL_N-CONTROL_ALPHA))</f>
        <v>0.29793986166108954</v>
      </c>
      <c r="C2050" s="1">
        <f t="shared" ref="C2050:C2113" ca="1" si="97">_xlfn.BETA.INV(RAND(),TEST_PRIOR_ALPHA+TEST_ALPHA,TEST_PRIOR_BETA+(TEST_N-TEST_ALPHA))</f>
        <v>0.27133292514551077</v>
      </c>
      <c r="D2050" s="1">
        <f t="shared" ca="1" si="95"/>
        <v>-8.9303043799639367E-2</v>
      </c>
    </row>
    <row r="2051" spans="1:4" x14ac:dyDescent="0.45">
      <c r="A2051">
        <v>2050</v>
      </c>
      <c r="B2051" s="1">
        <f t="shared" ca="1" si="96"/>
        <v>0.27867268509607329</v>
      </c>
      <c r="C2051" s="1">
        <f t="shared" ca="1" si="97"/>
        <v>0.27477116640505561</v>
      </c>
      <c r="D2051" s="1">
        <f t="shared" ref="D2051:D2114" ca="1" si="98">(C2051-B2051)/B2051</f>
        <v>-1.4000362790033114E-2</v>
      </c>
    </row>
    <row r="2052" spans="1:4" x14ac:dyDescent="0.45">
      <c r="A2052">
        <v>2051</v>
      </c>
      <c r="B2052" s="1">
        <f t="shared" ca="1" si="96"/>
        <v>0.27770132523933017</v>
      </c>
      <c r="C2052" s="1">
        <f t="shared" ca="1" si="97"/>
        <v>0.28361819296106716</v>
      </c>
      <c r="D2052" s="1">
        <f t="shared" ca="1" si="98"/>
        <v>2.1306587992108741E-2</v>
      </c>
    </row>
    <row r="2053" spans="1:4" x14ac:dyDescent="0.45">
      <c r="A2053">
        <v>2052</v>
      </c>
      <c r="B2053" s="1">
        <f t="shared" ca="1" si="96"/>
        <v>0.28624813940284144</v>
      </c>
      <c r="C2053" s="1">
        <f t="shared" ca="1" si="97"/>
        <v>0.27001349517643841</v>
      </c>
      <c r="D2053" s="1">
        <f t="shared" ca="1" si="98"/>
        <v>-5.671528297186855E-2</v>
      </c>
    </row>
    <row r="2054" spans="1:4" x14ac:dyDescent="0.45">
      <c r="A2054">
        <v>2053</v>
      </c>
      <c r="B2054" s="1">
        <f t="shared" ca="1" si="96"/>
        <v>0.28770267634204127</v>
      </c>
      <c r="C2054" s="1">
        <f t="shared" ca="1" si="97"/>
        <v>0.25845398764842242</v>
      </c>
      <c r="D2054" s="1">
        <f t="shared" ca="1" si="98"/>
        <v>-0.10166290096949235</v>
      </c>
    </row>
    <row r="2055" spans="1:4" x14ac:dyDescent="0.45">
      <c r="A2055">
        <v>2054</v>
      </c>
      <c r="B2055" s="1">
        <f t="shared" ca="1" si="96"/>
        <v>0.28436118751979944</v>
      </c>
      <c r="C2055" s="1">
        <f t="shared" ca="1" si="97"/>
        <v>0.27801069094511366</v>
      </c>
      <c r="D2055" s="1">
        <f t="shared" ca="1" si="98"/>
        <v>-2.2332501246301803E-2</v>
      </c>
    </row>
    <row r="2056" spans="1:4" x14ac:dyDescent="0.45">
      <c r="A2056">
        <v>2055</v>
      </c>
      <c r="B2056" s="1">
        <f t="shared" ca="1" si="96"/>
        <v>0.28733110527202987</v>
      </c>
      <c r="C2056" s="1">
        <f t="shared" ca="1" si="97"/>
        <v>0.27529489288346054</v>
      </c>
      <c r="D2056" s="1">
        <f t="shared" ca="1" si="98"/>
        <v>-4.188969508600221E-2</v>
      </c>
    </row>
    <row r="2057" spans="1:4" x14ac:dyDescent="0.45">
      <c r="A2057">
        <v>2056</v>
      </c>
      <c r="B2057" s="1">
        <f t="shared" ca="1" si="96"/>
        <v>0.2835910902482317</v>
      </c>
      <c r="C2057" s="1">
        <f t="shared" ca="1" si="97"/>
        <v>0.27428508034175092</v>
      </c>
      <c r="D2057" s="1">
        <f t="shared" ca="1" si="98"/>
        <v>-3.2814888148760553E-2</v>
      </c>
    </row>
    <row r="2058" spans="1:4" x14ac:dyDescent="0.45">
      <c r="A2058">
        <v>2057</v>
      </c>
      <c r="B2058" s="1">
        <f t="shared" ca="1" si="96"/>
        <v>0.28538560456500817</v>
      </c>
      <c r="C2058" s="1">
        <f t="shared" ca="1" si="97"/>
        <v>0.26649350211822603</v>
      </c>
      <c r="D2058" s="1">
        <f t="shared" ca="1" si="98"/>
        <v>-6.6198512274569507E-2</v>
      </c>
    </row>
    <row r="2059" spans="1:4" x14ac:dyDescent="0.45">
      <c r="A2059">
        <v>2058</v>
      </c>
      <c r="B2059" s="1">
        <f t="shared" ca="1" si="96"/>
        <v>0.28389280969270703</v>
      </c>
      <c r="C2059" s="1">
        <f t="shared" ca="1" si="97"/>
        <v>0.26733561586500532</v>
      </c>
      <c r="D2059" s="1">
        <f t="shared" ca="1" si="98"/>
        <v>-5.8321990773995469E-2</v>
      </c>
    </row>
    <row r="2060" spans="1:4" x14ac:dyDescent="0.45">
      <c r="A2060">
        <v>2059</v>
      </c>
      <c r="B2060" s="1">
        <f t="shared" ca="1" si="96"/>
        <v>0.27720690283890648</v>
      </c>
      <c r="C2060" s="1">
        <f t="shared" ca="1" si="97"/>
        <v>0.26936896420352535</v>
      </c>
      <c r="D2060" s="1">
        <f t="shared" ca="1" si="98"/>
        <v>-2.8274687805793907E-2</v>
      </c>
    </row>
    <row r="2061" spans="1:4" x14ac:dyDescent="0.45">
      <c r="A2061">
        <v>2060</v>
      </c>
      <c r="B2061" s="1">
        <f t="shared" ca="1" si="96"/>
        <v>0.2863051309197886</v>
      </c>
      <c r="C2061" s="1">
        <f t="shared" ca="1" si="97"/>
        <v>0.26773084436100508</v>
      </c>
      <c r="D2061" s="1">
        <f t="shared" ca="1" si="98"/>
        <v>-6.4875842424169813E-2</v>
      </c>
    </row>
    <row r="2062" spans="1:4" x14ac:dyDescent="0.45">
      <c r="A2062">
        <v>2061</v>
      </c>
      <c r="B2062" s="1">
        <f t="shared" ca="1" si="96"/>
        <v>0.27926323814327575</v>
      </c>
      <c r="C2062" s="1">
        <f t="shared" ca="1" si="97"/>
        <v>0.27120038322273216</v>
      </c>
      <c r="D2062" s="1">
        <f t="shared" ca="1" si="98"/>
        <v>-2.8871880789432633E-2</v>
      </c>
    </row>
    <row r="2063" spans="1:4" x14ac:dyDescent="0.45">
      <c r="A2063">
        <v>2062</v>
      </c>
      <c r="B2063" s="1">
        <f t="shared" ca="1" si="96"/>
        <v>0.28516616922112903</v>
      </c>
      <c r="C2063" s="1">
        <f t="shared" ca="1" si="97"/>
        <v>0.27610068068998272</v>
      </c>
      <c r="D2063" s="1">
        <f t="shared" ca="1" si="98"/>
        <v>-3.179019641743186E-2</v>
      </c>
    </row>
    <row r="2064" spans="1:4" x14ac:dyDescent="0.45">
      <c r="A2064">
        <v>2063</v>
      </c>
      <c r="B2064" s="1">
        <f t="shared" ca="1" si="96"/>
        <v>0.26258050121020227</v>
      </c>
      <c r="C2064" s="1">
        <f t="shared" ca="1" si="97"/>
        <v>0.28079728745305688</v>
      </c>
      <c r="D2064" s="1">
        <f t="shared" ca="1" si="98"/>
        <v>6.937600529702552E-2</v>
      </c>
    </row>
    <row r="2065" spans="1:4" x14ac:dyDescent="0.45">
      <c r="A2065">
        <v>2064</v>
      </c>
      <c r="B2065" s="1">
        <f t="shared" ca="1" si="96"/>
        <v>0.28234838383505201</v>
      </c>
      <c r="C2065" s="1">
        <f t="shared" ca="1" si="97"/>
        <v>0.26422026007301513</v>
      </c>
      <c r="D2065" s="1">
        <f t="shared" ca="1" si="98"/>
        <v>-6.4204807960322269E-2</v>
      </c>
    </row>
    <row r="2066" spans="1:4" x14ac:dyDescent="0.45">
      <c r="A2066">
        <v>2065</v>
      </c>
      <c r="B2066" s="1">
        <f t="shared" ca="1" si="96"/>
        <v>0.27434538288424637</v>
      </c>
      <c r="C2066" s="1">
        <f t="shared" ca="1" si="97"/>
        <v>0.26963418395231953</v>
      </c>
      <c r="D2066" s="1">
        <f t="shared" ca="1" si="98"/>
        <v>-1.7172510367760123E-2</v>
      </c>
    </row>
    <row r="2067" spans="1:4" x14ac:dyDescent="0.45">
      <c r="A2067">
        <v>2066</v>
      </c>
      <c r="B2067" s="1">
        <f t="shared" ca="1" si="96"/>
        <v>0.2935470232287728</v>
      </c>
      <c r="C2067" s="1">
        <f t="shared" ca="1" si="97"/>
        <v>0.27177087042543102</v>
      </c>
      <c r="D2067" s="1">
        <f t="shared" ca="1" si="98"/>
        <v>-7.418284322498736E-2</v>
      </c>
    </row>
    <row r="2068" spans="1:4" x14ac:dyDescent="0.45">
      <c r="A2068">
        <v>2067</v>
      </c>
      <c r="B2068" s="1">
        <f t="shared" ca="1" si="96"/>
        <v>0.28752660689515475</v>
      </c>
      <c r="C2068" s="1">
        <f t="shared" ca="1" si="97"/>
        <v>0.26622674773796573</v>
      </c>
      <c r="D2068" s="1">
        <f t="shared" ca="1" si="98"/>
        <v>-7.407961088260577E-2</v>
      </c>
    </row>
    <row r="2069" spans="1:4" x14ac:dyDescent="0.45">
      <c r="A2069">
        <v>2068</v>
      </c>
      <c r="B2069" s="1">
        <f t="shared" ca="1" si="96"/>
        <v>0.27547635807833476</v>
      </c>
      <c r="C2069" s="1">
        <f t="shared" ca="1" si="97"/>
        <v>0.27117632238056599</v>
      </c>
      <c r="D2069" s="1">
        <f t="shared" ca="1" si="98"/>
        <v>-1.5609454574486585E-2</v>
      </c>
    </row>
    <row r="2070" spans="1:4" x14ac:dyDescent="0.45">
      <c r="A2070">
        <v>2069</v>
      </c>
      <c r="B2070" s="1">
        <f t="shared" ca="1" si="96"/>
        <v>0.292311403343536</v>
      </c>
      <c r="C2070" s="1">
        <f t="shared" ca="1" si="97"/>
        <v>0.26844714546136234</v>
      </c>
      <c r="D2070" s="1">
        <f t="shared" ca="1" si="98"/>
        <v>-8.1639845757667695E-2</v>
      </c>
    </row>
    <row r="2071" spans="1:4" x14ac:dyDescent="0.45">
      <c r="A2071">
        <v>2070</v>
      </c>
      <c r="B2071" s="1">
        <f t="shared" ca="1" si="96"/>
        <v>0.27213207633322534</v>
      </c>
      <c r="C2071" s="1">
        <f t="shared" ca="1" si="97"/>
        <v>0.25987012231821432</v>
      </c>
      <c r="D2071" s="1">
        <f t="shared" ca="1" si="98"/>
        <v>-4.5058833858292645E-2</v>
      </c>
    </row>
    <row r="2072" spans="1:4" x14ac:dyDescent="0.45">
      <c r="A2072">
        <v>2071</v>
      </c>
      <c r="B2072" s="1">
        <f t="shared" ca="1" si="96"/>
        <v>0.27014574287154813</v>
      </c>
      <c r="C2072" s="1">
        <f t="shared" ca="1" si="97"/>
        <v>0.27128934873533017</v>
      </c>
      <c r="D2072" s="1">
        <f t="shared" ca="1" si="98"/>
        <v>4.2332921911925597E-3</v>
      </c>
    </row>
    <row r="2073" spans="1:4" x14ac:dyDescent="0.45">
      <c r="A2073">
        <v>2072</v>
      </c>
      <c r="B2073" s="1">
        <f t="shared" ca="1" si="96"/>
        <v>0.29090784177814921</v>
      </c>
      <c r="C2073" s="1">
        <f t="shared" ca="1" si="97"/>
        <v>0.27012117798399865</v>
      </c>
      <c r="D2073" s="1">
        <f t="shared" ca="1" si="98"/>
        <v>-7.1454463609828683E-2</v>
      </c>
    </row>
    <row r="2074" spans="1:4" x14ac:dyDescent="0.45">
      <c r="A2074">
        <v>2073</v>
      </c>
      <c r="B2074" s="1">
        <f t="shared" ca="1" si="96"/>
        <v>0.28216686074980696</v>
      </c>
      <c r="C2074" s="1">
        <f t="shared" ca="1" si="97"/>
        <v>0.27211245496404668</v>
      </c>
      <c r="D2074" s="1">
        <f t="shared" ca="1" si="98"/>
        <v>-3.5632837105826425E-2</v>
      </c>
    </row>
    <row r="2075" spans="1:4" x14ac:dyDescent="0.45">
      <c r="A2075">
        <v>2074</v>
      </c>
      <c r="B2075" s="1">
        <f t="shared" ca="1" si="96"/>
        <v>0.28670133923682084</v>
      </c>
      <c r="C2075" s="1">
        <f t="shared" ca="1" si="97"/>
        <v>0.27649645184313876</v>
      </c>
      <c r="D2075" s="1">
        <f t="shared" ca="1" si="98"/>
        <v>-3.5594139256017385E-2</v>
      </c>
    </row>
    <row r="2076" spans="1:4" x14ac:dyDescent="0.45">
      <c r="A2076">
        <v>2075</v>
      </c>
      <c r="B2076" s="1">
        <f t="shared" ca="1" si="96"/>
        <v>0.27107685946855564</v>
      </c>
      <c r="C2076" s="1">
        <f t="shared" ca="1" si="97"/>
        <v>0.26994656048861843</v>
      </c>
      <c r="D2076" s="1">
        <f t="shared" ca="1" si="98"/>
        <v>-4.169662368647623E-3</v>
      </c>
    </row>
    <row r="2077" spans="1:4" x14ac:dyDescent="0.45">
      <c r="A2077">
        <v>2076</v>
      </c>
      <c r="B2077" s="1">
        <f t="shared" ca="1" si="96"/>
        <v>0.27740439334153244</v>
      </c>
      <c r="C2077" s="1">
        <f t="shared" ca="1" si="97"/>
        <v>0.26682436561932155</v>
      </c>
      <c r="D2077" s="1">
        <f t="shared" ca="1" si="98"/>
        <v>-3.8139366124548227E-2</v>
      </c>
    </row>
    <row r="2078" spans="1:4" x14ac:dyDescent="0.45">
      <c r="A2078">
        <v>2077</v>
      </c>
      <c r="B2078" s="1">
        <f t="shared" ca="1" si="96"/>
        <v>0.27651066233509775</v>
      </c>
      <c r="C2078" s="1">
        <f t="shared" ca="1" si="97"/>
        <v>0.27403419853754718</v>
      </c>
      <c r="D2078" s="1">
        <f t="shared" ca="1" si="98"/>
        <v>-8.9561240663818906E-3</v>
      </c>
    </row>
    <row r="2079" spans="1:4" x14ac:dyDescent="0.45">
      <c r="A2079">
        <v>2078</v>
      </c>
      <c r="B2079" s="1">
        <f t="shared" ca="1" si="96"/>
        <v>0.28391371240688568</v>
      </c>
      <c r="C2079" s="1">
        <f t="shared" ca="1" si="97"/>
        <v>0.26696153953471141</v>
      </c>
      <c r="D2079" s="1">
        <f t="shared" ca="1" si="98"/>
        <v>-5.970889087554733E-2</v>
      </c>
    </row>
    <row r="2080" spans="1:4" x14ac:dyDescent="0.45">
      <c r="A2080">
        <v>2079</v>
      </c>
      <c r="B2080" s="1">
        <f t="shared" ca="1" si="96"/>
        <v>0.27877581348589803</v>
      </c>
      <c r="C2080" s="1">
        <f t="shared" ca="1" si="97"/>
        <v>0.27557120763726473</v>
      </c>
      <c r="D2080" s="1">
        <f t="shared" ca="1" si="98"/>
        <v>-1.1495279337765821E-2</v>
      </c>
    </row>
    <row r="2081" spans="1:4" x14ac:dyDescent="0.45">
      <c r="A2081">
        <v>2080</v>
      </c>
      <c r="B2081" s="1">
        <f t="shared" ca="1" si="96"/>
        <v>0.28076750101924963</v>
      </c>
      <c r="C2081" s="1">
        <f t="shared" ca="1" si="97"/>
        <v>0.27032547768876319</v>
      </c>
      <c r="D2081" s="1">
        <f t="shared" ca="1" si="98"/>
        <v>-3.7190997150950623E-2</v>
      </c>
    </row>
    <row r="2082" spans="1:4" x14ac:dyDescent="0.45">
      <c r="A2082">
        <v>2081</v>
      </c>
      <c r="B2082" s="1">
        <f t="shared" ca="1" si="96"/>
        <v>0.28243530045590642</v>
      </c>
      <c r="C2082" s="1">
        <f t="shared" ca="1" si="97"/>
        <v>0.27962292153539092</v>
      </c>
      <c r="D2082" s="1">
        <f t="shared" ca="1" si="98"/>
        <v>-9.9576041520863922E-3</v>
      </c>
    </row>
    <row r="2083" spans="1:4" x14ac:dyDescent="0.45">
      <c r="A2083">
        <v>2082</v>
      </c>
      <c r="B2083" s="1">
        <f t="shared" ca="1" si="96"/>
        <v>0.28326506678668206</v>
      </c>
      <c r="C2083" s="1">
        <f t="shared" ca="1" si="97"/>
        <v>0.27214453110423431</v>
      </c>
      <c r="D2083" s="1">
        <f t="shared" ca="1" si="98"/>
        <v>-3.9258408417944014E-2</v>
      </c>
    </row>
    <row r="2084" spans="1:4" x14ac:dyDescent="0.45">
      <c r="A2084">
        <v>2083</v>
      </c>
      <c r="B2084" s="1">
        <f t="shared" ca="1" si="96"/>
        <v>0.28215981253154659</v>
      </c>
      <c r="C2084" s="1">
        <f t="shared" ca="1" si="97"/>
        <v>0.27053801572097491</v>
      </c>
      <c r="D2084" s="1">
        <f t="shared" ca="1" si="98"/>
        <v>-4.118870333198963E-2</v>
      </c>
    </row>
    <row r="2085" spans="1:4" x14ac:dyDescent="0.45">
      <c r="A2085">
        <v>2084</v>
      </c>
      <c r="B2085" s="1">
        <f t="shared" ca="1" si="96"/>
        <v>0.28711015253373118</v>
      </c>
      <c r="C2085" s="1">
        <f t="shared" ca="1" si="97"/>
        <v>0.27199506139698126</v>
      </c>
      <c r="D2085" s="1">
        <f t="shared" ca="1" si="98"/>
        <v>-5.2645617033602168E-2</v>
      </c>
    </row>
    <row r="2086" spans="1:4" x14ac:dyDescent="0.45">
      <c r="A2086">
        <v>2085</v>
      </c>
      <c r="B2086" s="1">
        <f t="shared" ca="1" si="96"/>
        <v>0.28453969573808102</v>
      </c>
      <c r="C2086" s="1">
        <f t="shared" ca="1" si="97"/>
        <v>0.27427846980778681</v>
      </c>
      <c r="D2086" s="1">
        <f t="shared" ca="1" si="98"/>
        <v>-3.606254622462126E-2</v>
      </c>
    </row>
    <row r="2087" spans="1:4" x14ac:dyDescent="0.45">
      <c r="A2087">
        <v>2086</v>
      </c>
      <c r="B2087" s="1">
        <f t="shared" ca="1" si="96"/>
        <v>0.28575523717163065</v>
      </c>
      <c r="C2087" s="1">
        <f t="shared" ca="1" si="97"/>
        <v>0.27872685691761701</v>
      </c>
      <c r="D2087" s="1">
        <f t="shared" ca="1" si="98"/>
        <v>-2.4595805569758464E-2</v>
      </c>
    </row>
    <row r="2088" spans="1:4" x14ac:dyDescent="0.45">
      <c r="A2088">
        <v>2087</v>
      </c>
      <c r="B2088" s="1">
        <f t="shared" ca="1" si="96"/>
        <v>0.27733586094475016</v>
      </c>
      <c r="C2088" s="1">
        <f t="shared" ca="1" si="97"/>
        <v>0.26951694280517408</v>
      </c>
      <c r="D2088" s="1">
        <f t="shared" ca="1" si="98"/>
        <v>-2.8192957495438129E-2</v>
      </c>
    </row>
    <row r="2089" spans="1:4" x14ac:dyDescent="0.45">
      <c r="A2089">
        <v>2088</v>
      </c>
      <c r="B2089" s="1">
        <f t="shared" ca="1" si="96"/>
        <v>0.27906081429893881</v>
      </c>
      <c r="C2089" s="1">
        <f t="shared" ca="1" si="97"/>
        <v>0.27235931967752103</v>
      </c>
      <c r="D2089" s="1">
        <f t="shared" ca="1" si="98"/>
        <v>-2.4014459494262518E-2</v>
      </c>
    </row>
    <row r="2090" spans="1:4" x14ac:dyDescent="0.45">
      <c r="A2090">
        <v>2089</v>
      </c>
      <c r="B2090" s="1">
        <f t="shared" ca="1" si="96"/>
        <v>0.28203164071227377</v>
      </c>
      <c r="C2090" s="1">
        <f t="shared" ca="1" si="97"/>
        <v>0.27318595456070272</v>
      </c>
      <c r="D2090" s="1">
        <f t="shared" ca="1" si="98"/>
        <v>-3.1364162294809129E-2</v>
      </c>
    </row>
    <row r="2091" spans="1:4" x14ac:dyDescent="0.45">
      <c r="A2091">
        <v>2090</v>
      </c>
      <c r="B2091" s="1">
        <f t="shared" ca="1" si="96"/>
        <v>0.29318268111964374</v>
      </c>
      <c r="C2091" s="1">
        <f t="shared" ca="1" si="97"/>
        <v>0.26914080134899682</v>
      </c>
      <c r="D2091" s="1">
        <f t="shared" ca="1" si="98"/>
        <v>-8.200306948156931E-2</v>
      </c>
    </row>
    <row r="2092" spans="1:4" x14ac:dyDescent="0.45">
      <c r="A2092">
        <v>2091</v>
      </c>
      <c r="B2092" s="1">
        <f t="shared" ca="1" si="96"/>
        <v>0.28344749030421923</v>
      </c>
      <c r="C2092" s="1">
        <f t="shared" ca="1" si="97"/>
        <v>0.26669237091451081</v>
      </c>
      <c r="D2092" s="1">
        <f t="shared" ca="1" si="98"/>
        <v>-5.9111898897836211E-2</v>
      </c>
    </row>
    <row r="2093" spans="1:4" x14ac:dyDescent="0.45">
      <c r="A2093">
        <v>2092</v>
      </c>
      <c r="B2093" s="1">
        <f t="shared" ca="1" si="96"/>
        <v>0.29102895783401206</v>
      </c>
      <c r="C2093" s="1">
        <f t="shared" ca="1" si="97"/>
        <v>0.27454939368736453</v>
      </c>
      <c r="D2093" s="1">
        <f t="shared" ca="1" si="98"/>
        <v>-5.6625169774502729E-2</v>
      </c>
    </row>
    <row r="2094" spans="1:4" x14ac:dyDescent="0.45">
      <c r="A2094">
        <v>2093</v>
      </c>
      <c r="B2094" s="1">
        <f t="shared" ca="1" si="96"/>
        <v>0.29643170028658827</v>
      </c>
      <c r="C2094" s="1">
        <f t="shared" ca="1" si="97"/>
        <v>0.26726318238814956</v>
      </c>
      <c r="D2094" s="1">
        <f t="shared" ca="1" si="98"/>
        <v>-9.8398780799215407E-2</v>
      </c>
    </row>
    <row r="2095" spans="1:4" x14ac:dyDescent="0.45">
      <c r="A2095">
        <v>2094</v>
      </c>
      <c r="B2095" s="1">
        <f t="shared" ca="1" si="96"/>
        <v>0.28536760182753296</v>
      </c>
      <c r="C2095" s="1">
        <f t="shared" ca="1" si="97"/>
        <v>0.27334228360257495</v>
      </c>
      <c r="D2095" s="1">
        <f t="shared" ca="1" si="98"/>
        <v>-4.2139745885469232E-2</v>
      </c>
    </row>
    <row r="2096" spans="1:4" x14ac:dyDescent="0.45">
      <c r="A2096">
        <v>2095</v>
      </c>
      <c r="B2096" s="1">
        <f t="shared" ca="1" si="96"/>
        <v>0.2873393269748229</v>
      </c>
      <c r="C2096" s="1">
        <f t="shared" ca="1" si="97"/>
        <v>0.28139066933249623</v>
      </c>
      <c r="D2096" s="1">
        <f t="shared" ca="1" si="98"/>
        <v>-2.0702552988327596E-2</v>
      </c>
    </row>
    <row r="2097" spans="1:4" x14ac:dyDescent="0.45">
      <c r="A2097">
        <v>2096</v>
      </c>
      <c r="B2097" s="1">
        <f t="shared" ca="1" si="96"/>
        <v>0.29491073359295839</v>
      </c>
      <c r="C2097" s="1">
        <f t="shared" ca="1" si="97"/>
        <v>0.2756783078813837</v>
      </c>
      <c r="D2097" s="1">
        <f t="shared" ca="1" si="98"/>
        <v>-6.5214397174568964E-2</v>
      </c>
    </row>
    <row r="2098" spans="1:4" x14ac:dyDescent="0.45">
      <c r="A2098">
        <v>2097</v>
      </c>
      <c r="B2098" s="1">
        <f t="shared" ca="1" si="96"/>
        <v>0.29044513814627415</v>
      </c>
      <c r="C2098" s="1">
        <f t="shared" ca="1" si="97"/>
        <v>0.2758354220695477</v>
      </c>
      <c r="D2098" s="1">
        <f t="shared" ca="1" si="98"/>
        <v>-5.0301121134169922E-2</v>
      </c>
    </row>
    <row r="2099" spans="1:4" x14ac:dyDescent="0.45">
      <c r="A2099">
        <v>2098</v>
      </c>
      <c r="B2099" s="1">
        <f t="shared" ca="1" si="96"/>
        <v>0.29523551610521392</v>
      </c>
      <c r="C2099" s="1">
        <f t="shared" ca="1" si="97"/>
        <v>0.26599621678399649</v>
      </c>
      <c r="D2099" s="1">
        <f t="shared" ca="1" si="98"/>
        <v>-9.9037201577053299E-2</v>
      </c>
    </row>
    <row r="2100" spans="1:4" x14ac:dyDescent="0.45">
      <c r="A2100">
        <v>2099</v>
      </c>
      <c r="B2100" s="1">
        <f t="shared" ca="1" si="96"/>
        <v>0.29386747519103296</v>
      </c>
      <c r="C2100" s="1">
        <f t="shared" ca="1" si="97"/>
        <v>0.27696785892982267</v>
      </c>
      <c r="D2100" s="1">
        <f t="shared" ca="1" si="98"/>
        <v>-5.7507610361522431E-2</v>
      </c>
    </row>
    <row r="2101" spans="1:4" x14ac:dyDescent="0.45">
      <c r="A2101">
        <v>2100</v>
      </c>
      <c r="B2101" s="1">
        <f t="shared" ca="1" si="96"/>
        <v>0.28487223130686579</v>
      </c>
      <c r="C2101" s="1">
        <f t="shared" ca="1" si="97"/>
        <v>0.27331578613916918</v>
      </c>
      <c r="D2101" s="1">
        <f t="shared" ca="1" si="98"/>
        <v>-4.0567117106082358E-2</v>
      </c>
    </row>
    <row r="2102" spans="1:4" x14ac:dyDescent="0.45">
      <c r="A2102">
        <v>2101</v>
      </c>
      <c r="B2102" s="1">
        <f t="shared" ca="1" si="96"/>
        <v>0.27766679196310662</v>
      </c>
      <c r="C2102" s="1">
        <f t="shared" ca="1" si="97"/>
        <v>0.2771980344955759</v>
      </c>
      <c r="D2102" s="1">
        <f t="shared" ca="1" si="98"/>
        <v>-1.6882014021792212E-3</v>
      </c>
    </row>
    <row r="2103" spans="1:4" x14ac:dyDescent="0.45">
      <c r="A2103">
        <v>2102</v>
      </c>
      <c r="B2103" s="1">
        <f t="shared" ca="1" si="96"/>
        <v>0.28081088283741201</v>
      </c>
      <c r="C2103" s="1">
        <f t="shared" ca="1" si="97"/>
        <v>0.27791195324161933</v>
      </c>
      <c r="D2103" s="1">
        <f t="shared" ca="1" si="98"/>
        <v>-1.0323423246638031E-2</v>
      </c>
    </row>
    <row r="2104" spans="1:4" x14ac:dyDescent="0.45">
      <c r="A2104">
        <v>2103</v>
      </c>
      <c r="B2104" s="1">
        <f t="shared" ca="1" si="96"/>
        <v>0.27455581180337929</v>
      </c>
      <c r="C2104" s="1">
        <f t="shared" ca="1" si="97"/>
        <v>0.26847745635437398</v>
      </c>
      <c r="D2104" s="1">
        <f t="shared" ca="1" si="98"/>
        <v>-2.2138870086488183E-2</v>
      </c>
    </row>
    <row r="2105" spans="1:4" x14ac:dyDescent="0.45">
      <c r="A2105">
        <v>2104</v>
      </c>
      <c r="B2105" s="1">
        <f t="shared" ca="1" si="96"/>
        <v>0.29501724324865952</v>
      </c>
      <c r="C2105" s="1">
        <f t="shared" ca="1" si="97"/>
        <v>0.26583699197346122</v>
      </c>
      <c r="D2105" s="1">
        <f t="shared" ca="1" si="98"/>
        <v>-9.891032454195671E-2</v>
      </c>
    </row>
    <row r="2106" spans="1:4" x14ac:dyDescent="0.45">
      <c r="A2106">
        <v>2105</v>
      </c>
      <c r="B2106" s="1">
        <f t="shared" ca="1" si="96"/>
        <v>0.28131861133973113</v>
      </c>
      <c r="C2106" s="1">
        <f t="shared" ca="1" si="97"/>
        <v>0.27018377789669717</v>
      </c>
      <c r="D2106" s="1">
        <f t="shared" ca="1" si="98"/>
        <v>-3.9580863100405053E-2</v>
      </c>
    </row>
    <row r="2107" spans="1:4" x14ac:dyDescent="0.45">
      <c r="A2107">
        <v>2106</v>
      </c>
      <c r="B2107" s="1">
        <f t="shared" ca="1" si="96"/>
        <v>0.28113846528600389</v>
      </c>
      <c r="C2107" s="1">
        <f t="shared" ca="1" si="97"/>
        <v>0.2704391224309366</v>
      </c>
      <c r="D2107" s="1">
        <f t="shared" ca="1" si="98"/>
        <v>-3.8057200192022064E-2</v>
      </c>
    </row>
    <row r="2108" spans="1:4" x14ac:dyDescent="0.45">
      <c r="A2108">
        <v>2107</v>
      </c>
      <c r="B2108" s="1">
        <f t="shared" ca="1" si="96"/>
        <v>0.27844396795597448</v>
      </c>
      <c r="C2108" s="1">
        <f t="shared" ca="1" si="97"/>
        <v>0.2888412675630404</v>
      </c>
      <c r="D2108" s="1">
        <f t="shared" ca="1" si="98"/>
        <v>3.7340724898410685E-2</v>
      </c>
    </row>
    <row r="2109" spans="1:4" x14ac:dyDescent="0.45">
      <c r="A2109">
        <v>2108</v>
      </c>
      <c r="B2109" s="1">
        <f t="shared" ca="1" si="96"/>
        <v>0.28086908048911874</v>
      </c>
      <c r="C2109" s="1">
        <f t="shared" ca="1" si="97"/>
        <v>0.26875247466237079</v>
      </c>
      <c r="D2109" s="1">
        <f t="shared" ca="1" si="98"/>
        <v>-4.3139692719638342E-2</v>
      </c>
    </row>
    <row r="2110" spans="1:4" x14ac:dyDescent="0.45">
      <c r="A2110">
        <v>2109</v>
      </c>
      <c r="B2110" s="1">
        <f t="shared" ca="1" si="96"/>
        <v>0.28500789130066828</v>
      </c>
      <c r="C2110" s="1">
        <f t="shared" ca="1" si="97"/>
        <v>0.28019652233176839</v>
      </c>
      <c r="D2110" s="1">
        <f t="shared" ca="1" si="98"/>
        <v>-1.6881528953260269E-2</v>
      </c>
    </row>
    <row r="2111" spans="1:4" x14ac:dyDescent="0.45">
      <c r="A2111">
        <v>2110</v>
      </c>
      <c r="B2111" s="1">
        <f t="shared" ca="1" si="96"/>
        <v>0.2920845396954761</v>
      </c>
      <c r="C2111" s="1">
        <f t="shared" ca="1" si="97"/>
        <v>0.26500842709052719</v>
      </c>
      <c r="D2111" s="1">
        <f t="shared" ca="1" si="98"/>
        <v>-9.2699574695662243E-2</v>
      </c>
    </row>
    <row r="2112" spans="1:4" x14ac:dyDescent="0.45">
      <c r="A2112">
        <v>2111</v>
      </c>
      <c r="B2112" s="1">
        <f t="shared" ca="1" si="96"/>
        <v>0.28926785103518393</v>
      </c>
      <c r="C2112" s="1">
        <f t="shared" ca="1" si="97"/>
        <v>0.26991430468048294</v>
      </c>
      <c r="D2112" s="1">
        <f t="shared" ca="1" si="98"/>
        <v>-6.690527926087092E-2</v>
      </c>
    </row>
    <row r="2113" spans="1:4" x14ac:dyDescent="0.45">
      <c r="A2113">
        <v>2112</v>
      </c>
      <c r="B2113" s="1">
        <f t="shared" ca="1" si="96"/>
        <v>0.29074615237449852</v>
      </c>
      <c r="C2113" s="1">
        <f t="shared" ca="1" si="97"/>
        <v>0.27209424004237703</v>
      </c>
      <c r="D2113" s="1">
        <f t="shared" ca="1" si="98"/>
        <v>-6.4151880187555174E-2</v>
      </c>
    </row>
    <row r="2114" spans="1:4" x14ac:dyDescent="0.45">
      <c r="A2114">
        <v>2113</v>
      </c>
      <c r="B2114" s="1">
        <f t="shared" ref="B2114:B2177" ca="1" si="99">_xlfn.BETA.INV(RAND(),CONTROL_PRIOR_ALPHA+CONTROL_ALPHA,CONTROL_PRIOR_BETA+(CONTROL_N-CONTROL_ALPHA))</f>
        <v>0.2811093254640778</v>
      </c>
      <c r="C2114" s="1">
        <f t="shared" ref="C2114:C2177" ca="1" si="100">_xlfn.BETA.INV(RAND(),TEST_PRIOR_ALPHA+TEST_ALPHA,TEST_PRIOR_BETA+(TEST_N-TEST_ALPHA))</f>
        <v>0.27825354262538304</v>
      </c>
      <c r="D2114" s="1">
        <f t="shared" ca="1" si="98"/>
        <v>-1.0158975814766012E-2</v>
      </c>
    </row>
    <row r="2115" spans="1:4" x14ac:dyDescent="0.45">
      <c r="A2115">
        <v>2114</v>
      </c>
      <c r="B2115" s="1">
        <f t="shared" ca="1" si="99"/>
        <v>0.28991532546424159</v>
      </c>
      <c r="C2115" s="1">
        <f t="shared" ca="1" si="100"/>
        <v>0.27673750527860108</v>
      </c>
      <c r="D2115" s="1">
        <f t="shared" ref="D2115:D2178" ca="1" si="101">(C2115-B2115)/B2115</f>
        <v>-4.5454030981421416E-2</v>
      </c>
    </row>
    <row r="2116" spans="1:4" x14ac:dyDescent="0.45">
      <c r="A2116">
        <v>2115</v>
      </c>
      <c r="B2116" s="1">
        <f t="shared" ca="1" si="99"/>
        <v>0.28305466314462646</v>
      </c>
      <c r="C2116" s="1">
        <f t="shared" ca="1" si="100"/>
        <v>0.26062765237988789</v>
      </c>
      <c r="D2116" s="1">
        <f t="shared" ca="1" si="101"/>
        <v>-7.9232083709850493E-2</v>
      </c>
    </row>
    <row r="2117" spans="1:4" x14ac:dyDescent="0.45">
      <c r="A2117">
        <v>2116</v>
      </c>
      <c r="B2117" s="1">
        <f t="shared" ca="1" si="99"/>
        <v>0.27776255364403191</v>
      </c>
      <c r="C2117" s="1">
        <f t="shared" ca="1" si="100"/>
        <v>0.2649071700182935</v>
      </c>
      <c r="D2117" s="1">
        <f t="shared" ca="1" si="101"/>
        <v>-4.628191762023217E-2</v>
      </c>
    </row>
    <row r="2118" spans="1:4" x14ac:dyDescent="0.45">
      <c r="A2118">
        <v>2117</v>
      </c>
      <c r="B2118" s="1">
        <f t="shared" ca="1" si="99"/>
        <v>0.2846230117412345</v>
      </c>
      <c r="C2118" s="1">
        <f t="shared" ca="1" si="100"/>
        <v>0.27327944462431197</v>
      </c>
      <c r="D2118" s="1">
        <f t="shared" ca="1" si="101"/>
        <v>-3.9854708329892699E-2</v>
      </c>
    </row>
    <row r="2119" spans="1:4" x14ac:dyDescent="0.45">
      <c r="A2119">
        <v>2118</v>
      </c>
      <c r="B2119" s="1">
        <f t="shared" ca="1" si="99"/>
        <v>0.29202222509474551</v>
      </c>
      <c r="C2119" s="1">
        <f t="shared" ca="1" si="100"/>
        <v>0.25966899358302131</v>
      </c>
      <c r="D2119" s="1">
        <f t="shared" ca="1" si="101"/>
        <v>-0.1107903054338666</v>
      </c>
    </row>
    <row r="2120" spans="1:4" x14ac:dyDescent="0.45">
      <c r="A2120">
        <v>2119</v>
      </c>
      <c r="B2120" s="1">
        <f t="shared" ca="1" si="99"/>
        <v>0.29265233664085899</v>
      </c>
      <c r="C2120" s="1">
        <f t="shared" ca="1" si="100"/>
        <v>0.27994266765324238</v>
      </c>
      <c r="D2120" s="1">
        <f t="shared" ca="1" si="101"/>
        <v>-4.3429241445674255E-2</v>
      </c>
    </row>
    <row r="2121" spans="1:4" x14ac:dyDescent="0.45">
      <c r="A2121">
        <v>2120</v>
      </c>
      <c r="B2121" s="1">
        <f t="shared" ca="1" si="99"/>
        <v>0.28794654565965838</v>
      </c>
      <c r="C2121" s="1">
        <f t="shared" ca="1" si="100"/>
        <v>0.26794265357382563</v>
      </c>
      <c r="D2121" s="1">
        <f t="shared" ca="1" si="101"/>
        <v>-6.947085279320063E-2</v>
      </c>
    </row>
    <row r="2122" spans="1:4" x14ac:dyDescent="0.45">
      <c r="A2122">
        <v>2121</v>
      </c>
      <c r="B2122" s="1">
        <f t="shared" ca="1" si="99"/>
        <v>0.28522477534321555</v>
      </c>
      <c r="C2122" s="1">
        <f t="shared" ca="1" si="100"/>
        <v>0.26086194914120892</v>
      </c>
      <c r="D2122" s="1">
        <f t="shared" ca="1" si="101"/>
        <v>-8.5416234170718364E-2</v>
      </c>
    </row>
    <row r="2123" spans="1:4" x14ac:dyDescent="0.45">
      <c r="A2123">
        <v>2122</v>
      </c>
      <c r="B2123" s="1">
        <f t="shared" ca="1" si="99"/>
        <v>0.28548131658452336</v>
      </c>
      <c r="C2123" s="1">
        <f t="shared" ca="1" si="100"/>
        <v>0.26607344344159506</v>
      </c>
      <c r="D2123" s="1">
        <f t="shared" ca="1" si="101"/>
        <v>-6.7982988782322465E-2</v>
      </c>
    </row>
    <row r="2124" spans="1:4" x14ac:dyDescent="0.45">
      <c r="A2124">
        <v>2123</v>
      </c>
      <c r="B2124" s="1">
        <f t="shared" ca="1" si="99"/>
        <v>0.28573213450307489</v>
      </c>
      <c r="C2124" s="1">
        <f t="shared" ca="1" si="100"/>
        <v>0.27086412573661306</v>
      </c>
      <c r="D2124" s="1">
        <f t="shared" ca="1" si="101"/>
        <v>-5.203478003032181E-2</v>
      </c>
    </row>
    <row r="2125" spans="1:4" x14ac:dyDescent="0.45">
      <c r="A2125">
        <v>2124</v>
      </c>
      <c r="B2125" s="1">
        <f t="shared" ca="1" si="99"/>
        <v>0.28057149156193845</v>
      </c>
      <c r="C2125" s="1">
        <f t="shared" ca="1" si="100"/>
        <v>0.27154558904551185</v>
      </c>
      <c r="D2125" s="1">
        <f t="shared" ca="1" si="101"/>
        <v>-3.2169706430897511E-2</v>
      </c>
    </row>
    <row r="2126" spans="1:4" x14ac:dyDescent="0.45">
      <c r="A2126">
        <v>2125</v>
      </c>
      <c r="B2126" s="1">
        <f t="shared" ca="1" si="99"/>
        <v>0.28231701248162855</v>
      </c>
      <c r="C2126" s="1">
        <f t="shared" ca="1" si="100"/>
        <v>0.26733437833131618</v>
      </c>
      <c r="D2126" s="1">
        <f t="shared" ca="1" si="101"/>
        <v>-5.3070249003457935E-2</v>
      </c>
    </row>
    <row r="2127" spans="1:4" x14ac:dyDescent="0.45">
      <c r="A2127">
        <v>2126</v>
      </c>
      <c r="B2127" s="1">
        <f t="shared" ca="1" si="99"/>
        <v>0.27894439283419969</v>
      </c>
      <c r="C2127" s="1">
        <f t="shared" ca="1" si="100"/>
        <v>0.26639515784077755</v>
      </c>
      <c r="D2127" s="1">
        <f t="shared" ca="1" si="101"/>
        <v>-4.4988303460472195E-2</v>
      </c>
    </row>
    <row r="2128" spans="1:4" x14ac:dyDescent="0.45">
      <c r="A2128">
        <v>2127</v>
      </c>
      <c r="B2128" s="1">
        <f t="shared" ca="1" si="99"/>
        <v>0.27956032736882941</v>
      </c>
      <c r="C2128" s="1">
        <f t="shared" ca="1" si="100"/>
        <v>0.26347704537591471</v>
      </c>
      <c r="D2128" s="1">
        <f t="shared" ca="1" si="101"/>
        <v>-5.7530630845540935E-2</v>
      </c>
    </row>
    <row r="2129" spans="1:4" x14ac:dyDescent="0.45">
      <c r="A2129">
        <v>2128</v>
      </c>
      <c r="B2129" s="1">
        <f t="shared" ca="1" si="99"/>
        <v>0.29544044574232942</v>
      </c>
      <c r="C2129" s="1">
        <f t="shared" ca="1" si="100"/>
        <v>0.26430885493541656</v>
      </c>
      <c r="D2129" s="1">
        <f t="shared" ca="1" si="101"/>
        <v>-0.1053734898371515</v>
      </c>
    </row>
    <row r="2130" spans="1:4" x14ac:dyDescent="0.45">
      <c r="A2130">
        <v>2129</v>
      </c>
      <c r="B2130" s="1">
        <f t="shared" ca="1" si="99"/>
        <v>0.27169976458896788</v>
      </c>
      <c r="C2130" s="1">
        <f t="shared" ca="1" si="100"/>
        <v>0.265204707023313</v>
      </c>
      <c r="D2130" s="1">
        <f t="shared" ca="1" si="101"/>
        <v>-2.3905274910637916E-2</v>
      </c>
    </row>
    <row r="2131" spans="1:4" x14ac:dyDescent="0.45">
      <c r="A2131">
        <v>2130</v>
      </c>
      <c r="B2131" s="1">
        <f t="shared" ca="1" si="99"/>
        <v>0.27996273048607373</v>
      </c>
      <c r="C2131" s="1">
        <f t="shared" ca="1" si="100"/>
        <v>0.27033950047352956</v>
      </c>
      <c r="D2131" s="1">
        <f t="shared" ca="1" si="101"/>
        <v>-3.4373253882172938E-2</v>
      </c>
    </row>
    <row r="2132" spans="1:4" x14ac:dyDescent="0.45">
      <c r="A2132">
        <v>2131</v>
      </c>
      <c r="B2132" s="1">
        <f t="shared" ca="1" si="99"/>
        <v>0.28369066736103721</v>
      </c>
      <c r="C2132" s="1">
        <f t="shared" ca="1" si="100"/>
        <v>0.28008501717332479</v>
      </c>
      <c r="D2132" s="1">
        <f t="shared" ca="1" si="101"/>
        <v>-1.2709794866546343E-2</v>
      </c>
    </row>
    <row r="2133" spans="1:4" x14ac:dyDescent="0.45">
      <c r="A2133">
        <v>2132</v>
      </c>
      <c r="B2133" s="1">
        <f t="shared" ca="1" si="99"/>
        <v>0.28962243740388605</v>
      </c>
      <c r="C2133" s="1">
        <f t="shared" ca="1" si="100"/>
        <v>0.2738012775255434</v>
      </c>
      <c r="D2133" s="1">
        <f t="shared" ca="1" si="101"/>
        <v>-5.4626844591738694E-2</v>
      </c>
    </row>
    <row r="2134" spans="1:4" x14ac:dyDescent="0.45">
      <c r="A2134">
        <v>2133</v>
      </c>
      <c r="B2134" s="1">
        <f t="shared" ca="1" si="99"/>
        <v>0.29304527216412224</v>
      </c>
      <c r="C2134" s="1">
        <f t="shared" ca="1" si="100"/>
        <v>0.27683585746046568</v>
      </c>
      <c r="D2134" s="1">
        <f t="shared" ca="1" si="101"/>
        <v>-5.5313687826972852E-2</v>
      </c>
    </row>
    <row r="2135" spans="1:4" x14ac:dyDescent="0.45">
      <c r="A2135">
        <v>2134</v>
      </c>
      <c r="B2135" s="1">
        <f t="shared" ca="1" si="99"/>
        <v>0.29034044233345191</v>
      </c>
      <c r="C2135" s="1">
        <f t="shared" ca="1" si="100"/>
        <v>0.26757699212004088</v>
      </c>
      <c r="D2135" s="1">
        <f t="shared" ca="1" si="101"/>
        <v>-7.8402616013333509E-2</v>
      </c>
    </row>
    <row r="2136" spans="1:4" x14ac:dyDescent="0.45">
      <c r="A2136">
        <v>2135</v>
      </c>
      <c r="B2136" s="1">
        <f t="shared" ca="1" si="99"/>
        <v>0.27609119300836082</v>
      </c>
      <c r="C2136" s="1">
        <f t="shared" ca="1" si="100"/>
        <v>0.28461303711856167</v>
      </c>
      <c r="D2136" s="1">
        <f t="shared" ca="1" si="101"/>
        <v>3.086604834201569E-2</v>
      </c>
    </row>
    <row r="2137" spans="1:4" x14ac:dyDescent="0.45">
      <c r="A2137">
        <v>2136</v>
      </c>
      <c r="B2137" s="1">
        <f t="shared" ca="1" si="99"/>
        <v>0.28279100556312287</v>
      </c>
      <c r="C2137" s="1">
        <f t="shared" ca="1" si="100"/>
        <v>0.27530175181946659</v>
      </c>
      <c r="D2137" s="1">
        <f t="shared" ca="1" si="101"/>
        <v>-2.6483352003161823E-2</v>
      </c>
    </row>
    <row r="2138" spans="1:4" x14ac:dyDescent="0.45">
      <c r="A2138">
        <v>2137</v>
      </c>
      <c r="B2138" s="1">
        <f t="shared" ca="1" si="99"/>
        <v>0.27519822845479891</v>
      </c>
      <c r="C2138" s="1">
        <f t="shared" ca="1" si="100"/>
        <v>0.27314932475564579</v>
      </c>
      <c r="D2138" s="1">
        <f t="shared" ca="1" si="101"/>
        <v>-7.4451921825857458E-3</v>
      </c>
    </row>
    <row r="2139" spans="1:4" x14ac:dyDescent="0.45">
      <c r="A2139">
        <v>2138</v>
      </c>
      <c r="B2139" s="1">
        <f t="shared" ca="1" si="99"/>
        <v>0.28661891403984996</v>
      </c>
      <c r="C2139" s="1">
        <f t="shared" ca="1" si="100"/>
        <v>0.26427829135174236</v>
      </c>
      <c r="D2139" s="1">
        <f t="shared" ca="1" si="101"/>
        <v>-7.7945388785477993E-2</v>
      </c>
    </row>
    <row r="2140" spans="1:4" x14ac:dyDescent="0.45">
      <c r="A2140">
        <v>2139</v>
      </c>
      <c r="B2140" s="1">
        <f t="shared" ca="1" si="99"/>
        <v>0.28037580593080619</v>
      </c>
      <c r="C2140" s="1">
        <f t="shared" ca="1" si="100"/>
        <v>0.26602233897794864</v>
      </c>
      <c r="D2140" s="1">
        <f t="shared" ca="1" si="101"/>
        <v>-5.119367166937306E-2</v>
      </c>
    </row>
    <row r="2141" spans="1:4" x14ac:dyDescent="0.45">
      <c r="A2141">
        <v>2140</v>
      </c>
      <c r="B2141" s="1">
        <f t="shared" ca="1" si="99"/>
        <v>0.2848578210463919</v>
      </c>
      <c r="C2141" s="1">
        <f t="shared" ca="1" si="100"/>
        <v>0.27349446706385672</v>
      </c>
      <c r="D2141" s="1">
        <f t="shared" ca="1" si="101"/>
        <v>-3.9891318204967066E-2</v>
      </c>
    </row>
    <row r="2142" spans="1:4" x14ac:dyDescent="0.45">
      <c r="A2142">
        <v>2141</v>
      </c>
      <c r="B2142" s="1">
        <f t="shared" ca="1" si="99"/>
        <v>0.28255043126641521</v>
      </c>
      <c r="C2142" s="1">
        <f t="shared" ca="1" si="100"/>
        <v>0.26640150795181206</v>
      </c>
      <c r="D2142" s="1">
        <f t="shared" ca="1" si="101"/>
        <v>-5.715412729055943E-2</v>
      </c>
    </row>
    <row r="2143" spans="1:4" x14ac:dyDescent="0.45">
      <c r="A2143">
        <v>2142</v>
      </c>
      <c r="B2143" s="1">
        <f t="shared" ca="1" si="99"/>
        <v>0.29173654395178261</v>
      </c>
      <c r="C2143" s="1">
        <f t="shared" ca="1" si="100"/>
        <v>0.27035436451321387</v>
      </c>
      <c r="D2143" s="1">
        <f t="shared" ca="1" si="101"/>
        <v>-7.329277007580759E-2</v>
      </c>
    </row>
    <row r="2144" spans="1:4" x14ac:dyDescent="0.45">
      <c r="A2144">
        <v>2143</v>
      </c>
      <c r="B2144" s="1">
        <f t="shared" ca="1" si="99"/>
        <v>0.2782126385542889</v>
      </c>
      <c r="C2144" s="1">
        <f t="shared" ca="1" si="100"/>
        <v>0.2724678843326811</v>
      </c>
      <c r="D2144" s="1">
        <f t="shared" ca="1" si="101"/>
        <v>-2.0648789542631819E-2</v>
      </c>
    </row>
    <row r="2145" spans="1:4" x14ac:dyDescent="0.45">
      <c r="A2145">
        <v>2144</v>
      </c>
      <c r="B2145" s="1">
        <f t="shared" ca="1" si="99"/>
        <v>0.28710209143618903</v>
      </c>
      <c r="C2145" s="1">
        <f t="shared" ca="1" si="100"/>
        <v>0.2691640577749938</v>
      </c>
      <c r="D2145" s="1">
        <f t="shared" ca="1" si="101"/>
        <v>-6.2479634235552459E-2</v>
      </c>
    </row>
    <row r="2146" spans="1:4" x14ac:dyDescent="0.45">
      <c r="A2146">
        <v>2145</v>
      </c>
      <c r="B2146" s="1">
        <f t="shared" ca="1" si="99"/>
        <v>0.27930103731045086</v>
      </c>
      <c r="C2146" s="1">
        <f t="shared" ca="1" si="100"/>
        <v>0.27201175249835396</v>
      </c>
      <c r="D2146" s="1">
        <f t="shared" ca="1" si="101"/>
        <v>-2.6098309130139944E-2</v>
      </c>
    </row>
    <row r="2147" spans="1:4" x14ac:dyDescent="0.45">
      <c r="A2147">
        <v>2146</v>
      </c>
      <c r="B2147" s="1">
        <f t="shared" ca="1" si="99"/>
        <v>0.28183190855577067</v>
      </c>
      <c r="C2147" s="1">
        <f t="shared" ca="1" si="100"/>
        <v>0.26937116977054687</v>
      </c>
      <c r="D2147" s="1">
        <f t="shared" ca="1" si="101"/>
        <v>-4.4213371186669563E-2</v>
      </c>
    </row>
    <row r="2148" spans="1:4" x14ac:dyDescent="0.45">
      <c r="A2148">
        <v>2147</v>
      </c>
      <c r="B2148" s="1">
        <f t="shared" ca="1" si="99"/>
        <v>0.27626515084053471</v>
      </c>
      <c r="C2148" s="1">
        <f t="shared" ca="1" si="100"/>
        <v>0.26821192096932028</v>
      </c>
      <c r="D2148" s="1">
        <f t="shared" ca="1" si="101"/>
        <v>-2.9150364592539217E-2</v>
      </c>
    </row>
    <row r="2149" spans="1:4" x14ac:dyDescent="0.45">
      <c r="A2149">
        <v>2148</v>
      </c>
      <c r="B2149" s="1">
        <f t="shared" ca="1" si="99"/>
        <v>0.28308390679785922</v>
      </c>
      <c r="C2149" s="1">
        <f t="shared" ca="1" si="100"/>
        <v>0.28030483952592278</v>
      </c>
      <c r="D2149" s="1">
        <f t="shared" ca="1" si="101"/>
        <v>-9.8171150150223162E-3</v>
      </c>
    </row>
    <row r="2150" spans="1:4" x14ac:dyDescent="0.45">
      <c r="A2150">
        <v>2149</v>
      </c>
      <c r="B2150" s="1">
        <f t="shared" ca="1" si="99"/>
        <v>0.27563882597511391</v>
      </c>
      <c r="C2150" s="1">
        <f t="shared" ca="1" si="100"/>
        <v>0.26754785077553384</v>
      </c>
      <c r="D2150" s="1">
        <f t="shared" ca="1" si="101"/>
        <v>-2.9353539621847648E-2</v>
      </c>
    </row>
    <row r="2151" spans="1:4" x14ac:dyDescent="0.45">
      <c r="A2151">
        <v>2150</v>
      </c>
      <c r="B2151" s="1">
        <f t="shared" ca="1" si="99"/>
        <v>0.27904707555770597</v>
      </c>
      <c r="C2151" s="1">
        <f t="shared" ca="1" si="100"/>
        <v>0.26930471244474469</v>
      </c>
      <c r="D2151" s="1">
        <f t="shared" ca="1" si="101"/>
        <v>-3.4912973352220621E-2</v>
      </c>
    </row>
    <row r="2152" spans="1:4" x14ac:dyDescent="0.45">
      <c r="A2152">
        <v>2151</v>
      </c>
      <c r="B2152" s="1">
        <f t="shared" ca="1" si="99"/>
        <v>0.2923575649400092</v>
      </c>
      <c r="C2152" s="1">
        <f t="shared" ca="1" si="100"/>
        <v>0.26667988561804562</v>
      </c>
      <c r="D2152" s="1">
        <f t="shared" ca="1" si="101"/>
        <v>-8.7829707184873262E-2</v>
      </c>
    </row>
    <row r="2153" spans="1:4" x14ac:dyDescent="0.45">
      <c r="A2153">
        <v>2152</v>
      </c>
      <c r="B2153" s="1">
        <f t="shared" ca="1" si="99"/>
        <v>0.27661481308817837</v>
      </c>
      <c r="C2153" s="1">
        <f t="shared" ca="1" si="100"/>
        <v>0.2660255706812088</v>
      </c>
      <c r="D2153" s="1">
        <f t="shared" ca="1" si="101"/>
        <v>-3.8281544971324306E-2</v>
      </c>
    </row>
    <row r="2154" spans="1:4" x14ac:dyDescent="0.45">
      <c r="A2154">
        <v>2153</v>
      </c>
      <c r="B2154" s="1">
        <f t="shared" ca="1" si="99"/>
        <v>0.27664885772719394</v>
      </c>
      <c r="C2154" s="1">
        <f t="shared" ca="1" si="100"/>
        <v>0.27620626994008224</v>
      </c>
      <c r="D2154" s="1">
        <f t="shared" ca="1" si="101"/>
        <v>-1.5998178729085643E-3</v>
      </c>
    </row>
    <row r="2155" spans="1:4" x14ac:dyDescent="0.45">
      <c r="A2155">
        <v>2154</v>
      </c>
      <c r="B2155" s="1">
        <f t="shared" ca="1" si="99"/>
        <v>0.27339477367599735</v>
      </c>
      <c r="C2155" s="1">
        <f t="shared" ca="1" si="100"/>
        <v>0.2657060991494013</v>
      </c>
      <c r="D2155" s="1">
        <f t="shared" ca="1" si="101"/>
        <v>-2.812297551711054E-2</v>
      </c>
    </row>
    <row r="2156" spans="1:4" x14ac:dyDescent="0.45">
      <c r="A2156">
        <v>2155</v>
      </c>
      <c r="B2156" s="1">
        <f t="shared" ca="1" si="99"/>
        <v>0.29060344999176779</v>
      </c>
      <c r="C2156" s="1">
        <f t="shared" ca="1" si="100"/>
        <v>0.260208282081412</v>
      </c>
      <c r="D2156" s="1">
        <f t="shared" ca="1" si="101"/>
        <v>-0.10459327964350329</v>
      </c>
    </row>
    <row r="2157" spans="1:4" x14ac:dyDescent="0.45">
      <c r="A2157">
        <v>2156</v>
      </c>
      <c r="B2157" s="1">
        <f t="shared" ca="1" si="99"/>
        <v>0.29323547361986624</v>
      </c>
      <c r="C2157" s="1">
        <f t="shared" ca="1" si="100"/>
        <v>0.27333226550945267</v>
      </c>
      <c r="D2157" s="1">
        <f t="shared" ca="1" si="101"/>
        <v>-6.7874489619952863E-2</v>
      </c>
    </row>
    <row r="2158" spans="1:4" x14ac:dyDescent="0.45">
      <c r="A2158">
        <v>2157</v>
      </c>
      <c r="B2158" s="1">
        <f t="shared" ca="1" si="99"/>
        <v>0.28385676833562079</v>
      </c>
      <c r="C2158" s="1">
        <f t="shared" ca="1" si="100"/>
        <v>0.26027731670317422</v>
      </c>
      <c r="D2158" s="1">
        <f t="shared" ca="1" si="101"/>
        <v>-8.3068132462380387E-2</v>
      </c>
    </row>
    <row r="2159" spans="1:4" x14ac:dyDescent="0.45">
      <c r="A2159">
        <v>2158</v>
      </c>
      <c r="B2159" s="1">
        <f t="shared" ca="1" si="99"/>
        <v>0.28445736382828057</v>
      </c>
      <c r="C2159" s="1">
        <f t="shared" ca="1" si="100"/>
        <v>0.27393168868584583</v>
      </c>
      <c r="D2159" s="1">
        <f t="shared" ca="1" si="101"/>
        <v>-3.7002646023214979E-2</v>
      </c>
    </row>
    <row r="2160" spans="1:4" x14ac:dyDescent="0.45">
      <c r="A2160">
        <v>2159</v>
      </c>
      <c r="B2160" s="1">
        <f t="shared" ca="1" si="99"/>
        <v>0.26911251349589871</v>
      </c>
      <c r="C2160" s="1">
        <f t="shared" ca="1" si="100"/>
        <v>0.25770728869639531</v>
      </c>
      <c r="D2160" s="1">
        <f t="shared" ca="1" si="101"/>
        <v>-4.2380878731145349E-2</v>
      </c>
    </row>
    <row r="2161" spans="1:4" x14ac:dyDescent="0.45">
      <c r="A2161">
        <v>2160</v>
      </c>
      <c r="B2161" s="1">
        <f t="shared" ca="1" si="99"/>
        <v>0.28648095278411634</v>
      </c>
      <c r="C2161" s="1">
        <f t="shared" ca="1" si="100"/>
        <v>0.26003818347501539</v>
      </c>
      <c r="D2161" s="1">
        <f t="shared" ca="1" si="101"/>
        <v>-9.2302015377013352E-2</v>
      </c>
    </row>
    <row r="2162" spans="1:4" x14ac:dyDescent="0.45">
      <c r="A2162">
        <v>2161</v>
      </c>
      <c r="B2162" s="1">
        <f t="shared" ca="1" si="99"/>
        <v>0.28818561171651469</v>
      </c>
      <c r="C2162" s="1">
        <f t="shared" ca="1" si="100"/>
        <v>0.27359869495298061</v>
      </c>
      <c r="D2162" s="1">
        <f t="shared" ca="1" si="101"/>
        <v>-5.0616395026282852E-2</v>
      </c>
    </row>
    <row r="2163" spans="1:4" x14ac:dyDescent="0.45">
      <c r="A2163">
        <v>2162</v>
      </c>
      <c r="B2163" s="1">
        <f t="shared" ca="1" si="99"/>
        <v>0.29123900728343255</v>
      </c>
      <c r="C2163" s="1">
        <f t="shared" ca="1" si="100"/>
        <v>0.27364047129810498</v>
      </c>
      <c r="D2163" s="1">
        <f t="shared" ca="1" si="101"/>
        <v>-6.0426438578678264E-2</v>
      </c>
    </row>
    <row r="2164" spans="1:4" x14ac:dyDescent="0.45">
      <c r="A2164">
        <v>2163</v>
      </c>
      <c r="B2164" s="1">
        <f t="shared" ca="1" si="99"/>
        <v>0.29573353626601662</v>
      </c>
      <c r="C2164" s="1">
        <f t="shared" ca="1" si="100"/>
        <v>0.27041554193669498</v>
      </c>
      <c r="D2164" s="1">
        <f t="shared" ca="1" si="101"/>
        <v>-8.5610832809126292E-2</v>
      </c>
    </row>
    <row r="2165" spans="1:4" x14ac:dyDescent="0.45">
      <c r="A2165">
        <v>2164</v>
      </c>
      <c r="B2165" s="1">
        <f t="shared" ca="1" si="99"/>
        <v>0.28292769401736995</v>
      </c>
      <c r="C2165" s="1">
        <f t="shared" ca="1" si="100"/>
        <v>0.27242466810937371</v>
      </c>
      <c r="D2165" s="1">
        <f t="shared" ca="1" si="101"/>
        <v>-3.7122650521979002E-2</v>
      </c>
    </row>
    <row r="2166" spans="1:4" x14ac:dyDescent="0.45">
      <c r="A2166">
        <v>2165</v>
      </c>
      <c r="B2166" s="1">
        <f t="shared" ca="1" si="99"/>
        <v>0.28703557225748932</v>
      </c>
      <c r="C2166" s="1">
        <f t="shared" ca="1" si="100"/>
        <v>0.26551645475126684</v>
      </c>
      <c r="D2166" s="1">
        <f t="shared" ca="1" si="101"/>
        <v>-7.4970211312061538E-2</v>
      </c>
    </row>
    <row r="2167" spans="1:4" x14ac:dyDescent="0.45">
      <c r="A2167">
        <v>2166</v>
      </c>
      <c r="B2167" s="1">
        <f t="shared" ca="1" si="99"/>
        <v>0.28560941738258538</v>
      </c>
      <c r="C2167" s="1">
        <f t="shared" ca="1" si="100"/>
        <v>0.25801310568545049</v>
      </c>
      <c r="D2167" s="1">
        <f t="shared" ca="1" si="101"/>
        <v>-9.6622555201562252E-2</v>
      </c>
    </row>
    <row r="2168" spans="1:4" x14ac:dyDescent="0.45">
      <c r="A2168">
        <v>2167</v>
      </c>
      <c r="B2168" s="1">
        <f t="shared" ca="1" si="99"/>
        <v>0.27730123449273314</v>
      </c>
      <c r="C2168" s="1">
        <f t="shared" ca="1" si="100"/>
        <v>0.26340940991344652</v>
      </c>
      <c r="D2168" s="1">
        <f t="shared" ca="1" si="101"/>
        <v>-5.009651184820333E-2</v>
      </c>
    </row>
    <row r="2169" spans="1:4" x14ac:dyDescent="0.45">
      <c r="A2169">
        <v>2168</v>
      </c>
      <c r="B2169" s="1">
        <f t="shared" ca="1" si="99"/>
        <v>0.28270323827806693</v>
      </c>
      <c r="C2169" s="1">
        <f t="shared" ca="1" si="100"/>
        <v>0.26281434158023426</v>
      </c>
      <c r="D2169" s="1">
        <f t="shared" ca="1" si="101"/>
        <v>-7.0352560582521345E-2</v>
      </c>
    </row>
    <row r="2170" spans="1:4" x14ac:dyDescent="0.45">
      <c r="A2170">
        <v>2169</v>
      </c>
      <c r="B2170" s="1">
        <f t="shared" ca="1" si="99"/>
        <v>0.28559756930756219</v>
      </c>
      <c r="C2170" s="1">
        <f t="shared" ca="1" si="100"/>
        <v>0.26342516817483419</v>
      </c>
      <c r="D2170" s="1">
        <f t="shared" ca="1" si="101"/>
        <v>-7.7635118486776677E-2</v>
      </c>
    </row>
    <row r="2171" spans="1:4" x14ac:dyDescent="0.45">
      <c r="A2171">
        <v>2170</v>
      </c>
      <c r="B2171" s="1">
        <f t="shared" ca="1" si="99"/>
        <v>0.29581618713231661</v>
      </c>
      <c r="C2171" s="1">
        <f t="shared" ca="1" si="100"/>
        <v>0.27622519295167525</v>
      </c>
      <c r="D2171" s="1">
        <f t="shared" ca="1" si="101"/>
        <v>-6.6226917365676277E-2</v>
      </c>
    </row>
    <row r="2172" spans="1:4" x14ac:dyDescent="0.45">
      <c r="A2172">
        <v>2171</v>
      </c>
      <c r="B2172" s="1">
        <f t="shared" ca="1" si="99"/>
        <v>0.28014464783610782</v>
      </c>
      <c r="C2172" s="1">
        <f t="shared" ca="1" si="100"/>
        <v>0.27130102122154509</v>
      </c>
      <c r="D2172" s="1">
        <f t="shared" ca="1" si="101"/>
        <v>-3.1568072718406844E-2</v>
      </c>
    </row>
    <row r="2173" spans="1:4" x14ac:dyDescent="0.45">
      <c r="A2173">
        <v>2172</v>
      </c>
      <c r="B2173" s="1">
        <f t="shared" ca="1" si="99"/>
        <v>0.2785323035095667</v>
      </c>
      <c r="C2173" s="1">
        <f t="shared" ca="1" si="100"/>
        <v>0.27348880524647678</v>
      </c>
      <c r="D2173" s="1">
        <f t="shared" ca="1" si="101"/>
        <v>-1.8107408726172006E-2</v>
      </c>
    </row>
    <row r="2174" spans="1:4" x14ac:dyDescent="0.45">
      <c r="A2174">
        <v>2173</v>
      </c>
      <c r="B2174" s="1">
        <f t="shared" ca="1" si="99"/>
        <v>0.27364567210757573</v>
      </c>
      <c r="C2174" s="1">
        <f t="shared" ca="1" si="100"/>
        <v>0.28271517136233826</v>
      </c>
      <c r="D2174" s="1">
        <f t="shared" ca="1" si="101"/>
        <v>3.3143221980858222E-2</v>
      </c>
    </row>
    <row r="2175" spans="1:4" x14ac:dyDescent="0.45">
      <c r="A2175">
        <v>2174</v>
      </c>
      <c r="B2175" s="1">
        <f t="shared" ca="1" si="99"/>
        <v>0.28942392422710495</v>
      </c>
      <c r="C2175" s="1">
        <f t="shared" ca="1" si="100"/>
        <v>0.272210152273753</v>
      </c>
      <c r="D2175" s="1">
        <f t="shared" ca="1" si="101"/>
        <v>-5.9475981466703673E-2</v>
      </c>
    </row>
    <row r="2176" spans="1:4" x14ac:dyDescent="0.45">
      <c r="A2176">
        <v>2175</v>
      </c>
      <c r="B2176" s="1">
        <f t="shared" ca="1" si="99"/>
        <v>0.27995533797170763</v>
      </c>
      <c r="C2176" s="1">
        <f t="shared" ca="1" si="100"/>
        <v>0.27718329334206726</v>
      </c>
      <c r="D2176" s="1">
        <f t="shared" ca="1" si="101"/>
        <v>-9.9017387906370716E-3</v>
      </c>
    </row>
    <row r="2177" spans="1:4" x14ac:dyDescent="0.45">
      <c r="A2177">
        <v>2176</v>
      </c>
      <c r="B2177" s="1">
        <f t="shared" ca="1" si="99"/>
        <v>0.26770171257491804</v>
      </c>
      <c r="C2177" s="1">
        <f t="shared" ca="1" si="100"/>
        <v>0.2768904350289868</v>
      </c>
      <c r="D2177" s="1">
        <f t="shared" ca="1" si="101"/>
        <v>3.4324481400160048E-2</v>
      </c>
    </row>
    <row r="2178" spans="1:4" x14ac:dyDescent="0.45">
      <c r="A2178">
        <v>2177</v>
      </c>
      <c r="B2178" s="1">
        <f t="shared" ref="B2178:B2241" ca="1" si="102">_xlfn.BETA.INV(RAND(),CONTROL_PRIOR_ALPHA+CONTROL_ALPHA,CONTROL_PRIOR_BETA+(CONTROL_N-CONTROL_ALPHA))</f>
        <v>0.28863161586536967</v>
      </c>
      <c r="C2178" s="1">
        <f t="shared" ref="C2178:C2241" ca="1" si="103">_xlfn.BETA.INV(RAND(),TEST_PRIOR_ALPHA+TEST_ALPHA,TEST_PRIOR_BETA+(TEST_N-TEST_ALPHA))</f>
        <v>0.27182798974487421</v>
      </c>
      <c r="D2178" s="1">
        <f t="shared" ca="1" si="101"/>
        <v>-5.8218244976785231E-2</v>
      </c>
    </row>
    <row r="2179" spans="1:4" x14ac:dyDescent="0.45">
      <c r="A2179">
        <v>2178</v>
      </c>
      <c r="B2179" s="1">
        <f t="shared" ca="1" si="102"/>
        <v>0.28409044352075541</v>
      </c>
      <c r="C2179" s="1">
        <f t="shared" ca="1" si="103"/>
        <v>0.2706419873440345</v>
      </c>
      <c r="D2179" s="1">
        <f t="shared" ref="D2179:D2242" ca="1" si="104">(C2179-B2179)/B2179</f>
        <v>-4.7338643320954867E-2</v>
      </c>
    </row>
    <row r="2180" spans="1:4" x14ac:dyDescent="0.45">
      <c r="A2180">
        <v>2179</v>
      </c>
      <c r="B2180" s="1">
        <f t="shared" ca="1" si="102"/>
        <v>0.27428728445159661</v>
      </c>
      <c r="C2180" s="1">
        <f t="shared" ca="1" si="103"/>
        <v>0.27422990664675362</v>
      </c>
      <c r="D2180" s="1">
        <f t="shared" ca="1" si="104"/>
        <v>-2.0918871597607941E-4</v>
      </c>
    </row>
    <row r="2181" spans="1:4" x14ac:dyDescent="0.45">
      <c r="A2181">
        <v>2180</v>
      </c>
      <c r="B2181" s="1">
        <f t="shared" ca="1" si="102"/>
        <v>0.27822836666035744</v>
      </c>
      <c r="C2181" s="1">
        <f t="shared" ca="1" si="103"/>
        <v>0.28767414397190416</v>
      </c>
      <c r="D2181" s="1">
        <f t="shared" ca="1" si="104"/>
        <v>3.3949727789896758E-2</v>
      </c>
    </row>
    <row r="2182" spans="1:4" x14ac:dyDescent="0.45">
      <c r="A2182">
        <v>2181</v>
      </c>
      <c r="B2182" s="1">
        <f t="shared" ca="1" si="102"/>
        <v>0.28514715875840257</v>
      </c>
      <c r="C2182" s="1">
        <f t="shared" ca="1" si="103"/>
        <v>0.27481152517457852</v>
      </c>
      <c r="D2182" s="1">
        <f t="shared" ca="1" si="104"/>
        <v>-3.6246665156432982E-2</v>
      </c>
    </row>
    <row r="2183" spans="1:4" x14ac:dyDescent="0.45">
      <c r="A2183">
        <v>2182</v>
      </c>
      <c r="B2183" s="1">
        <f t="shared" ca="1" si="102"/>
        <v>0.28238608160873802</v>
      </c>
      <c r="C2183" s="1">
        <f t="shared" ca="1" si="103"/>
        <v>0.26573883536804388</v>
      </c>
      <c r="D2183" s="1">
        <f t="shared" ca="1" si="104"/>
        <v>-5.8952077757712731E-2</v>
      </c>
    </row>
    <row r="2184" spans="1:4" x14ac:dyDescent="0.45">
      <c r="A2184">
        <v>2183</v>
      </c>
      <c r="B2184" s="1">
        <f t="shared" ca="1" si="102"/>
        <v>0.2878997262536771</v>
      </c>
      <c r="C2184" s="1">
        <f t="shared" ca="1" si="103"/>
        <v>0.27396583266334862</v>
      </c>
      <c r="D2184" s="1">
        <f t="shared" ca="1" si="104"/>
        <v>-4.8398425978532923E-2</v>
      </c>
    </row>
    <row r="2185" spans="1:4" x14ac:dyDescent="0.45">
      <c r="A2185">
        <v>2184</v>
      </c>
      <c r="B2185" s="1">
        <f t="shared" ca="1" si="102"/>
        <v>0.28328930803311092</v>
      </c>
      <c r="C2185" s="1">
        <f t="shared" ca="1" si="103"/>
        <v>0.27591219540960898</v>
      </c>
      <c r="D2185" s="1">
        <f t="shared" ca="1" si="104"/>
        <v>-2.6040914409094808E-2</v>
      </c>
    </row>
    <row r="2186" spans="1:4" x14ac:dyDescent="0.45">
      <c r="A2186">
        <v>2185</v>
      </c>
      <c r="B2186" s="1">
        <f t="shared" ca="1" si="102"/>
        <v>0.29852132527049235</v>
      </c>
      <c r="C2186" s="1">
        <f t="shared" ca="1" si="103"/>
        <v>0.25977441962205883</v>
      </c>
      <c r="D2186" s="1">
        <f t="shared" ca="1" si="104"/>
        <v>-0.1297961062357092</v>
      </c>
    </row>
    <row r="2187" spans="1:4" x14ac:dyDescent="0.45">
      <c r="A2187">
        <v>2186</v>
      </c>
      <c r="B2187" s="1">
        <f t="shared" ca="1" si="102"/>
        <v>0.27334353066790779</v>
      </c>
      <c r="C2187" s="1">
        <f t="shared" ca="1" si="103"/>
        <v>0.2747775416179723</v>
      </c>
      <c r="D2187" s="1">
        <f t="shared" ca="1" si="104"/>
        <v>5.2461858034852493E-3</v>
      </c>
    </row>
    <row r="2188" spans="1:4" x14ac:dyDescent="0.45">
      <c r="A2188">
        <v>2187</v>
      </c>
      <c r="B2188" s="1">
        <f t="shared" ca="1" si="102"/>
        <v>0.29167805790949763</v>
      </c>
      <c r="C2188" s="1">
        <f t="shared" ca="1" si="103"/>
        <v>0.25956275309265664</v>
      </c>
      <c r="D2188" s="1">
        <f t="shared" ca="1" si="104"/>
        <v>-0.11010531627581595</v>
      </c>
    </row>
    <row r="2189" spans="1:4" x14ac:dyDescent="0.45">
      <c r="A2189">
        <v>2188</v>
      </c>
      <c r="B2189" s="1">
        <f t="shared" ca="1" si="102"/>
        <v>0.27718485266080084</v>
      </c>
      <c r="C2189" s="1">
        <f t="shared" ca="1" si="103"/>
        <v>0.26738035622469869</v>
      </c>
      <c r="D2189" s="1">
        <f t="shared" ca="1" si="104"/>
        <v>-3.5371689116433062E-2</v>
      </c>
    </row>
    <row r="2190" spans="1:4" x14ac:dyDescent="0.45">
      <c r="A2190">
        <v>2189</v>
      </c>
      <c r="B2190" s="1">
        <f t="shared" ca="1" si="102"/>
        <v>0.28947806527369369</v>
      </c>
      <c r="C2190" s="1">
        <f t="shared" ca="1" si="103"/>
        <v>0.27719600709282499</v>
      </c>
      <c r="D2190" s="1">
        <f t="shared" ca="1" si="104"/>
        <v>-4.2428286126813576E-2</v>
      </c>
    </row>
    <row r="2191" spans="1:4" x14ac:dyDescent="0.45">
      <c r="A2191">
        <v>2190</v>
      </c>
      <c r="B2191" s="1">
        <f t="shared" ca="1" si="102"/>
        <v>0.28896230766493125</v>
      </c>
      <c r="C2191" s="1">
        <f t="shared" ca="1" si="103"/>
        <v>0.27413789687439405</v>
      </c>
      <c r="D2191" s="1">
        <f t="shared" ca="1" si="104"/>
        <v>-5.1302230073989361E-2</v>
      </c>
    </row>
    <row r="2192" spans="1:4" x14ac:dyDescent="0.45">
      <c r="A2192">
        <v>2191</v>
      </c>
      <c r="B2192" s="1">
        <f t="shared" ca="1" si="102"/>
        <v>0.28359978116961959</v>
      </c>
      <c r="C2192" s="1">
        <f t="shared" ca="1" si="103"/>
        <v>0.26021013153272604</v>
      </c>
      <c r="D2192" s="1">
        <f t="shared" ca="1" si="104"/>
        <v>-8.2474145573844151E-2</v>
      </c>
    </row>
    <row r="2193" spans="1:4" x14ac:dyDescent="0.45">
      <c r="A2193">
        <v>2192</v>
      </c>
      <c r="B2193" s="1">
        <f t="shared" ca="1" si="102"/>
        <v>0.26637221583770843</v>
      </c>
      <c r="C2193" s="1">
        <f t="shared" ca="1" si="103"/>
        <v>0.27189915394754749</v>
      </c>
      <c r="D2193" s="1">
        <f t="shared" ca="1" si="104"/>
        <v>2.0748928684087831E-2</v>
      </c>
    </row>
    <row r="2194" spans="1:4" x14ac:dyDescent="0.45">
      <c r="A2194">
        <v>2193</v>
      </c>
      <c r="B2194" s="1">
        <f t="shared" ca="1" si="102"/>
        <v>0.2852460359880663</v>
      </c>
      <c r="C2194" s="1">
        <f t="shared" ca="1" si="103"/>
        <v>0.27489719055607498</v>
      </c>
      <c r="D2194" s="1">
        <f t="shared" ca="1" si="104"/>
        <v>-3.6280418047331904E-2</v>
      </c>
    </row>
    <row r="2195" spans="1:4" x14ac:dyDescent="0.45">
      <c r="A2195">
        <v>2194</v>
      </c>
      <c r="B2195" s="1">
        <f t="shared" ca="1" si="102"/>
        <v>0.27733206490857099</v>
      </c>
      <c r="C2195" s="1">
        <f t="shared" ca="1" si="103"/>
        <v>0.27060402117979732</v>
      </c>
      <c r="D2195" s="1">
        <f t="shared" ca="1" si="104"/>
        <v>-2.425988401662724E-2</v>
      </c>
    </row>
    <row r="2196" spans="1:4" x14ac:dyDescent="0.45">
      <c r="A2196">
        <v>2195</v>
      </c>
      <c r="B2196" s="1">
        <f t="shared" ca="1" si="102"/>
        <v>0.28246049723081462</v>
      </c>
      <c r="C2196" s="1">
        <f t="shared" ca="1" si="103"/>
        <v>0.2742036753628716</v>
      </c>
      <c r="D2196" s="1">
        <f t="shared" ca="1" si="104"/>
        <v>-2.9231775589476143E-2</v>
      </c>
    </row>
    <row r="2197" spans="1:4" x14ac:dyDescent="0.45">
      <c r="A2197">
        <v>2196</v>
      </c>
      <c r="B2197" s="1">
        <f t="shared" ca="1" si="102"/>
        <v>0.29557587363663496</v>
      </c>
      <c r="C2197" s="1">
        <f t="shared" ca="1" si="103"/>
        <v>0.27300313353838679</v>
      </c>
      <c r="D2197" s="1">
        <f t="shared" ca="1" si="104"/>
        <v>-7.6368682668592494E-2</v>
      </c>
    </row>
    <row r="2198" spans="1:4" x14ac:dyDescent="0.45">
      <c r="A2198">
        <v>2197</v>
      </c>
      <c r="B2198" s="1">
        <f t="shared" ca="1" si="102"/>
        <v>0.27315671369872502</v>
      </c>
      <c r="C2198" s="1">
        <f t="shared" ca="1" si="103"/>
        <v>0.26521911369185075</v>
      </c>
      <c r="D2198" s="1">
        <f t="shared" ca="1" si="104"/>
        <v>-2.905877691744729E-2</v>
      </c>
    </row>
    <row r="2199" spans="1:4" x14ac:dyDescent="0.45">
      <c r="A2199">
        <v>2198</v>
      </c>
      <c r="B2199" s="1">
        <f t="shared" ca="1" si="102"/>
        <v>0.27921494165006328</v>
      </c>
      <c r="C2199" s="1">
        <f t="shared" ca="1" si="103"/>
        <v>0.26419568630791151</v>
      </c>
      <c r="D2199" s="1">
        <f t="shared" ca="1" si="104"/>
        <v>-5.3791015815246777E-2</v>
      </c>
    </row>
    <row r="2200" spans="1:4" x14ac:dyDescent="0.45">
      <c r="A2200">
        <v>2199</v>
      </c>
      <c r="B2200" s="1">
        <f t="shared" ca="1" si="102"/>
        <v>0.28785436205247095</v>
      </c>
      <c r="C2200" s="1">
        <f t="shared" ca="1" si="103"/>
        <v>0.26596603184208423</v>
      </c>
      <c r="D2200" s="1">
        <f t="shared" ca="1" si="104"/>
        <v>-7.6039598824619692E-2</v>
      </c>
    </row>
    <row r="2201" spans="1:4" x14ac:dyDescent="0.45">
      <c r="A2201">
        <v>2200</v>
      </c>
      <c r="B2201" s="1">
        <f t="shared" ca="1" si="102"/>
        <v>0.28850993154381843</v>
      </c>
      <c r="C2201" s="1">
        <f t="shared" ca="1" si="103"/>
        <v>0.27897920732753534</v>
      </c>
      <c r="D2201" s="1">
        <f t="shared" ca="1" si="104"/>
        <v>-3.3034302026568471E-2</v>
      </c>
    </row>
    <row r="2202" spans="1:4" x14ac:dyDescent="0.45">
      <c r="A2202">
        <v>2201</v>
      </c>
      <c r="B2202" s="1">
        <f t="shared" ca="1" si="102"/>
        <v>0.27558294799482036</v>
      </c>
      <c r="C2202" s="1">
        <f t="shared" ca="1" si="103"/>
        <v>0.26109891722378509</v>
      </c>
      <c r="D2202" s="1">
        <f t="shared" ca="1" si="104"/>
        <v>-5.2557790227672221E-2</v>
      </c>
    </row>
    <row r="2203" spans="1:4" x14ac:dyDescent="0.45">
      <c r="A2203">
        <v>2202</v>
      </c>
      <c r="B2203" s="1">
        <f t="shared" ca="1" si="102"/>
        <v>0.29086716293906667</v>
      </c>
      <c r="C2203" s="1">
        <f t="shared" ca="1" si="103"/>
        <v>0.2686777065689383</v>
      </c>
      <c r="D2203" s="1">
        <f t="shared" ca="1" si="104"/>
        <v>-7.6287251355275212E-2</v>
      </c>
    </row>
    <row r="2204" spans="1:4" x14ac:dyDescent="0.45">
      <c r="A2204">
        <v>2203</v>
      </c>
      <c r="B2204" s="1">
        <f t="shared" ca="1" si="102"/>
        <v>0.27479419528749927</v>
      </c>
      <c r="C2204" s="1">
        <f t="shared" ca="1" si="103"/>
        <v>0.270389389998617</v>
      </c>
      <c r="D2204" s="1">
        <f t="shared" ca="1" si="104"/>
        <v>-1.6029469924842488E-2</v>
      </c>
    </row>
    <row r="2205" spans="1:4" x14ac:dyDescent="0.45">
      <c r="A2205">
        <v>2204</v>
      </c>
      <c r="B2205" s="1">
        <f t="shared" ca="1" si="102"/>
        <v>0.29046091122943718</v>
      </c>
      <c r="C2205" s="1">
        <f t="shared" ca="1" si="103"/>
        <v>0.26597201460759334</v>
      </c>
      <c r="D2205" s="1">
        <f t="shared" ca="1" si="104"/>
        <v>-8.4310472339253525E-2</v>
      </c>
    </row>
    <row r="2206" spans="1:4" x14ac:dyDescent="0.45">
      <c r="A2206">
        <v>2205</v>
      </c>
      <c r="B2206" s="1">
        <f t="shared" ca="1" si="102"/>
        <v>0.29553095783226324</v>
      </c>
      <c r="C2206" s="1">
        <f t="shared" ca="1" si="103"/>
        <v>0.26964489045741424</v>
      </c>
      <c r="D2206" s="1">
        <f t="shared" ca="1" si="104"/>
        <v>-8.759172834116874E-2</v>
      </c>
    </row>
    <row r="2207" spans="1:4" x14ac:dyDescent="0.45">
      <c r="A2207">
        <v>2206</v>
      </c>
      <c r="B2207" s="1">
        <f t="shared" ca="1" si="102"/>
        <v>0.28432292261665137</v>
      </c>
      <c r="C2207" s="1">
        <f t="shared" ca="1" si="103"/>
        <v>0.25879881085184975</v>
      </c>
      <c r="D2207" s="1">
        <f t="shared" ca="1" si="104"/>
        <v>-8.9771558092821904E-2</v>
      </c>
    </row>
    <row r="2208" spans="1:4" x14ac:dyDescent="0.45">
      <c r="A2208">
        <v>2207</v>
      </c>
      <c r="B2208" s="1">
        <f t="shared" ca="1" si="102"/>
        <v>0.29057178158007935</v>
      </c>
      <c r="C2208" s="1">
        <f t="shared" ca="1" si="103"/>
        <v>0.27171960272684437</v>
      </c>
      <c r="D2208" s="1">
        <f t="shared" ca="1" si="104"/>
        <v>-6.4879592748890047E-2</v>
      </c>
    </row>
    <row r="2209" spans="1:4" x14ac:dyDescent="0.45">
      <c r="A2209">
        <v>2208</v>
      </c>
      <c r="B2209" s="1">
        <f t="shared" ca="1" si="102"/>
        <v>0.2795199852586393</v>
      </c>
      <c r="C2209" s="1">
        <f t="shared" ca="1" si="103"/>
        <v>0.27415144754255583</v>
      </c>
      <c r="D2209" s="1">
        <f t="shared" ca="1" si="104"/>
        <v>-1.9206275040104841E-2</v>
      </c>
    </row>
    <row r="2210" spans="1:4" x14ac:dyDescent="0.45">
      <c r="A2210">
        <v>2209</v>
      </c>
      <c r="B2210" s="1">
        <f t="shared" ca="1" si="102"/>
        <v>0.28262880854887595</v>
      </c>
      <c r="C2210" s="1">
        <f t="shared" ca="1" si="103"/>
        <v>0.27215235642437774</v>
      </c>
      <c r="D2210" s="1">
        <f t="shared" ca="1" si="104"/>
        <v>-3.7067884828472772E-2</v>
      </c>
    </row>
    <row r="2211" spans="1:4" x14ac:dyDescent="0.45">
      <c r="A2211">
        <v>2210</v>
      </c>
      <c r="B2211" s="1">
        <f t="shared" ca="1" si="102"/>
        <v>0.27886108803217008</v>
      </c>
      <c r="C2211" s="1">
        <f t="shared" ca="1" si="103"/>
        <v>0.26881342404777853</v>
      </c>
      <c r="D2211" s="1">
        <f t="shared" ca="1" si="104"/>
        <v>-3.6031072156013498E-2</v>
      </c>
    </row>
    <row r="2212" spans="1:4" x14ac:dyDescent="0.45">
      <c r="A2212">
        <v>2211</v>
      </c>
      <c r="B2212" s="1">
        <f t="shared" ca="1" si="102"/>
        <v>0.28279671263742417</v>
      </c>
      <c r="C2212" s="1">
        <f t="shared" ca="1" si="103"/>
        <v>0.26848579400940364</v>
      </c>
      <c r="D2212" s="1">
        <f t="shared" ca="1" si="104"/>
        <v>-5.0604968121990404E-2</v>
      </c>
    </row>
    <row r="2213" spans="1:4" x14ac:dyDescent="0.45">
      <c r="A2213">
        <v>2212</v>
      </c>
      <c r="B2213" s="1">
        <f t="shared" ca="1" si="102"/>
        <v>0.27944292791727116</v>
      </c>
      <c r="C2213" s="1">
        <f t="shared" ca="1" si="103"/>
        <v>0.26617338094957621</v>
      </c>
      <c r="D2213" s="1">
        <f t="shared" ca="1" si="104"/>
        <v>-4.7485714047568899E-2</v>
      </c>
    </row>
    <row r="2214" spans="1:4" x14ac:dyDescent="0.45">
      <c r="A2214">
        <v>2213</v>
      </c>
      <c r="B2214" s="1">
        <f t="shared" ca="1" si="102"/>
        <v>0.29415065055068923</v>
      </c>
      <c r="C2214" s="1">
        <f t="shared" ca="1" si="103"/>
        <v>0.27271670114722668</v>
      </c>
      <c r="D2214" s="1">
        <f t="shared" ca="1" si="104"/>
        <v>-7.2867251401060443E-2</v>
      </c>
    </row>
    <row r="2215" spans="1:4" x14ac:dyDescent="0.45">
      <c r="A2215">
        <v>2214</v>
      </c>
      <c r="B2215" s="1">
        <f t="shared" ca="1" si="102"/>
        <v>0.27324560435480638</v>
      </c>
      <c r="C2215" s="1">
        <f t="shared" ca="1" si="103"/>
        <v>0.27560728650046906</v>
      </c>
      <c r="D2215" s="1">
        <f t="shared" ca="1" si="104"/>
        <v>8.643074611352438E-3</v>
      </c>
    </row>
    <row r="2216" spans="1:4" x14ac:dyDescent="0.45">
      <c r="A2216">
        <v>2215</v>
      </c>
      <c r="B2216" s="1">
        <f t="shared" ca="1" si="102"/>
        <v>0.29545663624258311</v>
      </c>
      <c r="C2216" s="1">
        <f t="shared" ca="1" si="103"/>
        <v>0.26985428740897349</v>
      </c>
      <c r="D2216" s="1">
        <f t="shared" ca="1" si="104"/>
        <v>-8.6653490539941536E-2</v>
      </c>
    </row>
    <row r="2217" spans="1:4" x14ac:dyDescent="0.45">
      <c r="A2217">
        <v>2216</v>
      </c>
      <c r="B2217" s="1">
        <f t="shared" ca="1" si="102"/>
        <v>0.28803288648755432</v>
      </c>
      <c r="C2217" s="1">
        <f t="shared" ca="1" si="103"/>
        <v>0.26806782613701446</v>
      </c>
      <c r="D2217" s="1">
        <f t="shared" ca="1" si="104"/>
        <v>-6.9315211169133389E-2</v>
      </c>
    </row>
    <row r="2218" spans="1:4" x14ac:dyDescent="0.45">
      <c r="A2218">
        <v>2217</v>
      </c>
      <c r="B2218" s="1">
        <f t="shared" ca="1" si="102"/>
        <v>0.28691795924723096</v>
      </c>
      <c r="C2218" s="1">
        <f t="shared" ca="1" si="103"/>
        <v>0.26683879405505095</v>
      </c>
      <c r="D2218" s="1">
        <f t="shared" ca="1" si="104"/>
        <v>-6.9982252922962646E-2</v>
      </c>
    </row>
    <row r="2219" spans="1:4" x14ac:dyDescent="0.45">
      <c r="A2219">
        <v>2218</v>
      </c>
      <c r="B2219" s="1">
        <f t="shared" ca="1" si="102"/>
        <v>0.27928004487365143</v>
      </c>
      <c r="C2219" s="1">
        <f t="shared" ca="1" si="103"/>
        <v>0.26507100726756877</v>
      </c>
      <c r="D2219" s="1">
        <f t="shared" ca="1" si="104"/>
        <v>-5.0877382279535754E-2</v>
      </c>
    </row>
    <row r="2220" spans="1:4" x14ac:dyDescent="0.45">
      <c r="A2220">
        <v>2219</v>
      </c>
      <c r="B2220" s="1">
        <f t="shared" ca="1" si="102"/>
        <v>0.28702936456315242</v>
      </c>
      <c r="C2220" s="1">
        <f t="shared" ca="1" si="103"/>
        <v>0.27468839702641867</v>
      </c>
      <c r="D2220" s="1">
        <f t="shared" ca="1" si="104"/>
        <v>-4.2995487780548951E-2</v>
      </c>
    </row>
    <row r="2221" spans="1:4" x14ac:dyDescent="0.45">
      <c r="A2221">
        <v>2220</v>
      </c>
      <c r="B2221" s="1">
        <f t="shared" ca="1" si="102"/>
        <v>0.27777052864093615</v>
      </c>
      <c r="C2221" s="1">
        <f t="shared" ca="1" si="103"/>
        <v>0.26620471736467127</v>
      </c>
      <c r="D2221" s="1">
        <f t="shared" ca="1" si="104"/>
        <v>-4.1638007217157241E-2</v>
      </c>
    </row>
    <row r="2222" spans="1:4" x14ac:dyDescent="0.45">
      <c r="A2222">
        <v>2221</v>
      </c>
      <c r="B2222" s="1">
        <f t="shared" ca="1" si="102"/>
        <v>0.28252804060720932</v>
      </c>
      <c r="C2222" s="1">
        <f t="shared" ca="1" si="103"/>
        <v>0.27726526101900029</v>
      </c>
      <c r="D2222" s="1">
        <f t="shared" ca="1" si="104"/>
        <v>-1.8627459337835158E-2</v>
      </c>
    </row>
    <row r="2223" spans="1:4" x14ac:dyDescent="0.45">
      <c r="A2223">
        <v>2222</v>
      </c>
      <c r="B2223" s="1">
        <f t="shared" ca="1" si="102"/>
        <v>0.27638566441098145</v>
      </c>
      <c r="C2223" s="1">
        <f t="shared" ca="1" si="103"/>
        <v>0.26744087865458388</v>
      </c>
      <c r="D2223" s="1">
        <f t="shared" ca="1" si="104"/>
        <v>-3.2363421509072197E-2</v>
      </c>
    </row>
    <row r="2224" spans="1:4" x14ac:dyDescent="0.45">
      <c r="A2224">
        <v>2223</v>
      </c>
      <c r="B2224" s="1">
        <f t="shared" ca="1" si="102"/>
        <v>0.28288206085614753</v>
      </c>
      <c r="C2224" s="1">
        <f t="shared" ca="1" si="103"/>
        <v>0.26502660137805772</v>
      </c>
      <c r="D2224" s="1">
        <f t="shared" ca="1" si="104"/>
        <v>-6.311980131949671E-2</v>
      </c>
    </row>
    <row r="2225" spans="1:4" x14ac:dyDescent="0.45">
      <c r="A2225">
        <v>2224</v>
      </c>
      <c r="B2225" s="1">
        <f t="shared" ca="1" si="102"/>
        <v>0.28575499019319395</v>
      </c>
      <c r="C2225" s="1">
        <f t="shared" ca="1" si="103"/>
        <v>0.26451680969613106</v>
      </c>
      <c r="D2225" s="1">
        <f t="shared" ca="1" si="104"/>
        <v>-7.4323043257106813E-2</v>
      </c>
    </row>
    <row r="2226" spans="1:4" x14ac:dyDescent="0.45">
      <c r="A2226">
        <v>2225</v>
      </c>
      <c r="B2226" s="1">
        <f t="shared" ca="1" si="102"/>
        <v>0.28145497262740571</v>
      </c>
      <c r="C2226" s="1">
        <f t="shared" ca="1" si="103"/>
        <v>0.27281950734358262</v>
      </c>
      <c r="D2226" s="1">
        <f t="shared" ca="1" si="104"/>
        <v>-3.0681516134571346E-2</v>
      </c>
    </row>
    <row r="2227" spans="1:4" x14ac:dyDescent="0.45">
      <c r="A2227">
        <v>2226</v>
      </c>
      <c r="B2227" s="1">
        <f t="shared" ca="1" si="102"/>
        <v>0.2732915738788913</v>
      </c>
      <c r="C2227" s="1">
        <f t="shared" ca="1" si="103"/>
        <v>0.26586167098671204</v>
      </c>
      <c r="D2227" s="1">
        <f t="shared" ca="1" si="104"/>
        <v>-2.7186725103613373E-2</v>
      </c>
    </row>
    <row r="2228" spans="1:4" x14ac:dyDescent="0.45">
      <c r="A2228">
        <v>2227</v>
      </c>
      <c r="B2228" s="1">
        <f t="shared" ca="1" si="102"/>
        <v>0.27518842656129699</v>
      </c>
      <c r="C2228" s="1">
        <f t="shared" ca="1" si="103"/>
        <v>0.26651403932367596</v>
      </c>
      <c r="D2228" s="1">
        <f t="shared" ca="1" si="104"/>
        <v>-3.1521628093210741E-2</v>
      </c>
    </row>
    <row r="2229" spans="1:4" x14ac:dyDescent="0.45">
      <c r="A2229">
        <v>2228</v>
      </c>
      <c r="B2229" s="1">
        <f t="shared" ca="1" si="102"/>
        <v>0.28145919409855963</v>
      </c>
      <c r="C2229" s="1">
        <f t="shared" ca="1" si="103"/>
        <v>0.27681348114488635</v>
      </c>
      <c r="D2229" s="1">
        <f t="shared" ca="1" si="104"/>
        <v>-1.650581345744374E-2</v>
      </c>
    </row>
    <row r="2230" spans="1:4" x14ac:dyDescent="0.45">
      <c r="A2230">
        <v>2229</v>
      </c>
      <c r="B2230" s="1">
        <f t="shared" ca="1" si="102"/>
        <v>0.2822111420115912</v>
      </c>
      <c r="C2230" s="1">
        <f t="shared" ca="1" si="103"/>
        <v>0.27447210658199672</v>
      </c>
      <c r="D2230" s="1">
        <f t="shared" ca="1" si="104"/>
        <v>-2.7422855718703738E-2</v>
      </c>
    </row>
    <row r="2231" spans="1:4" x14ac:dyDescent="0.45">
      <c r="A2231">
        <v>2230</v>
      </c>
      <c r="B2231" s="1">
        <f t="shared" ca="1" si="102"/>
        <v>0.28989380427726152</v>
      </c>
      <c r="C2231" s="1">
        <f t="shared" ca="1" si="103"/>
        <v>0.26743486689134005</v>
      </c>
      <c r="D2231" s="1">
        <f t="shared" ca="1" si="104"/>
        <v>-7.7472981673113631E-2</v>
      </c>
    </row>
    <row r="2232" spans="1:4" x14ac:dyDescent="0.45">
      <c r="A2232">
        <v>2231</v>
      </c>
      <c r="B2232" s="1">
        <f t="shared" ca="1" si="102"/>
        <v>0.29001949791550274</v>
      </c>
      <c r="C2232" s="1">
        <f t="shared" ca="1" si="103"/>
        <v>0.27595102412099759</v>
      </c>
      <c r="D2232" s="1">
        <f t="shared" ca="1" si="104"/>
        <v>-4.8508717157368528E-2</v>
      </c>
    </row>
    <row r="2233" spans="1:4" x14ac:dyDescent="0.45">
      <c r="A2233">
        <v>2232</v>
      </c>
      <c r="B2233" s="1">
        <f t="shared" ca="1" si="102"/>
        <v>0.28590998503385068</v>
      </c>
      <c r="C2233" s="1">
        <f t="shared" ca="1" si="103"/>
        <v>0.26959926020654273</v>
      </c>
      <c r="D2233" s="1">
        <f t="shared" ca="1" si="104"/>
        <v>-5.7048461687607077E-2</v>
      </c>
    </row>
    <row r="2234" spans="1:4" x14ac:dyDescent="0.45">
      <c r="A2234">
        <v>2233</v>
      </c>
      <c r="B2234" s="1">
        <f t="shared" ca="1" si="102"/>
        <v>0.28864467541640515</v>
      </c>
      <c r="C2234" s="1">
        <f t="shared" ca="1" si="103"/>
        <v>0.26942185391435269</v>
      </c>
      <c r="D2234" s="1">
        <f t="shared" ca="1" si="104"/>
        <v>-6.6596833890392018E-2</v>
      </c>
    </row>
    <row r="2235" spans="1:4" x14ac:dyDescent="0.45">
      <c r="A2235">
        <v>2234</v>
      </c>
      <c r="B2235" s="1">
        <f t="shared" ca="1" si="102"/>
        <v>0.27781936216060804</v>
      </c>
      <c r="C2235" s="1">
        <f t="shared" ca="1" si="103"/>
        <v>0.27586975196224384</v>
      </c>
      <c r="D2235" s="1">
        <f t="shared" ca="1" si="104"/>
        <v>-7.0175461609372283E-3</v>
      </c>
    </row>
    <row r="2236" spans="1:4" x14ac:dyDescent="0.45">
      <c r="A2236">
        <v>2235</v>
      </c>
      <c r="B2236" s="1">
        <f t="shared" ca="1" si="102"/>
        <v>0.27999722534114824</v>
      </c>
      <c r="C2236" s="1">
        <f t="shared" ca="1" si="103"/>
        <v>0.27533805292532243</v>
      </c>
      <c r="D2236" s="1">
        <f t="shared" ca="1" si="104"/>
        <v>-1.6640066379761721E-2</v>
      </c>
    </row>
    <row r="2237" spans="1:4" x14ac:dyDescent="0.45">
      <c r="A2237">
        <v>2236</v>
      </c>
      <c r="B2237" s="1">
        <f t="shared" ca="1" si="102"/>
        <v>0.28325552138033838</v>
      </c>
      <c r="C2237" s="1">
        <f t="shared" ca="1" si="103"/>
        <v>0.25618593916896293</v>
      </c>
      <c r="D2237" s="1">
        <f t="shared" ca="1" si="104"/>
        <v>-9.5565947238952689E-2</v>
      </c>
    </row>
    <row r="2238" spans="1:4" x14ac:dyDescent="0.45">
      <c r="A2238">
        <v>2237</v>
      </c>
      <c r="B2238" s="1">
        <f t="shared" ca="1" si="102"/>
        <v>0.27872949204476216</v>
      </c>
      <c r="C2238" s="1">
        <f t="shared" ca="1" si="103"/>
        <v>0.26205624372658964</v>
      </c>
      <c r="D2238" s="1">
        <f t="shared" ca="1" si="104"/>
        <v>-5.9818744675554106E-2</v>
      </c>
    </row>
    <row r="2239" spans="1:4" x14ac:dyDescent="0.45">
      <c r="A2239">
        <v>2238</v>
      </c>
      <c r="B2239" s="1">
        <f t="shared" ca="1" si="102"/>
        <v>0.28716661851691005</v>
      </c>
      <c r="C2239" s="1">
        <f t="shared" ca="1" si="103"/>
        <v>0.26991927889016093</v>
      </c>
      <c r="D2239" s="1">
        <f t="shared" ca="1" si="104"/>
        <v>-6.0060391823478956E-2</v>
      </c>
    </row>
    <row r="2240" spans="1:4" x14ac:dyDescent="0.45">
      <c r="A2240">
        <v>2239</v>
      </c>
      <c r="B2240" s="1">
        <f t="shared" ca="1" si="102"/>
        <v>0.27418741540957048</v>
      </c>
      <c r="C2240" s="1">
        <f t="shared" ca="1" si="103"/>
        <v>0.27427740660413047</v>
      </c>
      <c r="D2240" s="1">
        <f t="shared" ca="1" si="104"/>
        <v>3.2821052135294167E-4</v>
      </c>
    </row>
    <row r="2241" spans="1:4" x14ac:dyDescent="0.45">
      <c r="A2241">
        <v>2240</v>
      </c>
      <c r="B2241" s="1">
        <f t="shared" ca="1" si="102"/>
        <v>0.28385581701487728</v>
      </c>
      <c r="C2241" s="1">
        <f t="shared" ca="1" si="103"/>
        <v>0.26689798805215231</v>
      </c>
      <c r="D2241" s="1">
        <f t="shared" ca="1" si="104"/>
        <v>-5.9740995062419949E-2</v>
      </c>
    </row>
    <row r="2242" spans="1:4" x14ac:dyDescent="0.45">
      <c r="A2242">
        <v>2241</v>
      </c>
      <c r="B2242" s="1">
        <f t="shared" ref="B2242:B2305" ca="1" si="105">_xlfn.BETA.INV(RAND(),CONTROL_PRIOR_ALPHA+CONTROL_ALPHA,CONTROL_PRIOR_BETA+(CONTROL_N-CONTROL_ALPHA))</f>
        <v>0.28331161713353115</v>
      </c>
      <c r="C2242" s="1">
        <f t="shared" ref="C2242:C2305" ca="1" si="106">_xlfn.BETA.INV(RAND(),TEST_PRIOR_ALPHA+TEST_ALPHA,TEST_PRIOR_BETA+(TEST_N-TEST_ALPHA))</f>
        <v>0.28215693362371053</v>
      </c>
      <c r="D2242" s="1">
        <f t="shared" ca="1" si="104"/>
        <v>-4.0756659451645126E-3</v>
      </c>
    </row>
    <row r="2243" spans="1:4" x14ac:dyDescent="0.45">
      <c r="A2243">
        <v>2242</v>
      </c>
      <c r="B2243" s="1">
        <f t="shared" ca="1" si="105"/>
        <v>0.28576387058997177</v>
      </c>
      <c r="C2243" s="1">
        <f t="shared" ca="1" si="106"/>
        <v>0.26876082490613706</v>
      </c>
      <c r="D2243" s="1">
        <f t="shared" ref="D2243:D2306" ca="1" si="107">(C2243-B2243)/B2243</f>
        <v>-5.950033378513242E-2</v>
      </c>
    </row>
    <row r="2244" spans="1:4" x14ac:dyDescent="0.45">
      <c r="A2244">
        <v>2243</v>
      </c>
      <c r="B2244" s="1">
        <f t="shared" ca="1" si="105"/>
        <v>0.28047765219692672</v>
      </c>
      <c r="C2244" s="1">
        <f t="shared" ca="1" si="106"/>
        <v>0.28010816651607462</v>
      </c>
      <c r="D2244" s="1">
        <f t="shared" ca="1" si="107"/>
        <v>-1.3173444584906868E-3</v>
      </c>
    </row>
    <row r="2245" spans="1:4" x14ac:dyDescent="0.45">
      <c r="A2245">
        <v>2244</v>
      </c>
      <c r="B2245" s="1">
        <f t="shared" ca="1" si="105"/>
        <v>0.28233374474613093</v>
      </c>
      <c r="C2245" s="1">
        <f t="shared" ca="1" si="106"/>
        <v>0.27488185820256317</v>
      </c>
      <c r="D2245" s="1">
        <f t="shared" ca="1" si="107"/>
        <v>-2.6393892626148382E-2</v>
      </c>
    </row>
    <row r="2246" spans="1:4" x14ac:dyDescent="0.45">
      <c r="A2246">
        <v>2245</v>
      </c>
      <c r="B2246" s="1">
        <f t="shared" ca="1" si="105"/>
        <v>0.27814399075861446</v>
      </c>
      <c r="C2246" s="1">
        <f t="shared" ca="1" si="106"/>
        <v>0.27078659130290067</v>
      </c>
      <c r="D2246" s="1">
        <f t="shared" ca="1" si="107"/>
        <v>-2.6451764913730819E-2</v>
      </c>
    </row>
    <row r="2247" spans="1:4" x14ac:dyDescent="0.45">
      <c r="A2247">
        <v>2246</v>
      </c>
      <c r="B2247" s="1">
        <f t="shared" ca="1" si="105"/>
        <v>0.28688765337726918</v>
      </c>
      <c r="C2247" s="1">
        <f t="shared" ca="1" si="106"/>
        <v>0.27466093420788551</v>
      </c>
      <c r="D2247" s="1">
        <f t="shared" ca="1" si="107"/>
        <v>-4.2618492031460925E-2</v>
      </c>
    </row>
    <row r="2248" spans="1:4" x14ac:dyDescent="0.45">
      <c r="A2248">
        <v>2247</v>
      </c>
      <c r="B2248" s="1">
        <f t="shared" ca="1" si="105"/>
        <v>0.28373555601668299</v>
      </c>
      <c r="C2248" s="1">
        <f t="shared" ca="1" si="106"/>
        <v>0.27362040940173049</v>
      </c>
      <c r="D2248" s="1">
        <f t="shared" ca="1" si="107"/>
        <v>-3.5649908516780147E-2</v>
      </c>
    </row>
    <row r="2249" spans="1:4" x14ac:dyDescent="0.45">
      <c r="A2249">
        <v>2248</v>
      </c>
      <c r="B2249" s="1">
        <f t="shared" ca="1" si="105"/>
        <v>0.27266677380793619</v>
      </c>
      <c r="C2249" s="1">
        <f t="shared" ca="1" si="106"/>
        <v>0.27864707350035167</v>
      </c>
      <c r="D2249" s="1">
        <f t="shared" ca="1" si="107"/>
        <v>2.1932630840558319E-2</v>
      </c>
    </row>
    <row r="2250" spans="1:4" x14ac:dyDescent="0.45">
      <c r="A2250">
        <v>2249</v>
      </c>
      <c r="B2250" s="1">
        <f t="shared" ca="1" si="105"/>
        <v>0.29198776900791656</v>
      </c>
      <c r="C2250" s="1">
        <f t="shared" ca="1" si="106"/>
        <v>0.2607074060740619</v>
      </c>
      <c r="D2250" s="1">
        <f t="shared" ca="1" si="107"/>
        <v>-0.1071290179041937</v>
      </c>
    </row>
    <row r="2251" spans="1:4" x14ac:dyDescent="0.45">
      <c r="A2251">
        <v>2250</v>
      </c>
      <c r="B2251" s="1">
        <f t="shared" ca="1" si="105"/>
        <v>0.29071393076329022</v>
      </c>
      <c r="C2251" s="1">
        <f t="shared" ca="1" si="106"/>
        <v>0.25797565702093955</v>
      </c>
      <c r="D2251" s="1">
        <f t="shared" ca="1" si="107"/>
        <v>-0.11261336412876392</v>
      </c>
    </row>
    <row r="2252" spans="1:4" x14ac:dyDescent="0.45">
      <c r="A2252">
        <v>2251</v>
      </c>
      <c r="B2252" s="1">
        <f t="shared" ca="1" si="105"/>
        <v>0.28494129051698402</v>
      </c>
      <c r="C2252" s="1">
        <f t="shared" ca="1" si="106"/>
        <v>0.26559029091090197</v>
      </c>
      <c r="D2252" s="1">
        <f t="shared" ca="1" si="107"/>
        <v>-6.7912234028885438E-2</v>
      </c>
    </row>
    <row r="2253" spans="1:4" x14ac:dyDescent="0.45">
      <c r="A2253">
        <v>2252</v>
      </c>
      <c r="B2253" s="1">
        <f t="shared" ca="1" si="105"/>
        <v>0.27877358776439676</v>
      </c>
      <c r="C2253" s="1">
        <f t="shared" ca="1" si="106"/>
        <v>0.28156609108815522</v>
      </c>
      <c r="D2253" s="1">
        <f t="shared" ca="1" si="107"/>
        <v>1.0017101498577145E-2</v>
      </c>
    </row>
    <row r="2254" spans="1:4" x14ac:dyDescent="0.45">
      <c r="A2254">
        <v>2253</v>
      </c>
      <c r="B2254" s="1">
        <f t="shared" ca="1" si="105"/>
        <v>0.28649856057777068</v>
      </c>
      <c r="C2254" s="1">
        <f t="shared" ca="1" si="106"/>
        <v>0.27104612464333955</v>
      </c>
      <c r="D2254" s="1">
        <f t="shared" ca="1" si="107"/>
        <v>-5.3935474940149067E-2</v>
      </c>
    </row>
    <row r="2255" spans="1:4" x14ac:dyDescent="0.45">
      <c r="A2255">
        <v>2254</v>
      </c>
      <c r="B2255" s="1">
        <f t="shared" ca="1" si="105"/>
        <v>0.28724486308142194</v>
      </c>
      <c r="C2255" s="1">
        <f t="shared" ca="1" si="106"/>
        <v>0.26232664546399531</v>
      </c>
      <c r="D2255" s="1">
        <f t="shared" ca="1" si="107"/>
        <v>-8.6749045222658527E-2</v>
      </c>
    </row>
    <row r="2256" spans="1:4" x14ac:dyDescent="0.45">
      <c r="A2256">
        <v>2255</v>
      </c>
      <c r="B2256" s="1">
        <f t="shared" ca="1" si="105"/>
        <v>0.26798007514260147</v>
      </c>
      <c r="C2256" s="1">
        <f t="shared" ca="1" si="106"/>
        <v>0.27619132924827106</v>
      </c>
      <c r="D2256" s="1">
        <f t="shared" ca="1" si="107"/>
        <v>3.0641285928814269E-2</v>
      </c>
    </row>
    <row r="2257" spans="1:4" x14ac:dyDescent="0.45">
      <c r="A2257">
        <v>2256</v>
      </c>
      <c r="B2257" s="1">
        <f t="shared" ca="1" si="105"/>
        <v>0.27384834332498736</v>
      </c>
      <c r="C2257" s="1">
        <f t="shared" ca="1" si="106"/>
        <v>0.26176015407809422</v>
      </c>
      <c r="D2257" s="1">
        <f t="shared" ca="1" si="107"/>
        <v>-4.4141911176536062E-2</v>
      </c>
    </row>
    <row r="2258" spans="1:4" x14ac:dyDescent="0.45">
      <c r="A2258">
        <v>2257</v>
      </c>
      <c r="B2258" s="1">
        <f t="shared" ca="1" si="105"/>
        <v>0.27826787724159918</v>
      </c>
      <c r="C2258" s="1">
        <f t="shared" ca="1" si="106"/>
        <v>0.27414860989546719</v>
      </c>
      <c r="D2258" s="1">
        <f t="shared" ca="1" si="107"/>
        <v>-1.4803244222672322E-2</v>
      </c>
    </row>
    <row r="2259" spans="1:4" x14ac:dyDescent="0.45">
      <c r="A2259">
        <v>2258</v>
      </c>
      <c r="B2259" s="1">
        <f t="shared" ca="1" si="105"/>
        <v>0.28982216239936642</v>
      </c>
      <c r="C2259" s="1">
        <f t="shared" ca="1" si="106"/>
        <v>0.27955710463160921</v>
      </c>
      <c r="D2259" s="1">
        <f t="shared" ca="1" si="107"/>
        <v>-3.5418470702086147E-2</v>
      </c>
    </row>
    <row r="2260" spans="1:4" x14ac:dyDescent="0.45">
      <c r="A2260">
        <v>2259</v>
      </c>
      <c r="B2260" s="1">
        <f t="shared" ca="1" si="105"/>
        <v>0.27801438317067623</v>
      </c>
      <c r="C2260" s="1">
        <f t="shared" ca="1" si="106"/>
        <v>0.27550532862944077</v>
      </c>
      <c r="D2260" s="1">
        <f t="shared" ca="1" si="107"/>
        <v>-9.0249091166449413E-3</v>
      </c>
    </row>
    <row r="2261" spans="1:4" x14ac:dyDescent="0.45">
      <c r="A2261">
        <v>2260</v>
      </c>
      <c r="B2261" s="1">
        <f t="shared" ca="1" si="105"/>
        <v>0.2956952887015255</v>
      </c>
      <c r="C2261" s="1">
        <f t="shared" ca="1" si="106"/>
        <v>0.27391517743578475</v>
      </c>
      <c r="D2261" s="1">
        <f t="shared" ca="1" si="107"/>
        <v>-7.3657281999259624E-2</v>
      </c>
    </row>
    <row r="2262" spans="1:4" x14ac:dyDescent="0.45">
      <c r="A2262">
        <v>2261</v>
      </c>
      <c r="B2262" s="1">
        <f t="shared" ca="1" si="105"/>
        <v>0.2861600733114108</v>
      </c>
      <c r="C2262" s="1">
        <f t="shared" ca="1" si="106"/>
        <v>0.26331984788869661</v>
      </c>
      <c r="D2262" s="1">
        <f t="shared" ca="1" si="107"/>
        <v>-7.9816255141431092E-2</v>
      </c>
    </row>
    <row r="2263" spans="1:4" x14ac:dyDescent="0.45">
      <c r="A2263">
        <v>2262</v>
      </c>
      <c r="B2263" s="1">
        <f t="shared" ca="1" si="105"/>
        <v>0.28540648765421461</v>
      </c>
      <c r="C2263" s="1">
        <f t="shared" ca="1" si="106"/>
        <v>0.27094459478813404</v>
      </c>
      <c r="D2263" s="1">
        <f t="shared" ca="1" si="107"/>
        <v>-5.067121278477011E-2</v>
      </c>
    </row>
    <row r="2264" spans="1:4" x14ac:dyDescent="0.45">
      <c r="A2264">
        <v>2263</v>
      </c>
      <c r="B2264" s="1">
        <f t="shared" ca="1" si="105"/>
        <v>0.28047693145419716</v>
      </c>
      <c r="C2264" s="1">
        <f t="shared" ca="1" si="106"/>
        <v>0.28637416752861744</v>
      </c>
      <c r="D2264" s="1">
        <f t="shared" ca="1" si="107"/>
        <v>2.1025743699650087E-2</v>
      </c>
    </row>
    <row r="2265" spans="1:4" x14ac:dyDescent="0.45">
      <c r="A2265">
        <v>2264</v>
      </c>
      <c r="B2265" s="1">
        <f t="shared" ca="1" si="105"/>
        <v>0.28024488486569121</v>
      </c>
      <c r="C2265" s="1">
        <f t="shared" ca="1" si="106"/>
        <v>0.2777548138391579</v>
      </c>
      <c r="D2265" s="1">
        <f t="shared" ca="1" si="107"/>
        <v>-8.8853397903290651E-3</v>
      </c>
    </row>
    <row r="2266" spans="1:4" x14ac:dyDescent="0.45">
      <c r="A2266">
        <v>2265</v>
      </c>
      <c r="B2266" s="1">
        <f t="shared" ca="1" si="105"/>
        <v>0.28290770078956351</v>
      </c>
      <c r="C2266" s="1">
        <f t="shared" ca="1" si="106"/>
        <v>0.26899351740770255</v>
      </c>
      <c r="D2266" s="1">
        <f t="shared" ca="1" si="107"/>
        <v>-4.9182766474818604E-2</v>
      </c>
    </row>
    <row r="2267" spans="1:4" x14ac:dyDescent="0.45">
      <c r="A2267">
        <v>2266</v>
      </c>
      <c r="B2267" s="1">
        <f t="shared" ca="1" si="105"/>
        <v>0.28902963716879349</v>
      </c>
      <c r="C2267" s="1">
        <f t="shared" ca="1" si="106"/>
        <v>0.27160076577791914</v>
      </c>
      <c r="D2267" s="1">
        <f t="shared" ca="1" si="107"/>
        <v>-6.0301329516238761E-2</v>
      </c>
    </row>
    <row r="2268" spans="1:4" x14ac:dyDescent="0.45">
      <c r="A2268">
        <v>2267</v>
      </c>
      <c r="B2268" s="1">
        <f t="shared" ca="1" si="105"/>
        <v>0.28312513240732262</v>
      </c>
      <c r="C2268" s="1">
        <f t="shared" ca="1" si="106"/>
        <v>0.26870087076279559</v>
      </c>
      <c r="D2268" s="1">
        <f t="shared" ca="1" si="107"/>
        <v>-5.0946595669138041E-2</v>
      </c>
    </row>
    <row r="2269" spans="1:4" x14ac:dyDescent="0.45">
      <c r="A2269">
        <v>2268</v>
      </c>
      <c r="B2269" s="1">
        <f t="shared" ca="1" si="105"/>
        <v>0.28540908827179889</v>
      </c>
      <c r="C2269" s="1">
        <f t="shared" ca="1" si="106"/>
        <v>0.26712393147958507</v>
      </c>
      <c r="D2269" s="1">
        <f t="shared" ca="1" si="107"/>
        <v>-6.4066484017497788E-2</v>
      </c>
    </row>
    <row r="2270" spans="1:4" x14ac:dyDescent="0.45">
      <c r="A2270">
        <v>2269</v>
      </c>
      <c r="B2270" s="1">
        <f t="shared" ca="1" si="105"/>
        <v>0.28142539974145697</v>
      </c>
      <c r="C2270" s="1">
        <f t="shared" ca="1" si="106"/>
        <v>0.26301281505861296</v>
      </c>
      <c r="D2270" s="1">
        <f t="shared" ca="1" si="107"/>
        <v>-6.5426165156945645E-2</v>
      </c>
    </row>
    <row r="2271" spans="1:4" x14ac:dyDescent="0.45">
      <c r="A2271">
        <v>2270</v>
      </c>
      <c r="B2271" s="1">
        <f t="shared" ca="1" si="105"/>
        <v>0.27877795979292619</v>
      </c>
      <c r="C2271" s="1">
        <f t="shared" ca="1" si="106"/>
        <v>0.26540878516879796</v>
      </c>
      <c r="D2271" s="1">
        <f t="shared" ca="1" si="107"/>
        <v>-4.7956354347591677E-2</v>
      </c>
    </row>
    <row r="2272" spans="1:4" x14ac:dyDescent="0.45">
      <c r="A2272">
        <v>2271</v>
      </c>
      <c r="B2272" s="1">
        <f t="shared" ca="1" si="105"/>
        <v>0.28348048123118763</v>
      </c>
      <c r="C2272" s="1">
        <f t="shared" ca="1" si="106"/>
        <v>0.2632969660844921</v>
      </c>
      <c r="D2272" s="1">
        <f t="shared" ca="1" si="107"/>
        <v>-7.1198958951375596E-2</v>
      </c>
    </row>
    <row r="2273" spans="1:4" x14ac:dyDescent="0.45">
      <c r="A2273">
        <v>2272</v>
      </c>
      <c r="B2273" s="1">
        <f t="shared" ca="1" si="105"/>
        <v>0.27763444767421386</v>
      </c>
      <c r="C2273" s="1">
        <f t="shared" ca="1" si="106"/>
        <v>0.27640802485512928</v>
      </c>
      <c r="D2273" s="1">
        <f t="shared" ca="1" si="107"/>
        <v>-4.4174014765044969E-3</v>
      </c>
    </row>
    <row r="2274" spans="1:4" x14ac:dyDescent="0.45">
      <c r="A2274">
        <v>2273</v>
      </c>
      <c r="B2274" s="1">
        <f t="shared" ca="1" si="105"/>
        <v>0.28788271731164072</v>
      </c>
      <c r="C2274" s="1">
        <f t="shared" ca="1" si="106"/>
        <v>0.27455810489279386</v>
      </c>
      <c r="D2274" s="1">
        <f t="shared" ca="1" si="107"/>
        <v>-4.6284864000441579E-2</v>
      </c>
    </row>
    <row r="2275" spans="1:4" x14ac:dyDescent="0.45">
      <c r="A2275">
        <v>2274</v>
      </c>
      <c r="B2275" s="1">
        <f t="shared" ca="1" si="105"/>
        <v>0.27868132975481696</v>
      </c>
      <c r="C2275" s="1">
        <f t="shared" ca="1" si="106"/>
        <v>0.27435364293608089</v>
      </c>
      <c r="D2275" s="1">
        <f t="shared" ca="1" si="107"/>
        <v>-1.5529159497493294E-2</v>
      </c>
    </row>
    <row r="2276" spans="1:4" x14ac:dyDescent="0.45">
      <c r="A2276">
        <v>2275</v>
      </c>
      <c r="B2276" s="1">
        <f t="shared" ca="1" si="105"/>
        <v>0.28816323278829004</v>
      </c>
      <c r="C2276" s="1">
        <f t="shared" ca="1" si="106"/>
        <v>0.26363672830366186</v>
      </c>
      <c r="D2276" s="1">
        <f t="shared" ca="1" si="107"/>
        <v>-8.5113233382717826E-2</v>
      </c>
    </row>
    <row r="2277" spans="1:4" x14ac:dyDescent="0.45">
      <c r="A2277">
        <v>2276</v>
      </c>
      <c r="B2277" s="1">
        <f t="shared" ca="1" si="105"/>
        <v>0.2852233343667071</v>
      </c>
      <c r="C2277" s="1">
        <f t="shared" ca="1" si="106"/>
        <v>0.26540806607457768</v>
      </c>
      <c r="D2277" s="1">
        <f t="shared" ca="1" si="107"/>
        <v>-6.9472816227066664E-2</v>
      </c>
    </row>
    <row r="2278" spans="1:4" x14ac:dyDescent="0.45">
      <c r="A2278">
        <v>2277</v>
      </c>
      <c r="B2278" s="1">
        <f t="shared" ca="1" si="105"/>
        <v>0.29264105727885081</v>
      </c>
      <c r="C2278" s="1">
        <f t="shared" ca="1" si="106"/>
        <v>0.27222495269491442</v>
      </c>
      <c r="D2278" s="1">
        <f t="shared" ca="1" si="107"/>
        <v>-6.9765004178762108E-2</v>
      </c>
    </row>
    <row r="2279" spans="1:4" x14ac:dyDescent="0.45">
      <c r="A2279">
        <v>2278</v>
      </c>
      <c r="B2279" s="1">
        <f t="shared" ca="1" si="105"/>
        <v>0.28657146655365062</v>
      </c>
      <c r="C2279" s="1">
        <f t="shared" ca="1" si="106"/>
        <v>0.2798136769886761</v>
      </c>
      <c r="D2279" s="1">
        <f t="shared" ca="1" si="107"/>
        <v>-2.3581515795151095E-2</v>
      </c>
    </row>
    <row r="2280" spans="1:4" x14ac:dyDescent="0.45">
      <c r="A2280">
        <v>2279</v>
      </c>
      <c r="B2280" s="1">
        <f t="shared" ca="1" si="105"/>
        <v>0.2841917481962275</v>
      </c>
      <c r="C2280" s="1">
        <f t="shared" ca="1" si="106"/>
        <v>0.27412376838460828</v>
      </c>
      <c r="D2280" s="1">
        <f t="shared" ca="1" si="107"/>
        <v>-3.5426714095398451E-2</v>
      </c>
    </row>
    <row r="2281" spans="1:4" x14ac:dyDescent="0.45">
      <c r="A2281">
        <v>2280</v>
      </c>
      <c r="B2281" s="1">
        <f t="shared" ca="1" si="105"/>
        <v>0.29127559422343086</v>
      </c>
      <c r="C2281" s="1">
        <f t="shared" ca="1" si="106"/>
        <v>0.26275804682482173</v>
      </c>
      <c r="D2281" s="1">
        <f t="shared" ca="1" si="107"/>
        <v>-9.7905722155128327E-2</v>
      </c>
    </row>
    <row r="2282" spans="1:4" x14ac:dyDescent="0.45">
      <c r="A2282">
        <v>2281</v>
      </c>
      <c r="B2282" s="1">
        <f t="shared" ca="1" si="105"/>
        <v>0.27617985510899645</v>
      </c>
      <c r="C2282" s="1">
        <f t="shared" ca="1" si="106"/>
        <v>0.27210608603467645</v>
      </c>
      <c r="D2282" s="1">
        <f t="shared" ca="1" si="107"/>
        <v>-1.4750420781820803E-2</v>
      </c>
    </row>
    <row r="2283" spans="1:4" x14ac:dyDescent="0.45">
      <c r="A2283">
        <v>2282</v>
      </c>
      <c r="B2283" s="1">
        <f t="shared" ca="1" si="105"/>
        <v>0.28719495913081383</v>
      </c>
      <c r="C2283" s="1">
        <f t="shared" ca="1" si="106"/>
        <v>0.26773529249088912</v>
      </c>
      <c r="D2283" s="1">
        <f t="shared" ca="1" si="107"/>
        <v>-6.775768871020145E-2</v>
      </c>
    </row>
    <row r="2284" spans="1:4" x14ac:dyDescent="0.45">
      <c r="A2284">
        <v>2283</v>
      </c>
      <c r="B2284" s="1">
        <f t="shared" ca="1" si="105"/>
        <v>0.27387444579328246</v>
      </c>
      <c r="C2284" s="1">
        <f t="shared" ca="1" si="106"/>
        <v>0.265167471258899</v>
      </c>
      <c r="D2284" s="1">
        <f t="shared" ca="1" si="107"/>
        <v>-3.1791847206348679E-2</v>
      </c>
    </row>
    <row r="2285" spans="1:4" x14ac:dyDescent="0.45">
      <c r="A2285">
        <v>2284</v>
      </c>
      <c r="B2285" s="1">
        <f t="shared" ca="1" si="105"/>
        <v>0.27973154592013111</v>
      </c>
      <c r="C2285" s="1">
        <f t="shared" ca="1" si="106"/>
        <v>0.27214436830391819</v>
      </c>
      <c r="D2285" s="1">
        <f t="shared" ca="1" si="107"/>
        <v>-2.7123067551270044E-2</v>
      </c>
    </row>
    <row r="2286" spans="1:4" x14ac:dyDescent="0.45">
      <c r="A2286">
        <v>2285</v>
      </c>
      <c r="B2286" s="1">
        <f t="shared" ca="1" si="105"/>
        <v>0.28433663983134183</v>
      </c>
      <c r="C2286" s="1">
        <f t="shared" ca="1" si="106"/>
        <v>0.28416711150291418</v>
      </c>
      <c r="D2286" s="1">
        <f t="shared" ca="1" si="107"/>
        <v>-5.9622399887755012E-4</v>
      </c>
    </row>
    <row r="2287" spans="1:4" x14ac:dyDescent="0.45">
      <c r="A2287">
        <v>2286</v>
      </c>
      <c r="B2287" s="1">
        <f t="shared" ca="1" si="105"/>
        <v>0.28451088022383075</v>
      </c>
      <c r="C2287" s="1">
        <f t="shared" ca="1" si="106"/>
        <v>0.27114161305304779</v>
      </c>
      <c r="D2287" s="1">
        <f t="shared" ca="1" si="107"/>
        <v>-4.6990354675592982E-2</v>
      </c>
    </row>
    <row r="2288" spans="1:4" x14ac:dyDescent="0.45">
      <c r="A2288">
        <v>2287</v>
      </c>
      <c r="B2288" s="1">
        <f t="shared" ca="1" si="105"/>
        <v>0.29159590799896717</v>
      </c>
      <c r="C2288" s="1">
        <f t="shared" ca="1" si="106"/>
        <v>0.25912814992425731</v>
      </c>
      <c r="D2288" s="1">
        <f t="shared" ca="1" si="107"/>
        <v>-0.11134504011909818</v>
      </c>
    </row>
    <row r="2289" spans="1:4" x14ac:dyDescent="0.45">
      <c r="A2289">
        <v>2288</v>
      </c>
      <c r="B2289" s="1">
        <f t="shared" ca="1" si="105"/>
        <v>0.28592169454022132</v>
      </c>
      <c r="C2289" s="1">
        <f t="shared" ca="1" si="106"/>
        <v>0.26219286964526095</v>
      </c>
      <c r="D2289" s="1">
        <f t="shared" ca="1" si="107"/>
        <v>-8.2990641661933678E-2</v>
      </c>
    </row>
    <row r="2290" spans="1:4" x14ac:dyDescent="0.45">
      <c r="A2290">
        <v>2289</v>
      </c>
      <c r="B2290" s="1">
        <f t="shared" ca="1" si="105"/>
        <v>0.28219943332379566</v>
      </c>
      <c r="C2290" s="1">
        <f t="shared" ca="1" si="106"/>
        <v>0.26296084640016854</v>
      </c>
      <c r="D2290" s="1">
        <f t="shared" ca="1" si="107"/>
        <v>-6.8173726279431482E-2</v>
      </c>
    </row>
    <row r="2291" spans="1:4" x14ac:dyDescent="0.45">
      <c r="A2291">
        <v>2290</v>
      </c>
      <c r="B2291" s="1">
        <f t="shared" ca="1" si="105"/>
        <v>0.27923439078101236</v>
      </c>
      <c r="C2291" s="1">
        <f t="shared" ca="1" si="106"/>
        <v>0.26417431923702867</v>
      </c>
      <c r="D2291" s="1">
        <f t="shared" ca="1" si="107"/>
        <v>-5.3933441012982017E-2</v>
      </c>
    </row>
    <row r="2292" spans="1:4" x14ac:dyDescent="0.45">
      <c r="A2292">
        <v>2291</v>
      </c>
      <c r="B2292" s="1">
        <f t="shared" ca="1" si="105"/>
        <v>0.2862553693753852</v>
      </c>
      <c r="C2292" s="1">
        <f t="shared" ca="1" si="106"/>
        <v>0.27295036791514615</v>
      </c>
      <c r="D2292" s="1">
        <f t="shared" ca="1" si="107"/>
        <v>-4.64794826006961E-2</v>
      </c>
    </row>
    <row r="2293" spans="1:4" x14ac:dyDescent="0.45">
      <c r="A2293">
        <v>2292</v>
      </c>
      <c r="B2293" s="1">
        <f t="shared" ca="1" si="105"/>
        <v>0.27980151548050669</v>
      </c>
      <c r="C2293" s="1">
        <f t="shared" ca="1" si="106"/>
        <v>0.27501112219008206</v>
      </c>
      <c r="D2293" s="1">
        <f t="shared" ca="1" si="107"/>
        <v>-1.7120683861193638E-2</v>
      </c>
    </row>
    <row r="2294" spans="1:4" x14ac:dyDescent="0.45">
      <c r="A2294">
        <v>2293</v>
      </c>
      <c r="B2294" s="1">
        <f t="shared" ca="1" si="105"/>
        <v>0.29219714627697357</v>
      </c>
      <c r="C2294" s="1">
        <f t="shared" ca="1" si="106"/>
        <v>0.27147717017936879</v>
      </c>
      <c r="D2294" s="1">
        <f t="shared" ca="1" si="107"/>
        <v>-7.0910946125272309E-2</v>
      </c>
    </row>
    <row r="2295" spans="1:4" x14ac:dyDescent="0.45">
      <c r="A2295">
        <v>2294</v>
      </c>
      <c r="B2295" s="1">
        <f t="shared" ca="1" si="105"/>
        <v>0.29101728706673846</v>
      </c>
      <c r="C2295" s="1">
        <f t="shared" ca="1" si="106"/>
        <v>0.25807826053947575</v>
      </c>
      <c r="D2295" s="1">
        <f t="shared" ca="1" si="107"/>
        <v>-0.11318580713629177</v>
      </c>
    </row>
    <row r="2296" spans="1:4" x14ac:dyDescent="0.45">
      <c r="A2296">
        <v>2295</v>
      </c>
      <c r="B2296" s="1">
        <f t="shared" ca="1" si="105"/>
        <v>0.28443413384118099</v>
      </c>
      <c r="C2296" s="1">
        <f t="shared" ca="1" si="106"/>
        <v>0.27597882822868214</v>
      </c>
      <c r="D2296" s="1">
        <f t="shared" ca="1" si="107"/>
        <v>-2.9726761335965492E-2</v>
      </c>
    </row>
    <row r="2297" spans="1:4" x14ac:dyDescent="0.45">
      <c r="A2297">
        <v>2296</v>
      </c>
      <c r="B2297" s="1">
        <f t="shared" ca="1" si="105"/>
        <v>0.28666330596260703</v>
      </c>
      <c r="C2297" s="1">
        <f t="shared" ca="1" si="106"/>
        <v>0.26919882250687976</v>
      </c>
      <c r="D2297" s="1">
        <f t="shared" ca="1" si="107"/>
        <v>-6.0923330933765792E-2</v>
      </c>
    </row>
    <row r="2298" spans="1:4" x14ac:dyDescent="0.45">
      <c r="A2298">
        <v>2297</v>
      </c>
      <c r="B2298" s="1">
        <f t="shared" ca="1" si="105"/>
        <v>0.27659239499317734</v>
      </c>
      <c r="C2298" s="1">
        <f t="shared" ca="1" si="106"/>
        <v>0.27416818317428404</v>
      </c>
      <c r="D2298" s="1">
        <f t="shared" ca="1" si="107"/>
        <v>-8.7645642569207077E-3</v>
      </c>
    </row>
    <row r="2299" spans="1:4" x14ac:dyDescent="0.45">
      <c r="A2299">
        <v>2298</v>
      </c>
      <c r="B2299" s="1">
        <f t="shared" ca="1" si="105"/>
        <v>0.27256890998392869</v>
      </c>
      <c r="C2299" s="1">
        <f t="shared" ca="1" si="106"/>
        <v>0.27938490292774376</v>
      </c>
      <c r="D2299" s="1">
        <f t="shared" ca="1" si="107"/>
        <v>2.5006494483237145E-2</v>
      </c>
    </row>
    <row r="2300" spans="1:4" x14ac:dyDescent="0.45">
      <c r="A2300">
        <v>2299</v>
      </c>
      <c r="B2300" s="1">
        <f t="shared" ca="1" si="105"/>
        <v>0.28081285093695407</v>
      </c>
      <c r="C2300" s="1">
        <f t="shared" ca="1" si="106"/>
        <v>0.27706666167737726</v>
      </c>
      <c r="D2300" s="1">
        <f t="shared" ca="1" si="107"/>
        <v>-1.3340519306995251E-2</v>
      </c>
    </row>
    <row r="2301" spans="1:4" x14ac:dyDescent="0.45">
      <c r="A2301">
        <v>2300</v>
      </c>
      <c r="B2301" s="1">
        <f t="shared" ca="1" si="105"/>
        <v>0.26781671280890285</v>
      </c>
      <c r="C2301" s="1">
        <f t="shared" ca="1" si="106"/>
        <v>0.26546814718078715</v>
      </c>
      <c r="D2301" s="1">
        <f t="shared" ca="1" si="107"/>
        <v>-8.7693019732920253E-3</v>
      </c>
    </row>
    <row r="2302" spans="1:4" x14ac:dyDescent="0.45">
      <c r="A2302">
        <v>2301</v>
      </c>
      <c r="B2302" s="1">
        <f t="shared" ca="1" si="105"/>
        <v>0.28234485931451331</v>
      </c>
      <c r="C2302" s="1">
        <f t="shared" ca="1" si="106"/>
        <v>0.27155267850666365</v>
      </c>
      <c r="D2302" s="1">
        <f t="shared" ca="1" si="107"/>
        <v>-3.8223401106190824E-2</v>
      </c>
    </row>
    <row r="2303" spans="1:4" x14ac:dyDescent="0.45">
      <c r="A2303">
        <v>2302</v>
      </c>
      <c r="B2303" s="1">
        <f t="shared" ca="1" si="105"/>
        <v>0.28150211613485349</v>
      </c>
      <c r="C2303" s="1">
        <f t="shared" ca="1" si="106"/>
        <v>0.26973785160482694</v>
      </c>
      <c r="D2303" s="1">
        <f t="shared" ca="1" si="107"/>
        <v>-4.1791034083704298E-2</v>
      </c>
    </row>
    <row r="2304" spans="1:4" x14ac:dyDescent="0.45">
      <c r="A2304">
        <v>2303</v>
      </c>
      <c r="B2304" s="1">
        <f t="shared" ca="1" si="105"/>
        <v>0.28407599716280896</v>
      </c>
      <c r="C2304" s="1">
        <f t="shared" ca="1" si="106"/>
        <v>0.26645610254894669</v>
      </c>
      <c r="D2304" s="1">
        <f t="shared" ca="1" si="107"/>
        <v>-6.202528474717979E-2</v>
      </c>
    </row>
    <row r="2305" spans="1:4" x14ac:dyDescent="0.45">
      <c r="A2305">
        <v>2304</v>
      </c>
      <c r="B2305" s="1">
        <f t="shared" ca="1" si="105"/>
        <v>0.27098528435345043</v>
      </c>
      <c r="C2305" s="1">
        <f t="shared" ca="1" si="106"/>
        <v>0.27260883589322193</v>
      </c>
      <c r="D2305" s="1">
        <f t="shared" ca="1" si="107"/>
        <v>5.9912904261394577E-3</v>
      </c>
    </row>
    <row r="2306" spans="1:4" x14ac:dyDescent="0.45">
      <c r="A2306">
        <v>2305</v>
      </c>
      <c r="B2306" s="1">
        <f t="shared" ref="B2306:B2369" ca="1" si="108">_xlfn.BETA.INV(RAND(),CONTROL_PRIOR_ALPHA+CONTROL_ALPHA,CONTROL_PRIOR_BETA+(CONTROL_N-CONTROL_ALPHA))</f>
        <v>0.27608651046933808</v>
      </c>
      <c r="C2306" s="1">
        <f t="shared" ref="C2306:C2369" ca="1" si="109">_xlfn.BETA.INV(RAND(),TEST_PRIOR_ALPHA+TEST_ALPHA,TEST_PRIOR_BETA+(TEST_N-TEST_ALPHA))</f>
        <v>0.2703971444217253</v>
      </c>
      <c r="D2306" s="1">
        <f t="shared" ca="1" si="107"/>
        <v>-2.0607185906841442E-2</v>
      </c>
    </row>
    <row r="2307" spans="1:4" x14ac:dyDescent="0.45">
      <c r="A2307">
        <v>2306</v>
      </c>
      <c r="B2307" s="1">
        <f t="shared" ca="1" si="108"/>
        <v>0.28794704205300259</v>
      </c>
      <c r="C2307" s="1">
        <f t="shared" ca="1" si="109"/>
        <v>0.28099899493601765</v>
      </c>
      <c r="D2307" s="1">
        <f t="shared" ref="D2307:D2370" ca="1" si="110">(C2307-B2307)/B2307</f>
        <v>-2.4129600594077306E-2</v>
      </c>
    </row>
    <row r="2308" spans="1:4" x14ac:dyDescent="0.45">
      <c r="A2308">
        <v>2307</v>
      </c>
      <c r="B2308" s="1">
        <f t="shared" ca="1" si="108"/>
        <v>0.27790633458994096</v>
      </c>
      <c r="C2308" s="1">
        <f t="shared" ca="1" si="109"/>
        <v>0.26738044832367514</v>
      </c>
      <c r="D2308" s="1">
        <f t="shared" ca="1" si="110"/>
        <v>-3.7875661531058959E-2</v>
      </c>
    </row>
    <row r="2309" spans="1:4" x14ac:dyDescent="0.45">
      <c r="A2309">
        <v>2308</v>
      </c>
      <c r="B2309" s="1">
        <f t="shared" ca="1" si="108"/>
        <v>0.28319776410004149</v>
      </c>
      <c r="C2309" s="1">
        <f t="shared" ca="1" si="109"/>
        <v>0.26776709110671393</v>
      </c>
      <c r="D2309" s="1">
        <f t="shared" ca="1" si="110"/>
        <v>-5.4487269849618505E-2</v>
      </c>
    </row>
    <row r="2310" spans="1:4" x14ac:dyDescent="0.45">
      <c r="A2310">
        <v>2309</v>
      </c>
      <c r="B2310" s="1">
        <f t="shared" ca="1" si="108"/>
        <v>0.28400925405559974</v>
      </c>
      <c r="C2310" s="1">
        <f t="shared" ca="1" si="109"/>
        <v>0.27998027593142327</v>
      </c>
      <c r="D2310" s="1">
        <f t="shared" ca="1" si="110"/>
        <v>-1.4186080441546883E-2</v>
      </c>
    </row>
    <row r="2311" spans="1:4" x14ac:dyDescent="0.45">
      <c r="A2311">
        <v>2310</v>
      </c>
      <c r="B2311" s="1">
        <f t="shared" ca="1" si="108"/>
        <v>0.29266074843534051</v>
      </c>
      <c r="C2311" s="1">
        <f t="shared" ca="1" si="109"/>
        <v>0.2684391222981895</v>
      </c>
      <c r="D2311" s="1">
        <f t="shared" ca="1" si="110"/>
        <v>-8.2763494136633267E-2</v>
      </c>
    </row>
    <row r="2312" spans="1:4" x14ac:dyDescent="0.45">
      <c r="A2312">
        <v>2311</v>
      </c>
      <c r="B2312" s="1">
        <f t="shared" ca="1" si="108"/>
        <v>0.28193291492225436</v>
      </c>
      <c r="C2312" s="1">
        <f t="shared" ca="1" si="109"/>
        <v>0.27077868110167808</v>
      </c>
      <c r="D2312" s="1">
        <f t="shared" ca="1" si="110"/>
        <v>-3.9563432398988144E-2</v>
      </c>
    </row>
    <row r="2313" spans="1:4" x14ac:dyDescent="0.45">
      <c r="A2313">
        <v>2312</v>
      </c>
      <c r="B2313" s="1">
        <f t="shared" ca="1" si="108"/>
        <v>0.28610359369261606</v>
      </c>
      <c r="C2313" s="1">
        <f t="shared" ca="1" si="109"/>
        <v>0.26879101405241251</v>
      </c>
      <c r="D2313" s="1">
        <f t="shared" ca="1" si="110"/>
        <v>-6.0511577001733985E-2</v>
      </c>
    </row>
    <row r="2314" spans="1:4" x14ac:dyDescent="0.45">
      <c r="A2314">
        <v>2313</v>
      </c>
      <c r="B2314" s="1">
        <f t="shared" ca="1" si="108"/>
        <v>0.28139073377132401</v>
      </c>
      <c r="C2314" s="1">
        <f t="shared" ca="1" si="109"/>
        <v>0.27231562987526714</v>
      </c>
      <c r="D2314" s="1">
        <f t="shared" ca="1" si="110"/>
        <v>-3.2250898152999856E-2</v>
      </c>
    </row>
    <row r="2315" spans="1:4" x14ac:dyDescent="0.45">
      <c r="A2315">
        <v>2314</v>
      </c>
      <c r="B2315" s="1">
        <f t="shared" ca="1" si="108"/>
        <v>0.27509648978139473</v>
      </c>
      <c r="C2315" s="1">
        <f t="shared" ca="1" si="109"/>
        <v>0.2643688644889961</v>
      </c>
      <c r="D2315" s="1">
        <f t="shared" ca="1" si="110"/>
        <v>-3.8995863963670802E-2</v>
      </c>
    </row>
    <row r="2316" spans="1:4" x14ac:dyDescent="0.45">
      <c r="A2316">
        <v>2315</v>
      </c>
      <c r="B2316" s="1">
        <f t="shared" ca="1" si="108"/>
        <v>0.29274589803275664</v>
      </c>
      <c r="C2316" s="1">
        <f t="shared" ca="1" si="109"/>
        <v>0.27132601584458571</v>
      </c>
      <c r="D2316" s="1">
        <f t="shared" ca="1" si="110"/>
        <v>-7.3168855079138145E-2</v>
      </c>
    </row>
    <row r="2317" spans="1:4" x14ac:dyDescent="0.45">
      <c r="A2317">
        <v>2316</v>
      </c>
      <c r="B2317" s="1">
        <f t="shared" ca="1" si="108"/>
        <v>0.28234329921280016</v>
      </c>
      <c r="C2317" s="1">
        <f t="shared" ca="1" si="109"/>
        <v>0.27635175667132639</v>
      </c>
      <c r="D2317" s="1">
        <f t="shared" ca="1" si="110"/>
        <v>-2.1220771161131712E-2</v>
      </c>
    </row>
    <row r="2318" spans="1:4" x14ac:dyDescent="0.45">
      <c r="A2318">
        <v>2317</v>
      </c>
      <c r="B2318" s="1">
        <f t="shared" ca="1" si="108"/>
        <v>0.28145774441645383</v>
      </c>
      <c r="C2318" s="1">
        <f t="shared" ca="1" si="109"/>
        <v>0.26517621104440725</v>
      </c>
      <c r="D2318" s="1">
        <f t="shared" ca="1" si="110"/>
        <v>-5.7847167807739908E-2</v>
      </c>
    </row>
    <row r="2319" spans="1:4" x14ac:dyDescent="0.45">
      <c r="A2319">
        <v>2318</v>
      </c>
      <c r="B2319" s="1">
        <f t="shared" ca="1" si="108"/>
        <v>0.28401104995507132</v>
      </c>
      <c r="C2319" s="1">
        <f t="shared" ca="1" si="109"/>
        <v>0.27380993774992357</v>
      </c>
      <c r="D2319" s="1">
        <f t="shared" ca="1" si="110"/>
        <v>-3.5918011664551407E-2</v>
      </c>
    </row>
    <row r="2320" spans="1:4" x14ac:dyDescent="0.45">
      <c r="A2320">
        <v>2319</v>
      </c>
      <c r="B2320" s="1">
        <f t="shared" ca="1" si="108"/>
        <v>0.28751393635666678</v>
      </c>
      <c r="C2320" s="1">
        <f t="shared" ca="1" si="109"/>
        <v>0.26517342356396123</v>
      </c>
      <c r="D2320" s="1">
        <f t="shared" ca="1" si="110"/>
        <v>-7.7702364886381353E-2</v>
      </c>
    </row>
    <row r="2321" spans="1:4" x14ac:dyDescent="0.45">
      <c r="A2321">
        <v>2320</v>
      </c>
      <c r="B2321" s="1">
        <f t="shared" ca="1" si="108"/>
        <v>0.27344427145419514</v>
      </c>
      <c r="C2321" s="1">
        <f t="shared" ca="1" si="109"/>
        <v>0.27588567403981334</v>
      </c>
      <c r="D2321" s="1">
        <f t="shared" ca="1" si="110"/>
        <v>8.928336924502598E-3</v>
      </c>
    </row>
    <row r="2322" spans="1:4" x14ac:dyDescent="0.45">
      <c r="A2322">
        <v>2321</v>
      </c>
      <c r="B2322" s="1">
        <f t="shared" ca="1" si="108"/>
        <v>0.28002638902136678</v>
      </c>
      <c r="C2322" s="1">
        <f t="shared" ca="1" si="109"/>
        <v>0.27455800298969857</v>
      </c>
      <c r="D2322" s="1">
        <f t="shared" ca="1" si="110"/>
        <v>-1.9528109657018657E-2</v>
      </c>
    </row>
    <row r="2323" spans="1:4" x14ac:dyDescent="0.45">
      <c r="A2323">
        <v>2322</v>
      </c>
      <c r="B2323" s="1">
        <f t="shared" ca="1" si="108"/>
        <v>0.28248342160495138</v>
      </c>
      <c r="C2323" s="1">
        <f t="shared" ca="1" si="109"/>
        <v>0.26676798684505426</v>
      </c>
      <c r="D2323" s="1">
        <f t="shared" ca="1" si="110"/>
        <v>-5.5633122363813993E-2</v>
      </c>
    </row>
    <row r="2324" spans="1:4" x14ac:dyDescent="0.45">
      <c r="A2324">
        <v>2323</v>
      </c>
      <c r="B2324" s="1">
        <f t="shared" ca="1" si="108"/>
        <v>0.28685210159825214</v>
      </c>
      <c r="C2324" s="1">
        <f t="shared" ca="1" si="109"/>
        <v>0.26970394862210106</v>
      </c>
      <c r="D2324" s="1">
        <f t="shared" ca="1" si="110"/>
        <v>-5.9780468334053732E-2</v>
      </c>
    </row>
    <row r="2325" spans="1:4" x14ac:dyDescent="0.45">
      <c r="A2325">
        <v>2324</v>
      </c>
      <c r="B2325" s="1">
        <f t="shared" ca="1" si="108"/>
        <v>0.28537893512868762</v>
      </c>
      <c r="C2325" s="1">
        <f t="shared" ca="1" si="109"/>
        <v>0.27217101347977202</v>
      </c>
      <c r="D2325" s="1">
        <f t="shared" ca="1" si="110"/>
        <v>-4.6282048263161651E-2</v>
      </c>
    </row>
    <row r="2326" spans="1:4" x14ac:dyDescent="0.45">
      <c r="A2326">
        <v>2325</v>
      </c>
      <c r="B2326" s="1">
        <f t="shared" ca="1" si="108"/>
        <v>0.28131475561057434</v>
      </c>
      <c r="C2326" s="1">
        <f t="shared" ca="1" si="109"/>
        <v>0.26451302146019023</v>
      </c>
      <c r="D2326" s="1">
        <f t="shared" ca="1" si="110"/>
        <v>-5.9725747815528189E-2</v>
      </c>
    </row>
    <row r="2327" spans="1:4" x14ac:dyDescent="0.45">
      <c r="A2327">
        <v>2326</v>
      </c>
      <c r="B2327" s="1">
        <f t="shared" ca="1" si="108"/>
        <v>0.27971976823336958</v>
      </c>
      <c r="C2327" s="1">
        <f t="shared" ca="1" si="109"/>
        <v>0.28266448459869387</v>
      </c>
      <c r="D2327" s="1">
        <f t="shared" ca="1" si="110"/>
        <v>1.0527380256040804E-2</v>
      </c>
    </row>
    <row r="2328" spans="1:4" x14ac:dyDescent="0.45">
      <c r="A2328">
        <v>2327</v>
      </c>
      <c r="B2328" s="1">
        <f t="shared" ca="1" si="108"/>
        <v>0.28817281513471338</v>
      </c>
      <c r="C2328" s="1">
        <f t="shared" ca="1" si="109"/>
        <v>0.27640770730263897</v>
      </c>
      <c r="D2328" s="1">
        <f t="shared" ca="1" si="110"/>
        <v>-4.0826570773424692E-2</v>
      </c>
    </row>
    <row r="2329" spans="1:4" x14ac:dyDescent="0.45">
      <c r="A2329">
        <v>2328</v>
      </c>
      <c r="B2329" s="1">
        <f t="shared" ca="1" si="108"/>
        <v>0.28440107908000867</v>
      </c>
      <c r="C2329" s="1">
        <f t="shared" ca="1" si="109"/>
        <v>0.26358901698883863</v>
      </c>
      <c r="D2329" s="1">
        <f t="shared" ca="1" si="110"/>
        <v>-7.3178562326464011E-2</v>
      </c>
    </row>
    <row r="2330" spans="1:4" x14ac:dyDescent="0.45">
      <c r="A2330">
        <v>2329</v>
      </c>
      <c r="B2330" s="1">
        <f t="shared" ca="1" si="108"/>
        <v>0.27996997900754739</v>
      </c>
      <c r="C2330" s="1">
        <f t="shared" ca="1" si="109"/>
        <v>0.26998274048082521</v>
      </c>
      <c r="D2330" s="1">
        <f t="shared" ca="1" si="110"/>
        <v>-3.5672533755674356E-2</v>
      </c>
    </row>
    <row r="2331" spans="1:4" x14ac:dyDescent="0.45">
      <c r="A2331">
        <v>2330</v>
      </c>
      <c r="B2331" s="1">
        <f t="shared" ca="1" si="108"/>
        <v>0.27463290302383542</v>
      </c>
      <c r="C2331" s="1">
        <f t="shared" ca="1" si="109"/>
        <v>0.27871830044462542</v>
      </c>
      <c r="D2331" s="1">
        <f t="shared" ca="1" si="110"/>
        <v>1.4875848362697577E-2</v>
      </c>
    </row>
    <row r="2332" spans="1:4" x14ac:dyDescent="0.45">
      <c r="A2332">
        <v>2331</v>
      </c>
      <c r="B2332" s="1">
        <f t="shared" ca="1" si="108"/>
        <v>0.28178968864982784</v>
      </c>
      <c r="C2332" s="1">
        <f t="shared" ca="1" si="109"/>
        <v>0.27833466167507315</v>
      </c>
      <c r="D2332" s="1">
        <f t="shared" ca="1" si="110"/>
        <v>-1.2261012783360427E-2</v>
      </c>
    </row>
    <row r="2333" spans="1:4" x14ac:dyDescent="0.45">
      <c r="A2333">
        <v>2332</v>
      </c>
      <c r="B2333" s="1">
        <f t="shared" ca="1" si="108"/>
        <v>0.28009577327776697</v>
      </c>
      <c r="C2333" s="1">
        <f t="shared" ca="1" si="109"/>
        <v>0.27554470711843881</v>
      </c>
      <c r="D2333" s="1">
        <f t="shared" ca="1" si="110"/>
        <v>-1.6248250039870925E-2</v>
      </c>
    </row>
    <row r="2334" spans="1:4" x14ac:dyDescent="0.45">
      <c r="A2334">
        <v>2333</v>
      </c>
      <c r="B2334" s="1">
        <f t="shared" ca="1" si="108"/>
        <v>0.28422192030929083</v>
      </c>
      <c r="C2334" s="1">
        <f t="shared" ca="1" si="109"/>
        <v>0.27394210961473686</v>
      </c>
      <c r="D2334" s="1">
        <f t="shared" ca="1" si="110"/>
        <v>-3.6168254311164535E-2</v>
      </c>
    </row>
    <row r="2335" spans="1:4" x14ac:dyDescent="0.45">
      <c r="A2335">
        <v>2334</v>
      </c>
      <c r="B2335" s="1">
        <f t="shared" ca="1" si="108"/>
        <v>0.27919770095919438</v>
      </c>
      <c r="C2335" s="1">
        <f t="shared" ca="1" si="109"/>
        <v>0.26601783381264443</v>
      </c>
      <c r="D2335" s="1">
        <f t="shared" ca="1" si="110"/>
        <v>-4.7206216603037962E-2</v>
      </c>
    </row>
    <row r="2336" spans="1:4" x14ac:dyDescent="0.45">
      <c r="A2336">
        <v>2335</v>
      </c>
      <c r="B2336" s="1">
        <f t="shared" ca="1" si="108"/>
        <v>0.28683633836333156</v>
      </c>
      <c r="C2336" s="1">
        <f t="shared" ca="1" si="109"/>
        <v>0.27193490829800748</v>
      </c>
      <c r="D2336" s="1">
        <f t="shared" ca="1" si="110"/>
        <v>-5.1950984140819147E-2</v>
      </c>
    </row>
    <row r="2337" spans="1:4" x14ac:dyDescent="0.45">
      <c r="A2337">
        <v>2336</v>
      </c>
      <c r="B2337" s="1">
        <f t="shared" ca="1" si="108"/>
        <v>0.27733534168484297</v>
      </c>
      <c r="C2337" s="1">
        <f t="shared" ca="1" si="109"/>
        <v>0.27818411633329188</v>
      </c>
      <c r="D2337" s="1">
        <f t="shared" ca="1" si="110"/>
        <v>3.0604633484232558E-3</v>
      </c>
    </row>
    <row r="2338" spans="1:4" x14ac:dyDescent="0.45">
      <c r="A2338">
        <v>2337</v>
      </c>
      <c r="B2338" s="1">
        <f t="shared" ca="1" si="108"/>
        <v>0.28404289261409388</v>
      </c>
      <c r="C2338" s="1">
        <f t="shared" ca="1" si="109"/>
        <v>0.26570628767813192</v>
      </c>
      <c r="D2338" s="1">
        <f t="shared" ca="1" si="110"/>
        <v>-6.4555760460003539E-2</v>
      </c>
    </row>
    <row r="2339" spans="1:4" x14ac:dyDescent="0.45">
      <c r="A2339">
        <v>2338</v>
      </c>
      <c r="B2339" s="1">
        <f t="shared" ca="1" si="108"/>
        <v>0.28081762513319719</v>
      </c>
      <c r="C2339" s="1">
        <f t="shared" ca="1" si="109"/>
        <v>0.27627763421938001</v>
      </c>
      <c r="D2339" s="1">
        <f t="shared" ca="1" si="110"/>
        <v>-1.6167044043847952E-2</v>
      </c>
    </row>
    <row r="2340" spans="1:4" x14ac:dyDescent="0.45">
      <c r="A2340">
        <v>2339</v>
      </c>
      <c r="B2340" s="1">
        <f t="shared" ca="1" si="108"/>
        <v>0.28793197375660662</v>
      </c>
      <c r="C2340" s="1">
        <f t="shared" ca="1" si="109"/>
        <v>0.2731112646146584</v>
      </c>
      <c r="D2340" s="1">
        <f t="shared" ca="1" si="110"/>
        <v>-5.1472953658409586E-2</v>
      </c>
    </row>
    <row r="2341" spans="1:4" x14ac:dyDescent="0.45">
      <c r="A2341">
        <v>2340</v>
      </c>
      <c r="B2341" s="1">
        <f t="shared" ca="1" si="108"/>
        <v>0.28648716900557603</v>
      </c>
      <c r="C2341" s="1">
        <f t="shared" ca="1" si="109"/>
        <v>0.27442562680395022</v>
      </c>
      <c r="D2341" s="1">
        <f t="shared" ca="1" si="110"/>
        <v>-4.2101509270005208E-2</v>
      </c>
    </row>
    <row r="2342" spans="1:4" x14ac:dyDescent="0.45">
      <c r="A2342">
        <v>2341</v>
      </c>
      <c r="B2342" s="1">
        <f t="shared" ca="1" si="108"/>
        <v>0.27590150564105598</v>
      </c>
      <c r="C2342" s="1">
        <f t="shared" ca="1" si="109"/>
        <v>0.27207547476321015</v>
      </c>
      <c r="D2342" s="1">
        <f t="shared" ca="1" si="110"/>
        <v>-1.3867379480065053E-2</v>
      </c>
    </row>
    <row r="2343" spans="1:4" x14ac:dyDescent="0.45">
      <c r="A2343">
        <v>2342</v>
      </c>
      <c r="B2343" s="1">
        <f t="shared" ca="1" si="108"/>
        <v>0.27484902179814336</v>
      </c>
      <c r="C2343" s="1">
        <f t="shared" ca="1" si="109"/>
        <v>0.27068759798960323</v>
      </c>
      <c r="D2343" s="1">
        <f t="shared" ca="1" si="110"/>
        <v>-1.5140762667863466E-2</v>
      </c>
    </row>
    <row r="2344" spans="1:4" x14ac:dyDescent="0.45">
      <c r="A2344">
        <v>2343</v>
      </c>
      <c r="B2344" s="1">
        <f t="shared" ca="1" si="108"/>
        <v>0.2996444707029865</v>
      </c>
      <c r="C2344" s="1">
        <f t="shared" ca="1" si="109"/>
        <v>0.26728508053495648</v>
      </c>
      <c r="D2344" s="1">
        <f t="shared" ca="1" si="110"/>
        <v>-0.10799261568922888</v>
      </c>
    </row>
    <row r="2345" spans="1:4" x14ac:dyDescent="0.45">
      <c r="A2345">
        <v>2344</v>
      </c>
      <c r="B2345" s="1">
        <f t="shared" ca="1" si="108"/>
        <v>0.28713874021744801</v>
      </c>
      <c r="C2345" s="1">
        <f t="shared" ca="1" si="109"/>
        <v>0.27733816540526368</v>
      </c>
      <c r="D2345" s="1">
        <f t="shared" ca="1" si="110"/>
        <v>-3.4131844434374913E-2</v>
      </c>
    </row>
    <row r="2346" spans="1:4" x14ac:dyDescent="0.45">
      <c r="A2346">
        <v>2345</v>
      </c>
      <c r="B2346" s="1">
        <f t="shared" ca="1" si="108"/>
        <v>0.28605952427688552</v>
      </c>
      <c r="C2346" s="1">
        <f t="shared" ca="1" si="109"/>
        <v>0.27050691997917181</v>
      </c>
      <c r="D2346" s="1">
        <f t="shared" ca="1" si="110"/>
        <v>-5.4368419779164158E-2</v>
      </c>
    </row>
    <row r="2347" spans="1:4" x14ac:dyDescent="0.45">
      <c r="A2347">
        <v>2346</v>
      </c>
      <c r="B2347" s="1">
        <f t="shared" ca="1" si="108"/>
        <v>0.29417114629597219</v>
      </c>
      <c r="C2347" s="1">
        <f t="shared" ca="1" si="109"/>
        <v>0.27023453946589521</v>
      </c>
      <c r="D2347" s="1">
        <f t="shared" ca="1" si="110"/>
        <v>-8.1369662291738906E-2</v>
      </c>
    </row>
    <row r="2348" spans="1:4" x14ac:dyDescent="0.45">
      <c r="A2348">
        <v>2347</v>
      </c>
      <c r="B2348" s="1">
        <f t="shared" ca="1" si="108"/>
        <v>0.29371706889077454</v>
      </c>
      <c r="C2348" s="1">
        <f t="shared" ca="1" si="109"/>
        <v>0.26778351599278438</v>
      </c>
      <c r="D2348" s="1">
        <f t="shared" ca="1" si="110"/>
        <v>-8.8294333713489909E-2</v>
      </c>
    </row>
    <row r="2349" spans="1:4" x14ac:dyDescent="0.45">
      <c r="A2349">
        <v>2348</v>
      </c>
      <c r="B2349" s="1">
        <f t="shared" ca="1" si="108"/>
        <v>0.28343233618197283</v>
      </c>
      <c r="C2349" s="1">
        <f t="shared" ca="1" si="109"/>
        <v>0.27291449390966771</v>
      </c>
      <c r="D2349" s="1">
        <f t="shared" ca="1" si="110"/>
        <v>-3.7108829620457716E-2</v>
      </c>
    </row>
    <row r="2350" spans="1:4" x14ac:dyDescent="0.45">
      <c r="A2350">
        <v>2349</v>
      </c>
      <c r="B2350" s="1">
        <f t="shared" ca="1" si="108"/>
        <v>0.27873088111972505</v>
      </c>
      <c r="C2350" s="1">
        <f t="shared" ca="1" si="109"/>
        <v>0.26779412119657092</v>
      </c>
      <c r="D2350" s="1">
        <f t="shared" ca="1" si="110"/>
        <v>-3.9237704409424194E-2</v>
      </c>
    </row>
    <row r="2351" spans="1:4" x14ac:dyDescent="0.45">
      <c r="A2351">
        <v>2350</v>
      </c>
      <c r="B2351" s="1">
        <f t="shared" ca="1" si="108"/>
        <v>0.29139234953461624</v>
      </c>
      <c r="C2351" s="1">
        <f t="shared" ca="1" si="109"/>
        <v>0.26171554063252589</v>
      </c>
      <c r="D2351" s="1">
        <f t="shared" ca="1" si="110"/>
        <v>-0.10184484578777474</v>
      </c>
    </row>
    <row r="2352" spans="1:4" x14ac:dyDescent="0.45">
      <c r="A2352">
        <v>2351</v>
      </c>
      <c r="B2352" s="1">
        <f t="shared" ca="1" si="108"/>
        <v>0.29016043225665389</v>
      </c>
      <c r="C2352" s="1">
        <f t="shared" ca="1" si="109"/>
        <v>0.26242238376175703</v>
      </c>
      <c r="D2352" s="1">
        <f t="shared" ca="1" si="110"/>
        <v>-9.5595558219881235E-2</v>
      </c>
    </row>
    <row r="2353" spans="1:4" x14ac:dyDescent="0.45">
      <c r="A2353">
        <v>2352</v>
      </c>
      <c r="B2353" s="1">
        <f t="shared" ca="1" si="108"/>
        <v>0.27439516977188355</v>
      </c>
      <c r="C2353" s="1">
        <f t="shared" ca="1" si="109"/>
        <v>0.26417076839887138</v>
      </c>
      <c r="D2353" s="1">
        <f t="shared" ca="1" si="110"/>
        <v>-3.7261593859367691E-2</v>
      </c>
    </row>
    <row r="2354" spans="1:4" x14ac:dyDescent="0.45">
      <c r="A2354">
        <v>2353</v>
      </c>
      <c r="B2354" s="1">
        <f t="shared" ca="1" si="108"/>
        <v>0.27776763727591219</v>
      </c>
      <c r="C2354" s="1">
        <f t="shared" ca="1" si="109"/>
        <v>0.26760778559518639</v>
      </c>
      <c r="D2354" s="1">
        <f t="shared" ca="1" si="110"/>
        <v>-3.6576801316252051E-2</v>
      </c>
    </row>
    <row r="2355" spans="1:4" x14ac:dyDescent="0.45">
      <c r="A2355">
        <v>2354</v>
      </c>
      <c r="B2355" s="1">
        <f t="shared" ca="1" si="108"/>
        <v>0.27893093255959883</v>
      </c>
      <c r="C2355" s="1">
        <f t="shared" ca="1" si="109"/>
        <v>0.27623118576659578</v>
      </c>
      <c r="D2355" s="1">
        <f t="shared" ca="1" si="110"/>
        <v>-9.6789078508752457E-3</v>
      </c>
    </row>
    <row r="2356" spans="1:4" x14ac:dyDescent="0.45">
      <c r="A2356">
        <v>2355</v>
      </c>
      <c r="B2356" s="1">
        <f t="shared" ca="1" si="108"/>
        <v>0.28013215030261057</v>
      </c>
      <c r="C2356" s="1">
        <f t="shared" ca="1" si="109"/>
        <v>0.28398306192774758</v>
      </c>
      <c r="D2356" s="1">
        <f t="shared" ca="1" si="110"/>
        <v>1.374676780575558E-2</v>
      </c>
    </row>
    <row r="2357" spans="1:4" x14ac:dyDescent="0.45">
      <c r="A2357">
        <v>2356</v>
      </c>
      <c r="B2357" s="1">
        <f t="shared" ca="1" si="108"/>
        <v>0.27707565323188804</v>
      </c>
      <c r="C2357" s="1">
        <f t="shared" ca="1" si="109"/>
        <v>0.27657833191188563</v>
      </c>
      <c r="D2357" s="1">
        <f t="shared" ca="1" si="110"/>
        <v>-1.7948936119125346E-3</v>
      </c>
    </row>
    <row r="2358" spans="1:4" x14ac:dyDescent="0.45">
      <c r="A2358">
        <v>2357</v>
      </c>
      <c r="B2358" s="1">
        <f t="shared" ca="1" si="108"/>
        <v>0.28038168137041336</v>
      </c>
      <c r="C2358" s="1">
        <f t="shared" ca="1" si="109"/>
        <v>0.26618407459902527</v>
      </c>
      <c r="D2358" s="1">
        <f t="shared" ca="1" si="110"/>
        <v>-5.0636713147573925E-2</v>
      </c>
    </row>
    <row r="2359" spans="1:4" x14ac:dyDescent="0.45">
      <c r="A2359">
        <v>2358</v>
      </c>
      <c r="B2359" s="1">
        <f t="shared" ca="1" si="108"/>
        <v>0.28338036309797243</v>
      </c>
      <c r="C2359" s="1">
        <f t="shared" ca="1" si="109"/>
        <v>0.27028015807727118</v>
      </c>
      <c r="D2359" s="1">
        <f t="shared" ca="1" si="110"/>
        <v>-4.6228344397216216E-2</v>
      </c>
    </row>
    <row r="2360" spans="1:4" x14ac:dyDescent="0.45">
      <c r="A2360">
        <v>2359</v>
      </c>
      <c r="B2360" s="1">
        <f t="shared" ca="1" si="108"/>
        <v>0.28796965232638105</v>
      </c>
      <c r="C2360" s="1">
        <f t="shared" ca="1" si="109"/>
        <v>0.26916360419598645</v>
      </c>
      <c r="D2360" s="1">
        <f t="shared" ca="1" si="110"/>
        <v>-6.5305659740423183E-2</v>
      </c>
    </row>
    <row r="2361" spans="1:4" x14ac:dyDescent="0.45">
      <c r="A2361">
        <v>2360</v>
      </c>
      <c r="B2361" s="1">
        <f t="shared" ca="1" si="108"/>
        <v>0.28596621425467861</v>
      </c>
      <c r="C2361" s="1">
        <f t="shared" ca="1" si="109"/>
        <v>0.27818344579820031</v>
      </c>
      <c r="D2361" s="1">
        <f t="shared" ca="1" si="110"/>
        <v>-2.7215692164064671E-2</v>
      </c>
    </row>
    <row r="2362" spans="1:4" x14ac:dyDescent="0.45">
      <c r="A2362">
        <v>2361</v>
      </c>
      <c r="B2362" s="1">
        <f t="shared" ca="1" si="108"/>
        <v>0.28300853610972371</v>
      </c>
      <c r="C2362" s="1">
        <f t="shared" ca="1" si="109"/>
        <v>0.26203546023330687</v>
      </c>
      <c r="D2362" s="1">
        <f t="shared" ca="1" si="110"/>
        <v>-7.4107573448899358E-2</v>
      </c>
    </row>
    <row r="2363" spans="1:4" x14ac:dyDescent="0.45">
      <c r="A2363">
        <v>2362</v>
      </c>
      <c r="B2363" s="1">
        <f t="shared" ca="1" si="108"/>
        <v>0.28213476386730846</v>
      </c>
      <c r="C2363" s="1">
        <f t="shared" ca="1" si="109"/>
        <v>0.27493833801965417</v>
      </c>
      <c r="D2363" s="1">
        <f t="shared" ca="1" si="110"/>
        <v>-2.5507051130497539E-2</v>
      </c>
    </row>
    <row r="2364" spans="1:4" x14ac:dyDescent="0.45">
      <c r="A2364">
        <v>2363</v>
      </c>
      <c r="B2364" s="1">
        <f t="shared" ca="1" si="108"/>
        <v>0.2821798942780514</v>
      </c>
      <c r="C2364" s="1">
        <f t="shared" ca="1" si="109"/>
        <v>0.27079560678791509</v>
      </c>
      <c r="D2364" s="1">
        <f t="shared" ca="1" si="110"/>
        <v>-4.0344077381071618E-2</v>
      </c>
    </row>
    <row r="2365" spans="1:4" x14ac:dyDescent="0.45">
      <c r="A2365">
        <v>2364</v>
      </c>
      <c r="B2365" s="1">
        <f t="shared" ca="1" si="108"/>
        <v>0.28410549450665268</v>
      </c>
      <c r="C2365" s="1">
        <f t="shared" ca="1" si="109"/>
        <v>0.28063824232281032</v>
      </c>
      <c r="D2365" s="1">
        <f t="shared" ca="1" si="110"/>
        <v>-1.2204101120477175E-2</v>
      </c>
    </row>
    <row r="2366" spans="1:4" x14ac:dyDescent="0.45">
      <c r="A2366">
        <v>2365</v>
      </c>
      <c r="B2366" s="1">
        <f t="shared" ca="1" si="108"/>
        <v>0.28748300349119427</v>
      </c>
      <c r="C2366" s="1">
        <f t="shared" ca="1" si="109"/>
        <v>0.27383314739868536</v>
      </c>
      <c r="D2366" s="1">
        <f t="shared" ca="1" si="110"/>
        <v>-4.7480567291787762E-2</v>
      </c>
    </row>
    <row r="2367" spans="1:4" x14ac:dyDescent="0.45">
      <c r="A2367">
        <v>2366</v>
      </c>
      <c r="B2367" s="1">
        <f t="shared" ca="1" si="108"/>
        <v>0.27852282652345078</v>
      </c>
      <c r="C2367" s="1">
        <f t="shared" ca="1" si="109"/>
        <v>0.2759252064164458</v>
      </c>
      <c r="D2367" s="1">
        <f t="shared" ca="1" si="110"/>
        <v>-9.3264172973853959E-3</v>
      </c>
    </row>
    <row r="2368" spans="1:4" x14ac:dyDescent="0.45">
      <c r="A2368">
        <v>2367</v>
      </c>
      <c r="B2368" s="1">
        <f t="shared" ca="1" si="108"/>
        <v>0.2795812510841672</v>
      </c>
      <c r="C2368" s="1">
        <f t="shared" ca="1" si="109"/>
        <v>0.27465874328190354</v>
      </c>
      <c r="D2368" s="1">
        <f t="shared" ca="1" si="110"/>
        <v>-1.7606716413117975E-2</v>
      </c>
    </row>
    <row r="2369" spans="1:4" x14ac:dyDescent="0.45">
      <c r="A2369">
        <v>2368</v>
      </c>
      <c r="B2369" s="1">
        <f t="shared" ca="1" si="108"/>
        <v>0.27997199831404568</v>
      </c>
      <c r="C2369" s="1">
        <f t="shared" ca="1" si="109"/>
        <v>0.27337595869060749</v>
      </c>
      <c r="D2369" s="1">
        <f t="shared" ca="1" si="110"/>
        <v>-2.3559640475328481E-2</v>
      </c>
    </row>
    <row r="2370" spans="1:4" x14ac:dyDescent="0.45">
      <c r="A2370">
        <v>2369</v>
      </c>
      <c r="B2370" s="1">
        <f t="shared" ref="B2370:B2433" ca="1" si="111">_xlfn.BETA.INV(RAND(),CONTROL_PRIOR_ALPHA+CONTROL_ALPHA,CONTROL_PRIOR_BETA+(CONTROL_N-CONTROL_ALPHA))</f>
        <v>0.28456441317297099</v>
      </c>
      <c r="C2370" s="1">
        <f t="shared" ref="C2370:C2433" ca="1" si="112">_xlfn.BETA.INV(RAND(),TEST_PRIOR_ALPHA+TEST_ALPHA,TEST_PRIOR_BETA+(TEST_N-TEST_ALPHA))</f>
        <v>0.27928575545726164</v>
      </c>
      <c r="D2370" s="1">
        <f t="shared" ca="1" si="110"/>
        <v>-1.8549957307910953E-2</v>
      </c>
    </row>
    <row r="2371" spans="1:4" x14ac:dyDescent="0.45">
      <c r="A2371">
        <v>2370</v>
      </c>
      <c r="B2371" s="1">
        <f t="shared" ca="1" si="111"/>
        <v>0.28656922477611457</v>
      </c>
      <c r="C2371" s="1">
        <f t="shared" ca="1" si="112"/>
        <v>0.27855873273539489</v>
      </c>
      <c r="D2371" s="1">
        <f t="shared" ref="D2371:D2434" ca="1" si="113">(C2371-B2371)/B2371</f>
        <v>-2.7953078516989995E-2</v>
      </c>
    </row>
    <row r="2372" spans="1:4" x14ac:dyDescent="0.45">
      <c r="A2372">
        <v>2371</v>
      </c>
      <c r="B2372" s="1">
        <f t="shared" ca="1" si="111"/>
        <v>0.28550114955835015</v>
      </c>
      <c r="C2372" s="1">
        <f t="shared" ca="1" si="112"/>
        <v>0.27619723631401016</v>
      </c>
      <c r="D2372" s="1">
        <f t="shared" ca="1" si="113"/>
        <v>-3.2588006243521185E-2</v>
      </c>
    </row>
    <row r="2373" spans="1:4" x14ac:dyDescent="0.45">
      <c r="A2373">
        <v>2372</v>
      </c>
      <c r="B2373" s="1">
        <f t="shared" ca="1" si="111"/>
        <v>0.2873570980958059</v>
      </c>
      <c r="C2373" s="1">
        <f t="shared" ca="1" si="112"/>
        <v>0.27018441485707395</v>
      </c>
      <c r="D2373" s="1">
        <f t="shared" ca="1" si="113"/>
        <v>-5.9760776234615613E-2</v>
      </c>
    </row>
    <row r="2374" spans="1:4" x14ac:dyDescent="0.45">
      <c r="A2374">
        <v>2373</v>
      </c>
      <c r="B2374" s="1">
        <f t="shared" ca="1" si="111"/>
        <v>0.28271811351292347</v>
      </c>
      <c r="C2374" s="1">
        <f t="shared" ca="1" si="112"/>
        <v>0.27129504756320244</v>
      </c>
      <c r="D2374" s="1">
        <f t="shared" ca="1" si="113"/>
        <v>-4.0404436092839412E-2</v>
      </c>
    </row>
    <row r="2375" spans="1:4" x14ac:dyDescent="0.45">
      <c r="A2375">
        <v>2374</v>
      </c>
      <c r="B2375" s="1">
        <f t="shared" ca="1" si="111"/>
        <v>0.28748604903137454</v>
      </c>
      <c r="C2375" s="1">
        <f t="shared" ca="1" si="112"/>
        <v>0.27311009327665536</v>
      </c>
      <c r="D2375" s="1">
        <f t="shared" ca="1" si="113"/>
        <v>-5.0005750898716707E-2</v>
      </c>
    </row>
    <row r="2376" spans="1:4" x14ac:dyDescent="0.45">
      <c r="A2376">
        <v>2375</v>
      </c>
      <c r="B2376" s="1">
        <f t="shared" ca="1" si="111"/>
        <v>0.28494597812577593</v>
      </c>
      <c r="C2376" s="1">
        <f t="shared" ca="1" si="112"/>
        <v>0.27942582881512634</v>
      </c>
      <c r="D2376" s="1">
        <f t="shared" ca="1" si="113"/>
        <v>-1.9372617037651193E-2</v>
      </c>
    </row>
    <row r="2377" spans="1:4" x14ac:dyDescent="0.45">
      <c r="A2377">
        <v>2376</v>
      </c>
      <c r="B2377" s="1">
        <f t="shared" ca="1" si="111"/>
        <v>0.28649824198240126</v>
      </c>
      <c r="C2377" s="1">
        <f t="shared" ca="1" si="112"/>
        <v>0.27665942847044267</v>
      </c>
      <c r="D2377" s="1">
        <f t="shared" ca="1" si="113"/>
        <v>-3.434161914530337E-2</v>
      </c>
    </row>
    <row r="2378" spans="1:4" x14ac:dyDescent="0.45">
      <c r="A2378">
        <v>2377</v>
      </c>
      <c r="B2378" s="1">
        <f t="shared" ca="1" si="111"/>
        <v>0.27378370468060109</v>
      </c>
      <c r="C2378" s="1">
        <f t="shared" ca="1" si="112"/>
        <v>0.27507677411300768</v>
      </c>
      <c r="D2378" s="1">
        <f t="shared" ca="1" si="113"/>
        <v>4.7229598047666818E-3</v>
      </c>
    </row>
    <row r="2379" spans="1:4" x14ac:dyDescent="0.45">
      <c r="A2379">
        <v>2378</v>
      </c>
      <c r="B2379" s="1">
        <f t="shared" ca="1" si="111"/>
        <v>0.28837232653874389</v>
      </c>
      <c r="C2379" s="1">
        <f t="shared" ca="1" si="112"/>
        <v>0.27079806562939573</v>
      </c>
      <c r="D2379" s="1">
        <f t="shared" ca="1" si="113"/>
        <v>-6.0942952190618724E-2</v>
      </c>
    </row>
    <row r="2380" spans="1:4" x14ac:dyDescent="0.45">
      <c r="A2380">
        <v>2379</v>
      </c>
      <c r="B2380" s="1">
        <f t="shared" ca="1" si="111"/>
        <v>0.28666801039058454</v>
      </c>
      <c r="C2380" s="1">
        <f t="shared" ca="1" si="112"/>
        <v>0.27611762387965366</v>
      </c>
      <c r="D2380" s="1">
        <f t="shared" ca="1" si="113"/>
        <v>-3.6803501362276163E-2</v>
      </c>
    </row>
    <row r="2381" spans="1:4" x14ac:dyDescent="0.45">
      <c r="A2381">
        <v>2380</v>
      </c>
      <c r="B2381" s="1">
        <f t="shared" ca="1" si="111"/>
        <v>0.27974445015266097</v>
      </c>
      <c r="C2381" s="1">
        <f t="shared" ca="1" si="112"/>
        <v>0.28794617117184074</v>
      </c>
      <c r="D2381" s="1">
        <f t="shared" ca="1" si="113"/>
        <v>2.9318619242326184E-2</v>
      </c>
    </row>
    <row r="2382" spans="1:4" x14ac:dyDescent="0.45">
      <c r="A2382">
        <v>2381</v>
      </c>
      <c r="B2382" s="1">
        <f t="shared" ca="1" si="111"/>
        <v>0.28366181474387708</v>
      </c>
      <c r="C2382" s="1">
        <f t="shared" ca="1" si="112"/>
        <v>0.27635021180721864</v>
      </c>
      <c r="D2382" s="1">
        <f t="shared" ca="1" si="113"/>
        <v>-2.5775774378586035E-2</v>
      </c>
    </row>
    <row r="2383" spans="1:4" x14ac:dyDescent="0.45">
      <c r="A2383">
        <v>2382</v>
      </c>
      <c r="B2383" s="1">
        <f t="shared" ca="1" si="111"/>
        <v>0.28537071319234497</v>
      </c>
      <c r="C2383" s="1">
        <f t="shared" ca="1" si="112"/>
        <v>0.26813054043901652</v>
      </c>
      <c r="D2383" s="1">
        <f t="shared" ca="1" si="113"/>
        <v>-6.041325180313184E-2</v>
      </c>
    </row>
    <row r="2384" spans="1:4" x14ac:dyDescent="0.45">
      <c r="A2384">
        <v>2383</v>
      </c>
      <c r="B2384" s="1">
        <f t="shared" ca="1" si="111"/>
        <v>0.28357000117911746</v>
      </c>
      <c r="C2384" s="1">
        <f t="shared" ca="1" si="112"/>
        <v>0.2741633304122395</v>
      </c>
      <c r="D2384" s="1">
        <f t="shared" ca="1" si="113"/>
        <v>-3.3172305701463171E-2</v>
      </c>
    </row>
    <row r="2385" spans="1:4" x14ac:dyDescent="0.45">
      <c r="A2385">
        <v>2384</v>
      </c>
      <c r="B2385" s="1">
        <f t="shared" ca="1" si="111"/>
        <v>0.29062247647557982</v>
      </c>
      <c r="C2385" s="1">
        <f t="shared" ca="1" si="112"/>
        <v>0.27675599658486638</v>
      </c>
      <c r="D2385" s="1">
        <f t="shared" ca="1" si="113"/>
        <v>-4.7713033275589047E-2</v>
      </c>
    </row>
    <row r="2386" spans="1:4" x14ac:dyDescent="0.45">
      <c r="A2386">
        <v>2385</v>
      </c>
      <c r="B2386" s="1">
        <f t="shared" ca="1" si="111"/>
        <v>0.27984744918157411</v>
      </c>
      <c r="C2386" s="1">
        <f t="shared" ca="1" si="112"/>
        <v>0.26764448359259108</v>
      </c>
      <c r="D2386" s="1">
        <f t="shared" ca="1" si="113"/>
        <v>-4.3605777450075517E-2</v>
      </c>
    </row>
    <row r="2387" spans="1:4" x14ac:dyDescent="0.45">
      <c r="A2387">
        <v>2386</v>
      </c>
      <c r="B2387" s="1">
        <f t="shared" ca="1" si="111"/>
        <v>0.28457977062551509</v>
      </c>
      <c r="C2387" s="1">
        <f t="shared" ca="1" si="112"/>
        <v>0.27731126947838702</v>
      </c>
      <c r="D2387" s="1">
        <f t="shared" ca="1" si="113"/>
        <v>-2.5541172976391403E-2</v>
      </c>
    </row>
    <row r="2388" spans="1:4" x14ac:dyDescent="0.45">
      <c r="A2388">
        <v>2387</v>
      </c>
      <c r="B2388" s="1">
        <f t="shared" ca="1" si="111"/>
        <v>0.28086305932496508</v>
      </c>
      <c r="C2388" s="1">
        <f t="shared" ca="1" si="112"/>
        <v>0.27723158357047117</v>
      </c>
      <c r="D2388" s="1">
        <f t="shared" ca="1" si="113"/>
        <v>-1.2929702336868036E-2</v>
      </c>
    </row>
    <row r="2389" spans="1:4" x14ac:dyDescent="0.45">
      <c r="A2389">
        <v>2388</v>
      </c>
      <c r="B2389" s="1">
        <f t="shared" ca="1" si="111"/>
        <v>0.2692751679805942</v>
      </c>
      <c r="C2389" s="1">
        <f t="shared" ca="1" si="112"/>
        <v>0.27408535763363029</v>
      </c>
      <c r="D2389" s="1">
        <f t="shared" ca="1" si="113"/>
        <v>1.7863472852360247E-2</v>
      </c>
    </row>
    <row r="2390" spans="1:4" x14ac:dyDescent="0.45">
      <c r="A2390">
        <v>2389</v>
      </c>
      <c r="B2390" s="1">
        <f t="shared" ca="1" si="111"/>
        <v>0.28804430618913812</v>
      </c>
      <c r="C2390" s="1">
        <f t="shared" ca="1" si="112"/>
        <v>0.27205275242322347</v>
      </c>
      <c r="D2390" s="1">
        <f t="shared" ca="1" si="113"/>
        <v>-5.5517687460949657E-2</v>
      </c>
    </row>
    <row r="2391" spans="1:4" x14ac:dyDescent="0.45">
      <c r="A2391">
        <v>2390</v>
      </c>
      <c r="B2391" s="1">
        <f t="shared" ca="1" si="111"/>
        <v>0.28492044489109991</v>
      </c>
      <c r="C2391" s="1">
        <f t="shared" ca="1" si="112"/>
        <v>0.27141740931811109</v>
      </c>
      <c r="D2391" s="1">
        <f t="shared" ca="1" si="113"/>
        <v>-4.7392301307650438E-2</v>
      </c>
    </row>
    <row r="2392" spans="1:4" x14ac:dyDescent="0.45">
      <c r="A2392">
        <v>2391</v>
      </c>
      <c r="B2392" s="1">
        <f t="shared" ca="1" si="111"/>
        <v>0.28054381382681465</v>
      </c>
      <c r="C2392" s="1">
        <f t="shared" ca="1" si="112"/>
        <v>0.26903578432066605</v>
      </c>
      <c r="D2392" s="1">
        <f t="shared" ca="1" si="113"/>
        <v>-4.1020435807052717E-2</v>
      </c>
    </row>
    <row r="2393" spans="1:4" x14ac:dyDescent="0.45">
      <c r="A2393">
        <v>2392</v>
      </c>
      <c r="B2393" s="1">
        <f t="shared" ca="1" si="111"/>
        <v>0.28209731419836498</v>
      </c>
      <c r="C2393" s="1">
        <f t="shared" ca="1" si="112"/>
        <v>0.27772412028595017</v>
      </c>
      <c r="D2393" s="1">
        <f t="shared" ca="1" si="113"/>
        <v>-1.5502430162591582E-2</v>
      </c>
    </row>
    <row r="2394" spans="1:4" x14ac:dyDescent="0.45">
      <c r="A2394">
        <v>2393</v>
      </c>
      <c r="B2394" s="1">
        <f t="shared" ca="1" si="111"/>
        <v>0.28634824789204349</v>
      </c>
      <c r="C2394" s="1">
        <f t="shared" ca="1" si="112"/>
        <v>0.27954543838074619</v>
      </c>
      <c r="D2394" s="1">
        <f t="shared" ca="1" si="113"/>
        <v>-2.3757119386538166E-2</v>
      </c>
    </row>
    <row r="2395" spans="1:4" x14ac:dyDescent="0.45">
      <c r="A2395">
        <v>2394</v>
      </c>
      <c r="B2395" s="1">
        <f t="shared" ca="1" si="111"/>
        <v>0.28637907432041054</v>
      </c>
      <c r="C2395" s="1">
        <f t="shared" ca="1" si="112"/>
        <v>0.26879576477240458</v>
      </c>
      <c r="D2395" s="1">
        <f t="shared" ca="1" si="113"/>
        <v>-6.1398723317099516E-2</v>
      </c>
    </row>
    <row r="2396" spans="1:4" x14ac:dyDescent="0.45">
      <c r="A2396">
        <v>2395</v>
      </c>
      <c r="B2396" s="1">
        <f t="shared" ca="1" si="111"/>
        <v>0.27112356770484158</v>
      </c>
      <c r="C2396" s="1">
        <f t="shared" ca="1" si="112"/>
        <v>0.27230994853727797</v>
      </c>
      <c r="D2396" s="1">
        <f t="shared" ca="1" si="113"/>
        <v>4.375793821538734E-3</v>
      </c>
    </row>
    <row r="2397" spans="1:4" x14ac:dyDescent="0.45">
      <c r="A2397">
        <v>2396</v>
      </c>
      <c r="B2397" s="1">
        <f t="shared" ca="1" si="111"/>
        <v>0.28582620069523468</v>
      </c>
      <c r="C2397" s="1">
        <f t="shared" ca="1" si="112"/>
        <v>0.26684982252577005</v>
      </c>
      <c r="D2397" s="1">
        <f t="shared" ca="1" si="113"/>
        <v>-6.6391317952332843E-2</v>
      </c>
    </row>
    <row r="2398" spans="1:4" x14ac:dyDescent="0.45">
      <c r="A2398">
        <v>2397</v>
      </c>
      <c r="B2398" s="1">
        <f t="shared" ca="1" si="111"/>
        <v>0.28382023585131977</v>
      </c>
      <c r="C2398" s="1">
        <f t="shared" ca="1" si="112"/>
        <v>0.26456758045180995</v>
      </c>
      <c r="D2398" s="1">
        <f t="shared" ca="1" si="113"/>
        <v>-6.7833977171364884E-2</v>
      </c>
    </row>
    <row r="2399" spans="1:4" x14ac:dyDescent="0.45">
      <c r="A2399">
        <v>2398</v>
      </c>
      <c r="B2399" s="1">
        <f t="shared" ca="1" si="111"/>
        <v>0.27702452692244645</v>
      </c>
      <c r="C2399" s="1">
        <f t="shared" ca="1" si="112"/>
        <v>0.2685466897474757</v>
      </c>
      <c r="D2399" s="1">
        <f t="shared" ca="1" si="113"/>
        <v>-3.0603200623257935E-2</v>
      </c>
    </row>
    <row r="2400" spans="1:4" x14ac:dyDescent="0.45">
      <c r="A2400">
        <v>2399</v>
      </c>
      <c r="B2400" s="1">
        <f t="shared" ca="1" si="111"/>
        <v>0.28575718354588897</v>
      </c>
      <c r="C2400" s="1">
        <f t="shared" ca="1" si="112"/>
        <v>0.27386985345333192</v>
      </c>
      <c r="D2400" s="1">
        <f t="shared" ca="1" si="113"/>
        <v>-4.1599409488329075E-2</v>
      </c>
    </row>
    <row r="2401" spans="1:4" x14ac:dyDescent="0.45">
      <c r="A2401">
        <v>2400</v>
      </c>
      <c r="B2401" s="1">
        <f t="shared" ca="1" si="111"/>
        <v>0.28977045911249788</v>
      </c>
      <c r="C2401" s="1">
        <f t="shared" ca="1" si="112"/>
        <v>0.27693105629726722</v>
      </c>
      <c r="D2401" s="1">
        <f t="shared" ca="1" si="113"/>
        <v>-4.4308874184604184E-2</v>
      </c>
    </row>
    <row r="2402" spans="1:4" x14ac:dyDescent="0.45">
      <c r="A2402">
        <v>2401</v>
      </c>
      <c r="B2402" s="1">
        <f t="shared" ca="1" si="111"/>
        <v>0.28486151825829631</v>
      </c>
      <c r="C2402" s="1">
        <f t="shared" ca="1" si="112"/>
        <v>0.2816098837698785</v>
      </c>
      <c r="D2402" s="1">
        <f t="shared" ca="1" si="113"/>
        <v>-1.1414790275285309E-2</v>
      </c>
    </row>
    <row r="2403" spans="1:4" x14ac:dyDescent="0.45">
      <c r="A2403">
        <v>2402</v>
      </c>
      <c r="B2403" s="1">
        <f t="shared" ca="1" si="111"/>
        <v>0.28428957885122441</v>
      </c>
      <c r="C2403" s="1">
        <f t="shared" ca="1" si="112"/>
        <v>0.27022445075212154</v>
      </c>
      <c r="D2403" s="1">
        <f t="shared" ca="1" si="113"/>
        <v>-4.9474652415815411E-2</v>
      </c>
    </row>
    <row r="2404" spans="1:4" x14ac:dyDescent="0.45">
      <c r="A2404">
        <v>2403</v>
      </c>
      <c r="B2404" s="1">
        <f t="shared" ca="1" si="111"/>
        <v>0.285445671076064</v>
      </c>
      <c r="C2404" s="1">
        <f t="shared" ca="1" si="112"/>
        <v>0.27275019075866236</v>
      </c>
      <c r="D2404" s="1">
        <f t="shared" ca="1" si="113"/>
        <v>-4.4475995272734825E-2</v>
      </c>
    </row>
    <row r="2405" spans="1:4" x14ac:dyDescent="0.45">
      <c r="A2405">
        <v>2404</v>
      </c>
      <c r="B2405" s="1">
        <f t="shared" ca="1" si="111"/>
        <v>0.28336382768693513</v>
      </c>
      <c r="C2405" s="1">
        <f t="shared" ca="1" si="112"/>
        <v>0.28135583684707499</v>
      </c>
      <c r="D2405" s="1">
        <f t="shared" ca="1" si="113"/>
        <v>-7.0862638193841775E-3</v>
      </c>
    </row>
    <row r="2406" spans="1:4" x14ac:dyDescent="0.45">
      <c r="A2406">
        <v>2405</v>
      </c>
      <c r="B2406" s="1">
        <f t="shared" ca="1" si="111"/>
        <v>0.28335386985080591</v>
      </c>
      <c r="C2406" s="1">
        <f t="shared" ca="1" si="112"/>
        <v>0.28557348910244285</v>
      </c>
      <c r="D2406" s="1">
        <f t="shared" ca="1" si="113"/>
        <v>7.8333825220232006E-3</v>
      </c>
    </row>
    <row r="2407" spans="1:4" x14ac:dyDescent="0.45">
      <c r="A2407">
        <v>2406</v>
      </c>
      <c r="B2407" s="1">
        <f t="shared" ca="1" si="111"/>
        <v>0.28105164689720424</v>
      </c>
      <c r="C2407" s="1">
        <f t="shared" ca="1" si="112"/>
        <v>0.27659433376697951</v>
      </c>
      <c r="D2407" s="1">
        <f t="shared" ca="1" si="113"/>
        <v>-1.5859409398355236E-2</v>
      </c>
    </row>
    <row r="2408" spans="1:4" x14ac:dyDescent="0.45">
      <c r="A2408">
        <v>2407</v>
      </c>
      <c r="B2408" s="1">
        <f t="shared" ca="1" si="111"/>
        <v>0.29563078713326696</v>
      </c>
      <c r="C2408" s="1">
        <f t="shared" ca="1" si="112"/>
        <v>0.27064617604215463</v>
      </c>
      <c r="D2408" s="1">
        <f t="shared" ca="1" si="113"/>
        <v>-8.4512886270703441E-2</v>
      </c>
    </row>
    <row r="2409" spans="1:4" x14ac:dyDescent="0.45">
      <c r="A2409">
        <v>2408</v>
      </c>
      <c r="B2409" s="1">
        <f t="shared" ca="1" si="111"/>
        <v>0.28574555160894055</v>
      </c>
      <c r="C2409" s="1">
        <f t="shared" ca="1" si="112"/>
        <v>0.27241394002844599</v>
      </c>
      <c r="D2409" s="1">
        <f t="shared" ca="1" si="113"/>
        <v>-4.6655534987084066E-2</v>
      </c>
    </row>
    <row r="2410" spans="1:4" x14ac:dyDescent="0.45">
      <c r="A2410">
        <v>2409</v>
      </c>
      <c r="B2410" s="1">
        <f t="shared" ca="1" si="111"/>
        <v>0.28847974353422989</v>
      </c>
      <c r="C2410" s="1">
        <f t="shared" ca="1" si="112"/>
        <v>0.26189049380377688</v>
      </c>
      <c r="D2410" s="1">
        <f t="shared" ca="1" si="113"/>
        <v>-9.2170248783162947E-2</v>
      </c>
    </row>
    <row r="2411" spans="1:4" x14ac:dyDescent="0.45">
      <c r="A2411">
        <v>2410</v>
      </c>
      <c r="B2411" s="1">
        <f t="shared" ca="1" si="111"/>
        <v>0.28697641567245558</v>
      </c>
      <c r="C2411" s="1">
        <f t="shared" ca="1" si="112"/>
        <v>0.26335561605587199</v>
      </c>
      <c r="D2411" s="1">
        <f t="shared" ca="1" si="113"/>
        <v>-8.2309201476484767E-2</v>
      </c>
    </row>
    <row r="2412" spans="1:4" x14ac:dyDescent="0.45">
      <c r="A2412">
        <v>2411</v>
      </c>
      <c r="B2412" s="1">
        <f t="shared" ca="1" si="111"/>
        <v>0.29439500408095742</v>
      </c>
      <c r="C2412" s="1">
        <f t="shared" ca="1" si="112"/>
        <v>0.27575011374489944</v>
      </c>
      <c r="D2412" s="1">
        <f t="shared" ca="1" si="113"/>
        <v>-6.3332903335991106E-2</v>
      </c>
    </row>
    <row r="2413" spans="1:4" x14ac:dyDescent="0.45">
      <c r="A2413">
        <v>2412</v>
      </c>
      <c r="B2413" s="1">
        <f t="shared" ca="1" si="111"/>
        <v>0.29117700338073615</v>
      </c>
      <c r="C2413" s="1">
        <f t="shared" ca="1" si="112"/>
        <v>0.27599100418705547</v>
      </c>
      <c r="D2413" s="1">
        <f t="shared" ca="1" si="113"/>
        <v>-5.2153841194058297E-2</v>
      </c>
    </row>
    <row r="2414" spans="1:4" x14ac:dyDescent="0.45">
      <c r="A2414">
        <v>2413</v>
      </c>
      <c r="B2414" s="1">
        <f t="shared" ca="1" si="111"/>
        <v>0.27979547651907039</v>
      </c>
      <c r="C2414" s="1">
        <f t="shared" ca="1" si="112"/>
        <v>0.27885634243955326</v>
      </c>
      <c r="D2414" s="1">
        <f t="shared" ca="1" si="113"/>
        <v>-3.356502010686057E-3</v>
      </c>
    </row>
    <row r="2415" spans="1:4" x14ac:dyDescent="0.45">
      <c r="A2415">
        <v>2414</v>
      </c>
      <c r="B2415" s="1">
        <f t="shared" ca="1" si="111"/>
        <v>0.28358603565688512</v>
      </c>
      <c r="C2415" s="1">
        <f t="shared" ca="1" si="112"/>
        <v>0.27649071927060154</v>
      </c>
      <c r="D2415" s="1">
        <f t="shared" ca="1" si="113"/>
        <v>-2.501997804598639E-2</v>
      </c>
    </row>
    <row r="2416" spans="1:4" x14ac:dyDescent="0.45">
      <c r="A2416">
        <v>2415</v>
      </c>
      <c r="B2416" s="1">
        <f t="shared" ca="1" si="111"/>
        <v>0.28961606646834226</v>
      </c>
      <c r="C2416" s="1">
        <f t="shared" ca="1" si="112"/>
        <v>0.27201748630661005</v>
      </c>
      <c r="D2416" s="1">
        <f t="shared" ca="1" si="113"/>
        <v>-6.076520676609598E-2</v>
      </c>
    </row>
    <row r="2417" spans="1:4" x14ac:dyDescent="0.45">
      <c r="A2417">
        <v>2416</v>
      </c>
      <c r="B2417" s="1">
        <f t="shared" ca="1" si="111"/>
        <v>0.27903548496950198</v>
      </c>
      <c r="C2417" s="1">
        <f t="shared" ca="1" si="112"/>
        <v>0.26395128955630581</v>
      </c>
      <c r="D2417" s="1">
        <f t="shared" ca="1" si="113"/>
        <v>-5.4058341055958664E-2</v>
      </c>
    </row>
    <row r="2418" spans="1:4" x14ac:dyDescent="0.45">
      <c r="A2418">
        <v>2417</v>
      </c>
      <c r="B2418" s="1">
        <f t="shared" ca="1" si="111"/>
        <v>0.28514541820817263</v>
      </c>
      <c r="C2418" s="1">
        <f t="shared" ca="1" si="112"/>
        <v>0.2682201853858312</v>
      </c>
      <c r="D2418" s="1">
        <f t="shared" ca="1" si="113"/>
        <v>-5.9356495814304237E-2</v>
      </c>
    </row>
    <row r="2419" spans="1:4" x14ac:dyDescent="0.45">
      <c r="A2419">
        <v>2418</v>
      </c>
      <c r="B2419" s="1">
        <f t="shared" ca="1" si="111"/>
        <v>0.2901452101068458</v>
      </c>
      <c r="C2419" s="1">
        <f t="shared" ca="1" si="112"/>
        <v>0.26998787924734502</v>
      </c>
      <c r="D2419" s="1">
        <f t="shared" ca="1" si="113"/>
        <v>-6.9473250487498486E-2</v>
      </c>
    </row>
    <row r="2420" spans="1:4" x14ac:dyDescent="0.45">
      <c r="A2420">
        <v>2419</v>
      </c>
      <c r="B2420" s="1">
        <f t="shared" ca="1" si="111"/>
        <v>0.29582582356437193</v>
      </c>
      <c r="C2420" s="1">
        <f t="shared" ca="1" si="112"/>
        <v>0.27344946829828609</v>
      </c>
      <c r="D2420" s="1">
        <f t="shared" ca="1" si="113"/>
        <v>-7.5640304137332096E-2</v>
      </c>
    </row>
    <row r="2421" spans="1:4" x14ac:dyDescent="0.45">
      <c r="A2421">
        <v>2420</v>
      </c>
      <c r="B2421" s="1">
        <f t="shared" ca="1" si="111"/>
        <v>0.26964053165785484</v>
      </c>
      <c r="C2421" s="1">
        <f t="shared" ca="1" si="112"/>
        <v>0.27627482774608414</v>
      </c>
      <c r="D2421" s="1">
        <f t="shared" ca="1" si="113"/>
        <v>2.4604224177422678E-2</v>
      </c>
    </row>
    <row r="2422" spans="1:4" x14ac:dyDescent="0.45">
      <c r="A2422">
        <v>2421</v>
      </c>
      <c r="B2422" s="1">
        <f t="shared" ca="1" si="111"/>
        <v>0.29091370647150128</v>
      </c>
      <c r="C2422" s="1">
        <f t="shared" ca="1" si="112"/>
        <v>0.26475299382834599</v>
      </c>
      <c r="D2422" s="1">
        <f t="shared" ca="1" si="113"/>
        <v>-8.9926022944945214E-2</v>
      </c>
    </row>
    <row r="2423" spans="1:4" x14ac:dyDescent="0.45">
      <c r="A2423">
        <v>2422</v>
      </c>
      <c r="B2423" s="1">
        <f t="shared" ca="1" si="111"/>
        <v>0.29569832850314526</v>
      </c>
      <c r="C2423" s="1">
        <f t="shared" ca="1" si="112"/>
        <v>0.27128228201320082</v>
      </c>
      <c r="D2423" s="1">
        <f t="shared" ca="1" si="113"/>
        <v>-8.2570796438183908E-2</v>
      </c>
    </row>
    <row r="2424" spans="1:4" x14ac:dyDescent="0.45">
      <c r="A2424">
        <v>2423</v>
      </c>
      <c r="B2424" s="1">
        <f t="shared" ca="1" si="111"/>
        <v>0.29190311470323527</v>
      </c>
      <c r="C2424" s="1">
        <f t="shared" ca="1" si="112"/>
        <v>0.27094131686631229</v>
      </c>
      <c r="D2424" s="1">
        <f t="shared" ca="1" si="113"/>
        <v>-7.1810805644310763E-2</v>
      </c>
    </row>
    <row r="2425" spans="1:4" x14ac:dyDescent="0.45">
      <c r="A2425">
        <v>2424</v>
      </c>
      <c r="B2425" s="1">
        <f t="shared" ca="1" si="111"/>
        <v>0.27637054173504272</v>
      </c>
      <c r="C2425" s="1">
        <f t="shared" ca="1" si="112"/>
        <v>0.26858610945402167</v>
      </c>
      <c r="D2425" s="1">
        <f t="shared" ca="1" si="113"/>
        <v>-2.8166649861272142E-2</v>
      </c>
    </row>
    <row r="2426" spans="1:4" x14ac:dyDescent="0.45">
      <c r="A2426">
        <v>2425</v>
      </c>
      <c r="B2426" s="1">
        <f t="shared" ca="1" si="111"/>
        <v>0.28116317427321014</v>
      </c>
      <c r="C2426" s="1">
        <f t="shared" ca="1" si="112"/>
        <v>0.27086051142802242</v>
      </c>
      <c r="D2426" s="1">
        <f t="shared" ca="1" si="113"/>
        <v>-3.6643002312872153E-2</v>
      </c>
    </row>
    <row r="2427" spans="1:4" x14ac:dyDescent="0.45">
      <c r="A2427">
        <v>2426</v>
      </c>
      <c r="B2427" s="1">
        <f t="shared" ca="1" si="111"/>
        <v>0.28036515195394285</v>
      </c>
      <c r="C2427" s="1">
        <f t="shared" ca="1" si="112"/>
        <v>0.27297762942094461</v>
      </c>
      <c r="D2427" s="1">
        <f t="shared" ca="1" si="113"/>
        <v>-2.6349646100852882E-2</v>
      </c>
    </row>
    <row r="2428" spans="1:4" x14ac:dyDescent="0.45">
      <c r="A2428">
        <v>2427</v>
      </c>
      <c r="B2428" s="1">
        <f t="shared" ca="1" si="111"/>
        <v>0.28125306136073597</v>
      </c>
      <c r="C2428" s="1">
        <f t="shared" ca="1" si="112"/>
        <v>0.28511276506101468</v>
      </c>
      <c r="D2428" s="1">
        <f t="shared" ca="1" si="113"/>
        <v>1.3723241559060753E-2</v>
      </c>
    </row>
    <row r="2429" spans="1:4" x14ac:dyDescent="0.45">
      <c r="A2429">
        <v>2428</v>
      </c>
      <c r="B2429" s="1">
        <f t="shared" ca="1" si="111"/>
        <v>0.28822592511157186</v>
      </c>
      <c r="C2429" s="1">
        <f t="shared" ca="1" si="112"/>
        <v>0.27595963621591513</v>
      </c>
      <c r="D2429" s="1">
        <f t="shared" ca="1" si="113"/>
        <v>-4.2557895827408536E-2</v>
      </c>
    </row>
    <row r="2430" spans="1:4" x14ac:dyDescent="0.45">
      <c r="A2430">
        <v>2429</v>
      </c>
      <c r="B2430" s="1">
        <f t="shared" ca="1" si="111"/>
        <v>0.2792190084819276</v>
      </c>
      <c r="C2430" s="1">
        <f t="shared" ca="1" si="112"/>
        <v>0.27326483023608394</v>
      </c>
      <c r="D2430" s="1">
        <f t="shared" ca="1" si="113"/>
        <v>-2.1324401509107995E-2</v>
      </c>
    </row>
    <row r="2431" spans="1:4" x14ac:dyDescent="0.45">
      <c r="A2431">
        <v>2430</v>
      </c>
      <c r="B2431" s="1">
        <f t="shared" ca="1" si="111"/>
        <v>0.27189039397258896</v>
      </c>
      <c r="C2431" s="1">
        <f t="shared" ca="1" si="112"/>
        <v>0.26966688296934738</v>
      </c>
      <c r="D2431" s="1">
        <f t="shared" ca="1" si="113"/>
        <v>-8.1779682273944235E-3</v>
      </c>
    </row>
    <row r="2432" spans="1:4" x14ac:dyDescent="0.45">
      <c r="A2432">
        <v>2431</v>
      </c>
      <c r="B2432" s="1">
        <f t="shared" ca="1" si="111"/>
        <v>0.28189016599127309</v>
      </c>
      <c r="C2432" s="1">
        <f t="shared" ca="1" si="112"/>
        <v>0.27244006259284093</v>
      </c>
      <c r="D2432" s="1">
        <f t="shared" ca="1" si="113"/>
        <v>-3.3524061987762727E-2</v>
      </c>
    </row>
    <row r="2433" spans="1:4" x14ac:dyDescent="0.45">
      <c r="A2433">
        <v>2432</v>
      </c>
      <c r="B2433" s="1">
        <f t="shared" ca="1" si="111"/>
        <v>0.28476621415664327</v>
      </c>
      <c r="C2433" s="1">
        <f t="shared" ca="1" si="112"/>
        <v>0.27156017013076983</v>
      </c>
      <c r="D2433" s="1">
        <f t="shared" ca="1" si="113"/>
        <v>-4.6375038081621245E-2</v>
      </c>
    </row>
    <row r="2434" spans="1:4" x14ac:dyDescent="0.45">
      <c r="A2434">
        <v>2433</v>
      </c>
      <c r="B2434" s="1">
        <f t="shared" ref="B2434:B2497" ca="1" si="114">_xlfn.BETA.INV(RAND(),CONTROL_PRIOR_ALPHA+CONTROL_ALPHA,CONTROL_PRIOR_BETA+(CONTROL_N-CONTROL_ALPHA))</f>
        <v>0.27677704675098497</v>
      </c>
      <c r="C2434" s="1">
        <f t="shared" ref="C2434:C2497" ca="1" si="115">_xlfn.BETA.INV(RAND(),TEST_PRIOR_ALPHA+TEST_ALPHA,TEST_PRIOR_BETA+(TEST_N-TEST_ALPHA))</f>
        <v>0.26316099359805867</v>
      </c>
      <c r="D2434" s="1">
        <f t="shared" ca="1" si="113"/>
        <v>-4.9195022899339629E-2</v>
      </c>
    </row>
    <row r="2435" spans="1:4" x14ac:dyDescent="0.45">
      <c r="A2435">
        <v>2434</v>
      </c>
      <c r="B2435" s="1">
        <f t="shared" ca="1" si="114"/>
        <v>0.28598480979304897</v>
      </c>
      <c r="C2435" s="1">
        <f t="shared" ca="1" si="115"/>
        <v>0.26897025631788979</v>
      </c>
      <c r="D2435" s="1">
        <f t="shared" ref="D2435:D2498" ca="1" si="116">(C2435-B2435)/B2435</f>
        <v>-5.9494605631227923E-2</v>
      </c>
    </row>
    <row r="2436" spans="1:4" x14ac:dyDescent="0.45">
      <c r="A2436">
        <v>2435</v>
      </c>
      <c r="B2436" s="1">
        <f t="shared" ca="1" si="114"/>
        <v>0.28186245313954822</v>
      </c>
      <c r="C2436" s="1">
        <f t="shared" ca="1" si="115"/>
        <v>0.24774343799681911</v>
      </c>
      <c r="D2436" s="1">
        <f t="shared" ca="1" si="116"/>
        <v>-0.12104845736880397</v>
      </c>
    </row>
    <row r="2437" spans="1:4" x14ac:dyDescent="0.45">
      <c r="A2437">
        <v>2436</v>
      </c>
      <c r="B2437" s="1">
        <f t="shared" ca="1" si="114"/>
        <v>0.28518640529290729</v>
      </c>
      <c r="C2437" s="1">
        <f t="shared" ca="1" si="115"/>
        <v>0.27596694741582861</v>
      </c>
      <c r="D2437" s="1">
        <f t="shared" ca="1" si="116"/>
        <v>-3.2327830871214276E-2</v>
      </c>
    </row>
    <row r="2438" spans="1:4" x14ac:dyDescent="0.45">
      <c r="A2438">
        <v>2437</v>
      </c>
      <c r="B2438" s="1">
        <f t="shared" ca="1" si="114"/>
        <v>0.27710746877846953</v>
      </c>
      <c r="C2438" s="1">
        <f t="shared" ca="1" si="115"/>
        <v>0.27267769985886681</v>
      </c>
      <c r="D2438" s="1">
        <f t="shared" ca="1" si="116"/>
        <v>-1.5985743506408544E-2</v>
      </c>
    </row>
    <row r="2439" spans="1:4" x14ac:dyDescent="0.45">
      <c r="A2439">
        <v>2438</v>
      </c>
      <c r="B2439" s="1">
        <f t="shared" ca="1" si="114"/>
        <v>0.28507255511739948</v>
      </c>
      <c r="C2439" s="1">
        <f t="shared" ca="1" si="115"/>
        <v>0.27242583989855773</v>
      </c>
      <c r="D2439" s="1">
        <f t="shared" ca="1" si="116"/>
        <v>-4.4363145423218814E-2</v>
      </c>
    </row>
    <row r="2440" spans="1:4" x14ac:dyDescent="0.45">
      <c r="A2440">
        <v>2439</v>
      </c>
      <c r="B2440" s="1">
        <f t="shared" ca="1" si="114"/>
        <v>0.29475017861886699</v>
      </c>
      <c r="C2440" s="1">
        <f t="shared" ca="1" si="115"/>
        <v>0.27390985421340119</v>
      </c>
      <c r="D2440" s="1">
        <f t="shared" ca="1" si="116"/>
        <v>-7.0705044194099773E-2</v>
      </c>
    </row>
    <row r="2441" spans="1:4" x14ac:dyDescent="0.45">
      <c r="A2441">
        <v>2440</v>
      </c>
      <c r="B2441" s="1">
        <f t="shared" ca="1" si="114"/>
        <v>0.28547833109540599</v>
      </c>
      <c r="C2441" s="1">
        <f t="shared" ca="1" si="115"/>
        <v>0.27380693662994371</v>
      </c>
      <c r="D2441" s="1">
        <f t="shared" ca="1" si="116"/>
        <v>-4.0883644025373457E-2</v>
      </c>
    </row>
    <row r="2442" spans="1:4" x14ac:dyDescent="0.45">
      <c r="A2442">
        <v>2441</v>
      </c>
      <c r="B2442" s="1">
        <f t="shared" ca="1" si="114"/>
        <v>0.2774606850118615</v>
      </c>
      <c r="C2442" s="1">
        <f t="shared" ca="1" si="115"/>
        <v>0.27862686170180762</v>
      </c>
      <c r="D2442" s="1">
        <f t="shared" ca="1" si="116"/>
        <v>4.203033989829099E-3</v>
      </c>
    </row>
    <row r="2443" spans="1:4" x14ac:dyDescent="0.45">
      <c r="A2443">
        <v>2442</v>
      </c>
      <c r="B2443" s="1">
        <f t="shared" ca="1" si="114"/>
        <v>0.28190738732884424</v>
      </c>
      <c r="C2443" s="1">
        <f t="shared" ca="1" si="115"/>
        <v>0.26772717197334256</v>
      </c>
      <c r="D2443" s="1">
        <f t="shared" ca="1" si="116"/>
        <v>-5.0300971144684813E-2</v>
      </c>
    </row>
    <row r="2444" spans="1:4" x14ac:dyDescent="0.45">
      <c r="A2444">
        <v>2443</v>
      </c>
      <c r="B2444" s="1">
        <f t="shared" ca="1" si="114"/>
        <v>0.28148183529017895</v>
      </c>
      <c r="C2444" s="1">
        <f t="shared" ca="1" si="115"/>
        <v>0.27536422831492879</v>
      </c>
      <c r="D2444" s="1">
        <f t="shared" ca="1" si="116"/>
        <v>-2.1733576409801114E-2</v>
      </c>
    </row>
    <row r="2445" spans="1:4" x14ac:dyDescent="0.45">
      <c r="A2445">
        <v>2444</v>
      </c>
      <c r="B2445" s="1">
        <f t="shared" ca="1" si="114"/>
        <v>0.28623199612665173</v>
      </c>
      <c r="C2445" s="1">
        <f t="shared" ca="1" si="115"/>
        <v>0.27995313886293294</v>
      </c>
      <c r="D2445" s="1">
        <f t="shared" ca="1" si="116"/>
        <v>-2.1936252231356174E-2</v>
      </c>
    </row>
    <row r="2446" spans="1:4" x14ac:dyDescent="0.45">
      <c r="A2446">
        <v>2445</v>
      </c>
      <c r="B2446" s="1">
        <f t="shared" ca="1" si="114"/>
        <v>0.28405432633955274</v>
      </c>
      <c r="C2446" s="1">
        <f t="shared" ca="1" si="115"/>
        <v>0.27611649199740917</v>
      </c>
      <c r="D2446" s="1">
        <f t="shared" ca="1" si="116"/>
        <v>-2.7944775368972354E-2</v>
      </c>
    </row>
    <row r="2447" spans="1:4" x14ac:dyDescent="0.45">
      <c r="A2447">
        <v>2446</v>
      </c>
      <c r="B2447" s="1">
        <f t="shared" ca="1" si="114"/>
        <v>0.27976403605827538</v>
      </c>
      <c r="C2447" s="1">
        <f t="shared" ca="1" si="115"/>
        <v>0.26585820232702756</v>
      </c>
      <c r="D2447" s="1">
        <f t="shared" ca="1" si="116"/>
        <v>-4.9705580199562199E-2</v>
      </c>
    </row>
    <row r="2448" spans="1:4" x14ac:dyDescent="0.45">
      <c r="A2448">
        <v>2447</v>
      </c>
      <c r="B2448" s="1">
        <f t="shared" ca="1" si="114"/>
        <v>0.27049405827380979</v>
      </c>
      <c r="C2448" s="1">
        <f t="shared" ca="1" si="115"/>
        <v>0.2730930004354466</v>
      </c>
      <c r="D2448" s="1">
        <f t="shared" ca="1" si="116"/>
        <v>9.6081303161417615E-3</v>
      </c>
    </row>
    <row r="2449" spans="1:4" x14ac:dyDescent="0.45">
      <c r="A2449">
        <v>2448</v>
      </c>
      <c r="B2449" s="1">
        <f t="shared" ca="1" si="114"/>
        <v>0.27369897953284217</v>
      </c>
      <c r="C2449" s="1">
        <f t="shared" ca="1" si="115"/>
        <v>0.27868863760759288</v>
      </c>
      <c r="D2449" s="1">
        <f t="shared" ca="1" si="116"/>
        <v>1.823045918281177E-2</v>
      </c>
    </row>
    <row r="2450" spans="1:4" x14ac:dyDescent="0.45">
      <c r="A2450">
        <v>2449</v>
      </c>
      <c r="B2450" s="1">
        <f t="shared" ca="1" si="114"/>
        <v>0.28873236706708605</v>
      </c>
      <c r="C2450" s="1">
        <f t="shared" ca="1" si="115"/>
        <v>0.26719925804817546</v>
      </c>
      <c r="D2450" s="1">
        <f t="shared" ca="1" si="116"/>
        <v>-7.4578091945983457E-2</v>
      </c>
    </row>
    <row r="2451" spans="1:4" x14ac:dyDescent="0.45">
      <c r="A2451">
        <v>2450</v>
      </c>
      <c r="B2451" s="1">
        <f t="shared" ca="1" si="114"/>
        <v>0.2851691409251742</v>
      </c>
      <c r="C2451" s="1">
        <f t="shared" ca="1" si="115"/>
        <v>0.26998242794649313</v>
      </c>
      <c r="D2451" s="1">
        <f t="shared" ca="1" si="116"/>
        <v>-5.3255106528745787E-2</v>
      </c>
    </row>
    <row r="2452" spans="1:4" x14ac:dyDescent="0.45">
      <c r="A2452">
        <v>2451</v>
      </c>
      <c r="B2452" s="1">
        <f t="shared" ca="1" si="114"/>
        <v>0.28679766552098551</v>
      </c>
      <c r="C2452" s="1">
        <f t="shared" ca="1" si="115"/>
        <v>0.27675218898555065</v>
      </c>
      <c r="D2452" s="1">
        <f t="shared" ca="1" si="116"/>
        <v>-3.5026353918141691E-2</v>
      </c>
    </row>
    <row r="2453" spans="1:4" x14ac:dyDescent="0.45">
      <c r="A2453">
        <v>2452</v>
      </c>
      <c r="B2453" s="1">
        <f t="shared" ca="1" si="114"/>
        <v>0.27843966249707436</v>
      </c>
      <c r="C2453" s="1">
        <f t="shared" ca="1" si="115"/>
        <v>0.2642380483638338</v>
      </c>
      <c r="D2453" s="1">
        <f t="shared" ca="1" si="116"/>
        <v>-5.1004278650099925E-2</v>
      </c>
    </row>
    <row r="2454" spans="1:4" x14ac:dyDescent="0.45">
      <c r="A2454">
        <v>2453</v>
      </c>
      <c r="B2454" s="1">
        <f t="shared" ca="1" si="114"/>
        <v>0.2859076700133979</v>
      </c>
      <c r="C2454" s="1">
        <f t="shared" ca="1" si="115"/>
        <v>0.26498098499234318</v>
      </c>
      <c r="D2454" s="1">
        <f t="shared" ca="1" si="116"/>
        <v>-7.3193856674338503E-2</v>
      </c>
    </row>
    <row r="2455" spans="1:4" x14ac:dyDescent="0.45">
      <c r="A2455">
        <v>2454</v>
      </c>
      <c r="B2455" s="1">
        <f t="shared" ca="1" si="114"/>
        <v>0.28383035499301557</v>
      </c>
      <c r="C2455" s="1">
        <f t="shared" ca="1" si="115"/>
        <v>0.25961096503590803</v>
      </c>
      <c r="D2455" s="1">
        <f t="shared" ca="1" si="116"/>
        <v>-8.5330513565765459E-2</v>
      </c>
    </row>
    <row r="2456" spans="1:4" x14ac:dyDescent="0.45">
      <c r="A2456">
        <v>2455</v>
      </c>
      <c r="B2456" s="1">
        <f t="shared" ca="1" si="114"/>
        <v>0.2804369391894565</v>
      </c>
      <c r="C2456" s="1">
        <f t="shared" ca="1" si="115"/>
        <v>0.26680868976827532</v>
      </c>
      <c r="D2456" s="1">
        <f t="shared" ca="1" si="116"/>
        <v>-4.8596484687683253E-2</v>
      </c>
    </row>
    <row r="2457" spans="1:4" x14ac:dyDescent="0.45">
      <c r="A2457">
        <v>2456</v>
      </c>
      <c r="B2457" s="1">
        <f t="shared" ca="1" si="114"/>
        <v>0.28386762429999512</v>
      </c>
      <c r="C2457" s="1">
        <f t="shared" ca="1" si="115"/>
        <v>0.28075246084730365</v>
      </c>
      <c r="D2457" s="1">
        <f t="shared" ca="1" si="116"/>
        <v>-1.0974000505951764E-2</v>
      </c>
    </row>
    <row r="2458" spans="1:4" x14ac:dyDescent="0.45">
      <c r="A2458">
        <v>2457</v>
      </c>
      <c r="B2458" s="1">
        <f t="shared" ca="1" si="114"/>
        <v>0.27285419328369614</v>
      </c>
      <c r="C2458" s="1">
        <f t="shared" ca="1" si="115"/>
        <v>0.28324859765008126</v>
      </c>
      <c r="D2458" s="1">
        <f t="shared" ca="1" si="116"/>
        <v>3.8095087494505478E-2</v>
      </c>
    </row>
    <row r="2459" spans="1:4" x14ac:dyDescent="0.45">
      <c r="A2459">
        <v>2458</v>
      </c>
      <c r="B2459" s="1">
        <f t="shared" ca="1" si="114"/>
        <v>0.29555693531388394</v>
      </c>
      <c r="C2459" s="1">
        <f t="shared" ca="1" si="115"/>
        <v>0.26869208948363593</v>
      </c>
      <c r="D2459" s="1">
        <f t="shared" ca="1" si="116"/>
        <v>-9.0895670581092325E-2</v>
      </c>
    </row>
    <row r="2460" spans="1:4" x14ac:dyDescent="0.45">
      <c r="A2460">
        <v>2459</v>
      </c>
      <c r="B2460" s="1">
        <f t="shared" ca="1" si="114"/>
        <v>0.29395765380500827</v>
      </c>
      <c r="C2460" s="1">
        <f t="shared" ca="1" si="115"/>
        <v>0.27177475509272198</v>
      </c>
      <c r="D2460" s="1">
        <f t="shared" ca="1" si="116"/>
        <v>-7.5462905711585704E-2</v>
      </c>
    </row>
    <row r="2461" spans="1:4" x14ac:dyDescent="0.45">
      <c r="A2461">
        <v>2460</v>
      </c>
      <c r="B2461" s="1">
        <f t="shared" ca="1" si="114"/>
        <v>0.28712836557294596</v>
      </c>
      <c r="C2461" s="1">
        <f t="shared" ca="1" si="115"/>
        <v>0.27345131066177131</v>
      </c>
      <c r="D2461" s="1">
        <f t="shared" ca="1" si="116"/>
        <v>-4.7633938513469351E-2</v>
      </c>
    </row>
    <row r="2462" spans="1:4" x14ac:dyDescent="0.45">
      <c r="A2462">
        <v>2461</v>
      </c>
      <c r="B2462" s="1">
        <f t="shared" ca="1" si="114"/>
        <v>0.28492746428883509</v>
      </c>
      <c r="C2462" s="1">
        <f t="shared" ca="1" si="115"/>
        <v>0.26631593545868931</v>
      </c>
      <c r="D2462" s="1">
        <f t="shared" ca="1" si="116"/>
        <v>-6.532023466603766E-2</v>
      </c>
    </row>
    <row r="2463" spans="1:4" x14ac:dyDescent="0.45">
      <c r="A2463">
        <v>2462</v>
      </c>
      <c r="B2463" s="1">
        <f t="shared" ca="1" si="114"/>
        <v>0.28280652532956818</v>
      </c>
      <c r="C2463" s="1">
        <f t="shared" ca="1" si="115"/>
        <v>0.27997348924185728</v>
      </c>
      <c r="D2463" s="1">
        <f t="shared" ca="1" si="116"/>
        <v>-1.0017576802407337E-2</v>
      </c>
    </row>
    <row r="2464" spans="1:4" x14ac:dyDescent="0.45">
      <c r="A2464">
        <v>2463</v>
      </c>
      <c r="B2464" s="1">
        <f t="shared" ca="1" si="114"/>
        <v>0.28508169666400407</v>
      </c>
      <c r="C2464" s="1">
        <f t="shared" ca="1" si="115"/>
        <v>0.26878938594378937</v>
      </c>
      <c r="D2464" s="1">
        <f t="shared" ca="1" si="116"/>
        <v>-5.7149620304865582E-2</v>
      </c>
    </row>
    <row r="2465" spans="1:4" x14ac:dyDescent="0.45">
      <c r="A2465">
        <v>2464</v>
      </c>
      <c r="B2465" s="1">
        <f t="shared" ca="1" si="114"/>
        <v>0.27926778303952798</v>
      </c>
      <c r="C2465" s="1">
        <f t="shared" ca="1" si="115"/>
        <v>0.27494750821197111</v>
      </c>
      <c r="D2465" s="1">
        <f t="shared" ca="1" si="116"/>
        <v>-1.5470007963451233E-2</v>
      </c>
    </row>
    <row r="2466" spans="1:4" x14ac:dyDescent="0.45">
      <c r="A2466">
        <v>2465</v>
      </c>
      <c r="B2466" s="1">
        <f t="shared" ca="1" si="114"/>
        <v>0.27948623385512361</v>
      </c>
      <c r="C2466" s="1">
        <f t="shared" ca="1" si="115"/>
        <v>0.26782530278489364</v>
      </c>
      <c r="D2466" s="1">
        <f t="shared" ca="1" si="116"/>
        <v>-4.1722738574217627E-2</v>
      </c>
    </row>
    <row r="2467" spans="1:4" x14ac:dyDescent="0.45">
      <c r="A2467">
        <v>2466</v>
      </c>
      <c r="B2467" s="1">
        <f t="shared" ca="1" si="114"/>
        <v>0.27869192658121578</v>
      </c>
      <c r="C2467" s="1">
        <f t="shared" ca="1" si="115"/>
        <v>0.27584659152605617</v>
      </c>
      <c r="D2467" s="1">
        <f t="shared" ca="1" si="116"/>
        <v>-1.0209607038366869E-2</v>
      </c>
    </row>
    <row r="2468" spans="1:4" x14ac:dyDescent="0.45">
      <c r="A2468">
        <v>2467</v>
      </c>
      <c r="B2468" s="1">
        <f t="shared" ca="1" si="114"/>
        <v>0.28813979121205402</v>
      </c>
      <c r="C2468" s="1">
        <f t="shared" ca="1" si="115"/>
        <v>0.2803886954398952</v>
      </c>
      <c r="D2468" s="1">
        <f t="shared" ca="1" si="116"/>
        <v>-2.6900469871078896E-2</v>
      </c>
    </row>
    <row r="2469" spans="1:4" x14ac:dyDescent="0.45">
      <c r="A2469">
        <v>2468</v>
      </c>
      <c r="B2469" s="1">
        <f t="shared" ca="1" si="114"/>
        <v>0.27858741982906371</v>
      </c>
      <c r="C2469" s="1">
        <f t="shared" ca="1" si="115"/>
        <v>0.26516643595709044</v>
      </c>
      <c r="D2469" s="1">
        <f t="shared" ca="1" si="116"/>
        <v>-4.8175125352782067E-2</v>
      </c>
    </row>
    <row r="2470" spans="1:4" x14ac:dyDescent="0.45">
      <c r="A2470">
        <v>2469</v>
      </c>
      <c r="B2470" s="1">
        <f t="shared" ca="1" si="114"/>
        <v>0.2861631827037715</v>
      </c>
      <c r="C2470" s="1">
        <f t="shared" ca="1" si="115"/>
        <v>0.27898491099634337</v>
      </c>
      <c r="D2470" s="1">
        <f t="shared" ca="1" si="116"/>
        <v>-2.5084539665813282E-2</v>
      </c>
    </row>
    <row r="2471" spans="1:4" x14ac:dyDescent="0.45">
      <c r="A2471">
        <v>2470</v>
      </c>
      <c r="B2471" s="1">
        <f t="shared" ca="1" si="114"/>
        <v>0.28169619107216159</v>
      </c>
      <c r="C2471" s="1">
        <f t="shared" ca="1" si="115"/>
        <v>0.26959670058440627</v>
      </c>
      <c r="D2471" s="1">
        <f t="shared" ca="1" si="116"/>
        <v>-4.2952268689553645E-2</v>
      </c>
    </row>
    <row r="2472" spans="1:4" x14ac:dyDescent="0.45">
      <c r="A2472">
        <v>2471</v>
      </c>
      <c r="B2472" s="1">
        <f t="shared" ca="1" si="114"/>
        <v>0.29334725002553053</v>
      </c>
      <c r="C2472" s="1">
        <f t="shared" ca="1" si="115"/>
        <v>0.27198714106100008</v>
      </c>
      <c r="D2472" s="1">
        <f t="shared" ca="1" si="116"/>
        <v>-7.2815098701867614E-2</v>
      </c>
    </row>
    <row r="2473" spans="1:4" x14ac:dyDescent="0.45">
      <c r="A2473">
        <v>2472</v>
      </c>
      <c r="B2473" s="1">
        <f t="shared" ca="1" si="114"/>
        <v>0.28813949335269451</v>
      </c>
      <c r="C2473" s="1">
        <f t="shared" ca="1" si="115"/>
        <v>0.26492421115284803</v>
      </c>
      <c r="D2473" s="1">
        <f t="shared" ca="1" si="116"/>
        <v>-8.0569594711648998E-2</v>
      </c>
    </row>
    <row r="2474" spans="1:4" x14ac:dyDescent="0.45">
      <c r="A2474">
        <v>2473</v>
      </c>
      <c r="B2474" s="1">
        <f t="shared" ca="1" si="114"/>
        <v>0.27810387997914826</v>
      </c>
      <c r="C2474" s="1">
        <f t="shared" ca="1" si="115"/>
        <v>0.26153642908999242</v>
      </c>
      <c r="D2474" s="1">
        <f t="shared" ca="1" si="116"/>
        <v>-5.9572886542963881E-2</v>
      </c>
    </row>
    <row r="2475" spans="1:4" x14ac:dyDescent="0.45">
      <c r="A2475">
        <v>2474</v>
      </c>
      <c r="B2475" s="1">
        <f t="shared" ca="1" si="114"/>
        <v>0.27731809071509583</v>
      </c>
      <c r="C2475" s="1">
        <f t="shared" ca="1" si="115"/>
        <v>0.278805071404577</v>
      </c>
      <c r="D2475" s="1">
        <f t="shared" ca="1" si="116"/>
        <v>5.3620039199275419E-3</v>
      </c>
    </row>
    <row r="2476" spans="1:4" x14ac:dyDescent="0.45">
      <c r="A2476">
        <v>2475</v>
      </c>
      <c r="B2476" s="1">
        <f t="shared" ca="1" si="114"/>
        <v>0.29618566074523056</v>
      </c>
      <c r="C2476" s="1">
        <f t="shared" ca="1" si="115"/>
        <v>0.27416609207745712</v>
      </c>
      <c r="D2476" s="1">
        <f t="shared" ca="1" si="116"/>
        <v>-7.434380385725009E-2</v>
      </c>
    </row>
    <row r="2477" spans="1:4" x14ac:dyDescent="0.45">
      <c r="A2477">
        <v>2476</v>
      </c>
      <c r="B2477" s="1">
        <f t="shared" ca="1" si="114"/>
        <v>0.27958107024833151</v>
      </c>
      <c r="C2477" s="1">
        <f t="shared" ca="1" si="115"/>
        <v>0.26804126079112167</v>
      </c>
      <c r="D2477" s="1">
        <f t="shared" ca="1" si="116"/>
        <v>-4.1275360477588362E-2</v>
      </c>
    </row>
    <row r="2478" spans="1:4" x14ac:dyDescent="0.45">
      <c r="A2478">
        <v>2477</v>
      </c>
      <c r="B2478" s="1">
        <f t="shared" ca="1" si="114"/>
        <v>0.27738962078739826</v>
      </c>
      <c r="C2478" s="1">
        <f t="shared" ca="1" si="115"/>
        <v>0.26498903954325492</v>
      </c>
      <c r="D2478" s="1">
        <f t="shared" ca="1" si="116"/>
        <v>-4.4704561075295628E-2</v>
      </c>
    </row>
    <row r="2479" spans="1:4" x14ac:dyDescent="0.45">
      <c r="A2479">
        <v>2478</v>
      </c>
      <c r="B2479" s="1">
        <f t="shared" ca="1" si="114"/>
        <v>0.27720712313454016</v>
      </c>
      <c r="C2479" s="1">
        <f t="shared" ca="1" si="115"/>
        <v>0.27180907476137151</v>
      </c>
      <c r="D2479" s="1">
        <f t="shared" ca="1" si="116"/>
        <v>-1.947297858774269E-2</v>
      </c>
    </row>
    <row r="2480" spans="1:4" x14ac:dyDescent="0.45">
      <c r="A2480">
        <v>2479</v>
      </c>
      <c r="B2480" s="1">
        <f t="shared" ca="1" si="114"/>
        <v>0.27492707905176422</v>
      </c>
      <c r="C2480" s="1">
        <f t="shared" ca="1" si="115"/>
        <v>0.28329340288657623</v>
      </c>
      <c r="D2480" s="1">
        <f t="shared" ca="1" si="116"/>
        <v>3.0431065079757989E-2</v>
      </c>
    </row>
    <row r="2481" spans="1:4" x14ac:dyDescent="0.45">
      <c r="A2481">
        <v>2480</v>
      </c>
      <c r="B2481" s="1">
        <f t="shared" ca="1" si="114"/>
        <v>0.28805281975415309</v>
      </c>
      <c r="C2481" s="1">
        <f t="shared" ca="1" si="115"/>
        <v>0.26743907924685723</v>
      </c>
      <c r="D2481" s="1">
        <f t="shared" ca="1" si="116"/>
        <v>-7.1562363197448478E-2</v>
      </c>
    </row>
    <row r="2482" spans="1:4" x14ac:dyDescent="0.45">
      <c r="A2482">
        <v>2481</v>
      </c>
      <c r="B2482" s="1">
        <f t="shared" ca="1" si="114"/>
        <v>0.28851606611325908</v>
      </c>
      <c r="C2482" s="1">
        <f t="shared" ca="1" si="115"/>
        <v>0.26981517054141929</v>
      </c>
      <c r="D2482" s="1">
        <f t="shared" ca="1" si="116"/>
        <v>-6.481751891244289E-2</v>
      </c>
    </row>
    <row r="2483" spans="1:4" x14ac:dyDescent="0.45">
      <c r="A2483">
        <v>2482</v>
      </c>
      <c r="B2483" s="1">
        <f t="shared" ca="1" si="114"/>
        <v>0.27970879595236159</v>
      </c>
      <c r="C2483" s="1">
        <f t="shared" ca="1" si="115"/>
        <v>0.26296046416092533</v>
      </c>
      <c r="D2483" s="1">
        <f t="shared" ca="1" si="116"/>
        <v>-5.9877744403464293E-2</v>
      </c>
    </row>
    <row r="2484" spans="1:4" x14ac:dyDescent="0.45">
      <c r="A2484">
        <v>2483</v>
      </c>
      <c r="B2484" s="1">
        <f t="shared" ca="1" si="114"/>
        <v>0.28889114645375968</v>
      </c>
      <c r="C2484" s="1">
        <f t="shared" ca="1" si="115"/>
        <v>0.26996025402279622</v>
      </c>
      <c r="D2484" s="1">
        <f t="shared" ca="1" si="116"/>
        <v>-6.5529500171074187E-2</v>
      </c>
    </row>
    <row r="2485" spans="1:4" x14ac:dyDescent="0.45">
      <c r="A2485">
        <v>2484</v>
      </c>
      <c r="B2485" s="1">
        <f t="shared" ca="1" si="114"/>
        <v>0.28280613692505019</v>
      </c>
      <c r="C2485" s="1">
        <f t="shared" ca="1" si="115"/>
        <v>0.27477221890390069</v>
      </c>
      <c r="D2485" s="1">
        <f t="shared" ca="1" si="116"/>
        <v>-2.8407863098383411E-2</v>
      </c>
    </row>
    <row r="2486" spans="1:4" x14ac:dyDescent="0.45">
      <c r="A2486">
        <v>2485</v>
      </c>
      <c r="B2486" s="1">
        <f t="shared" ca="1" si="114"/>
        <v>0.28389282154476791</v>
      </c>
      <c r="C2486" s="1">
        <f t="shared" ca="1" si="115"/>
        <v>0.26694196464864595</v>
      </c>
      <c r="D2486" s="1">
        <f t="shared" ca="1" si="116"/>
        <v>-5.9708649214467502E-2</v>
      </c>
    </row>
    <row r="2487" spans="1:4" x14ac:dyDescent="0.45">
      <c r="A2487">
        <v>2486</v>
      </c>
      <c r="B2487" s="1">
        <f t="shared" ca="1" si="114"/>
        <v>0.28903944876748022</v>
      </c>
      <c r="C2487" s="1">
        <f t="shared" ca="1" si="115"/>
        <v>0.26003382336484943</v>
      </c>
      <c r="D2487" s="1">
        <f t="shared" ca="1" si="116"/>
        <v>-0.10035178771035012</v>
      </c>
    </row>
    <row r="2488" spans="1:4" x14ac:dyDescent="0.45">
      <c r="A2488">
        <v>2487</v>
      </c>
      <c r="B2488" s="1">
        <f t="shared" ca="1" si="114"/>
        <v>0.28299573795620486</v>
      </c>
      <c r="C2488" s="1">
        <f t="shared" ca="1" si="115"/>
        <v>0.26387997852811812</v>
      </c>
      <c r="D2488" s="1">
        <f t="shared" ca="1" si="116"/>
        <v>-6.7547870388935019E-2</v>
      </c>
    </row>
    <row r="2489" spans="1:4" x14ac:dyDescent="0.45">
      <c r="A2489">
        <v>2488</v>
      </c>
      <c r="B2489" s="1">
        <f t="shared" ca="1" si="114"/>
        <v>0.27833293572985124</v>
      </c>
      <c r="C2489" s="1">
        <f t="shared" ca="1" si="115"/>
        <v>0.26823448007165618</v>
      </c>
      <c r="D2489" s="1">
        <f t="shared" ca="1" si="116"/>
        <v>-3.6281928445566998E-2</v>
      </c>
    </row>
    <row r="2490" spans="1:4" x14ac:dyDescent="0.45">
      <c r="A2490">
        <v>2489</v>
      </c>
      <c r="B2490" s="1">
        <f t="shared" ca="1" si="114"/>
        <v>0.27950042344565029</v>
      </c>
      <c r="C2490" s="1">
        <f t="shared" ca="1" si="115"/>
        <v>0.27443763244310249</v>
      </c>
      <c r="D2490" s="1">
        <f t="shared" ca="1" si="116"/>
        <v>-1.8113714963771E-2</v>
      </c>
    </row>
    <row r="2491" spans="1:4" x14ac:dyDescent="0.45">
      <c r="A2491">
        <v>2490</v>
      </c>
      <c r="B2491" s="1">
        <f t="shared" ca="1" si="114"/>
        <v>0.27911099120113231</v>
      </c>
      <c r="C2491" s="1">
        <f t="shared" ca="1" si="115"/>
        <v>0.26774571902708194</v>
      </c>
      <c r="D2491" s="1">
        <f t="shared" ca="1" si="116"/>
        <v>-4.0719543594972048E-2</v>
      </c>
    </row>
    <row r="2492" spans="1:4" x14ac:dyDescent="0.45">
      <c r="A2492">
        <v>2491</v>
      </c>
      <c r="B2492" s="1">
        <f t="shared" ca="1" si="114"/>
        <v>0.2787952136535638</v>
      </c>
      <c r="C2492" s="1">
        <f t="shared" ca="1" si="115"/>
        <v>0.27180778550112294</v>
      </c>
      <c r="D2492" s="1">
        <f t="shared" ca="1" si="116"/>
        <v>-2.5062941579490548E-2</v>
      </c>
    </row>
    <row r="2493" spans="1:4" x14ac:dyDescent="0.45">
      <c r="A2493">
        <v>2492</v>
      </c>
      <c r="B2493" s="1">
        <f t="shared" ca="1" si="114"/>
        <v>0.28167796710169635</v>
      </c>
      <c r="C2493" s="1">
        <f t="shared" ca="1" si="115"/>
        <v>0.26808187823972218</v>
      </c>
      <c r="D2493" s="1">
        <f t="shared" ca="1" si="116"/>
        <v>-4.8268201456684985E-2</v>
      </c>
    </row>
    <row r="2494" spans="1:4" x14ac:dyDescent="0.45">
      <c r="A2494">
        <v>2493</v>
      </c>
      <c r="B2494" s="1">
        <f t="shared" ca="1" si="114"/>
        <v>0.28399696305030919</v>
      </c>
      <c r="C2494" s="1">
        <f t="shared" ca="1" si="115"/>
        <v>0.27416410611724062</v>
      </c>
      <c r="D2494" s="1">
        <f t="shared" ca="1" si="116"/>
        <v>-3.4623105921476729E-2</v>
      </c>
    </row>
    <row r="2495" spans="1:4" x14ac:dyDescent="0.45">
      <c r="A2495">
        <v>2494</v>
      </c>
      <c r="B2495" s="1">
        <f t="shared" ca="1" si="114"/>
        <v>0.29088724371742691</v>
      </c>
      <c r="C2495" s="1">
        <f t="shared" ca="1" si="115"/>
        <v>0.27786654565713542</v>
      </c>
      <c r="D2495" s="1">
        <f t="shared" ca="1" si="116"/>
        <v>-4.4762011196819725E-2</v>
      </c>
    </row>
    <row r="2496" spans="1:4" x14ac:dyDescent="0.45">
      <c r="A2496">
        <v>2495</v>
      </c>
      <c r="B2496" s="1">
        <f t="shared" ca="1" si="114"/>
        <v>0.28823546677636003</v>
      </c>
      <c r="C2496" s="1">
        <f t="shared" ca="1" si="115"/>
        <v>0.27833317103974409</v>
      </c>
      <c r="D2496" s="1">
        <f t="shared" ca="1" si="116"/>
        <v>-3.4354882996751629E-2</v>
      </c>
    </row>
    <row r="2497" spans="1:4" x14ac:dyDescent="0.45">
      <c r="A2497">
        <v>2496</v>
      </c>
      <c r="B2497" s="1">
        <f t="shared" ca="1" si="114"/>
        <v>0.29254456992035527</v>
      </c>
      <c r="C2497" s="1">
        <f t="shared" ca="1" si="115"/>
        <v>0.2846334047461454</v>
      </c>
      <c r="D2497" s="1">
        <f t="shared" ca="1" si="116"/>
        <v>-2.7042597906922924E-2</v>
      </c>
    </row>
    <row r="2498" spans="1:4" x14ac:dyDescent="0.45">
      <c r="A2498">
        <v>2497</v>
      </c>
      <c r="B2498" s="1">
        <f t="shared" ref="B2498:B2561" ca="1" si="117">_xlfn.BETA.INV(RAND(),CONTROL_PRIOR_ALPHA+CONTROL_ALPHA,CONTROL_PRIOR_BETA+(CONTROL_N-CONTROL_ALPHA))</f>
        <v>0.27840163494643555</v>
      </c>
      <c r="C2498" s="1">
        <f t="shared" ref="C2498:C2561" ca="1" si="118">_xlfn.BETA.INV(RAND(),TEST_PRIOR_ALPHA+TEST_ALPHA,TEST_PRIOR_BETA+(TEST_N-TEST_ALPHA))</f>
        <v>0.27152464013579936</v>
      </c>
      <c r="D2498" s="1">
        <f t="shared" ca="1" si="116"/>
        <v>-2.4701704111613165E-2</v>
      </c>
    </row>
    <row r="2499" spans="1:4" x14ac:dyDescent="0.45">
      <c r="A2499">
        <v>2498</v>
      </c>
      <c r="B2499" s="1">
        <f t="shared" ca="1" si="117"/>
        <v>0.28134222594441205</v>
      </c>
      <c r="C2499" s="1">
        <f t="shared" ca="1" si="118"/>
        <v>0.28289497534403307</v>
      </c>
      <c r="D2499" s="1">
        <f t="shared" ref="D2499:D2562" ca="1" si="119">(C2499-B2499)/B2499</f>
        <v>5.5190769690143032E-3</v>
      </c>
    </row>
    <row r="2500" spans="1:4" x14ac:dyDescent="0.45">
      <c r="A2500">
        <v>2499</v>
      </c>
      <c r="B2500" s="1">
        <f t="shared" ca="1" si="117"/>
        <v>0.29353040340226288</v>
      </c>
      <c r="C2500" s="1">
        <f t="shared" ca="1" si="118"/>
        <v>0.25988010711630138</v>
      </c>
      <c r="D2500" s="1">
        <f t="shared" ca="1" si="119"/>
        <v>-0.11463990065739842</v>
      </c>
    </row>
    <row r="2501" spans="1:4" x14ac:dyDescent="0.45">
      <c r="A2501">
        <v>2500</v>
      </c>
      <c r="B2501" s="1">
        <f t="shared" ca="1" si="117"/>
        <v>0.29775455569947262</v>
      </c>
      <c r="C2501" s="1">
        <f t="shared" ca="1" si="118"/>
        <v>0.27627610057496077</v>
      </c>
      <c r="D2501" s="1">
        <f t="shared" ca="1" si="119"/>
        <v>-7.2134765743736673E-2</v>
      </c>
    </row>
    <row r="2502" spans="1:4" x14ac:dyDescent="0.45">
      <c r="A2502">
        <v>2501</v>
      </c>
      <c r="B2502" s="1">
        <f t="shared" ca="1" si="117"/>
        <v>0.28319147277656942</v>
      </c>
      <c r="C2502" s="1">
        <f t="shared" ca="1" si="118"/>
        <v>0.27545531206886986</v>
      </c>
      <c r="D2502" s="1">
        <f t="shared" ca="1" si="119"/>
        <v>-2.7317774196552815E-2</v>
      </c>
    </row>
    <row r="2503" spans="1:4" x14ac:dyDescent="0.45">
      <c r="A2503">
        <v>2502</v>
      </c>
      <c r="B2503" s="1">
        <f t="shared" ca="1" si="117"/>
        <v>0.27699592995276434</v>
      </c>
      <c r="C2503" s="1">
        <f t="shared" ca="1" si="118"/>
        <v>0.26949995940443994</v>
      </c>
      <c r="D2503" s="1">
        <f t="shared" ca="1" si="119"/>
        <v>-2.706166314285802E-2</v>
      </c>
    </row>
    <row r="2504" spans="1:4" x14ac:dyDescent="0.45">
      <c r="A2504">
        <v>2503</v>
      </c>
      <c r="B2504" s="1">
        <f t="shared" ca="1" si="117"/>
        <v>0.28094757530604569</v>
      </c>
      <c r="C2504" s="1">
        <f t="shared" ca="1" si="118"/>
        <v>0.27718033189887958</v>
      </c>
      <c r="D2504" s="1">
        <f t="shared" ca="1" si="119"/>
        <v>-1.3409061826080272E-2</v>
      </c>
    </row>
    <row r="2505" spans="1:4" x14ac:dyDescent="0.45">
      <c r="A2505">
        <v>2504</v>
      </c>
      <c r="B2505" s="1">
        <f t="shared" ca="1" si="117"/>
        <v>0.28277189418639692</v>
      </c>
      <c r="C2505" s="1">
        <f t="shared" ca="1" si="118"/>
        <v>0.26885768772801655</v>
      </c>
      <c r="D2505" s="1">
        <f t="shared" ca="1" si="119"/>
        <v>-4.9206469046065938E-2</v>
      </c>
    </row>
    <row r="2506" spans="1:4" x14ac:dyDescent="0.45">
      <c r="A2506">
        <v>2505</v>
      </c>
      <c r="B2506" s="1">
        <f t="shared" ca="1" si="117"/>
        <v>0.28748902278438337</v>
      </c>
      <c r="C2506" s="1">
        <f t="shared" ca="1" si="118"/>
        <v>0.26211061048776257</v>
      </c>
      <c r="D2506" s="1">
        <f t="shared" ca="1" si="119"/>
        <v>-8.8276108947834844E-2</v>
      </c>
    </row>
    <row r="2507" spans="1:4" x14ac:dyDescent="0.45">
      <c r="A2507">
        <v>2506</v>
      </c>
      <c r="B2507" s="1">
        <f t="shared" ca="1" si="117"/>
        <v>0.28266652775701107</v>
      </c>
      <c r="C2507" s="1">
        <f t="shared" ca="1" si="118"/>
        <v>0.25693137501782309</v>
      </c>
      <c r="D2507" s="1">
        <f t="shared" ca="1" si="119"/>
        <v>-9.1044217167837824E-2</v>
      </c>
    </row>
    <row r="2508" spans="1:4" x14ac:dyDescent="0.45">
      <c r="A2508">
        <v>2507</v>
      </c>
      <c r="B2508" s="1">
        <f t="shared" ca="1" si="117"/>
        <v>0.281503775229558</v>
      </c>
      <c r="C2508" s="1">
        <f t="shared" ca="1" si="118"/>
        <v>0.26248786640750665</v>
      </c>
      <c r="D2508" s="1">
        <f t="shared" ca="1" si="119"/>
        <v>-6.7551168031563455E-2</v>
      </c>
    </row>
    <row r="2509" spans="1:4" x14ac:dyDescent="0.45">
      <c r="A2509">
        <v>2508</v>
      </c>
      <c r="B2509" s="1">
        <f t="shared" ca="1" si="117"/>
        <v>0.28109797708110829</v>
      </c>
      <c r="C2509" s="1">
        <f t="shared" ca="1" si="118"/>
        <v>0.27863597011625851</v>
      </c>
      <c r="D2509" s="1">
        <f t="shared" ca="1" si="119"/>
        <v>-8.7585367579482171E-3</v>
      </c>
    </row>
    <row r="2510" spans="1:4" x14ac:dyDescent="0.45">
      <c r="A2510">
        <v>2509</v>
      </c>
      <c r="B2510" s="1">
        <f t="shared" ca="1" si="117"/>
        <v>0.26999401299255799</v>
      </c>
      <c r="C2510" s="1">
        <f t="shared" ca="1" si="118"/>
        <v>0.27488638706561808</v>
      </c>
      <c r="D2510" s="1">
        <f t="shared" ca="1" si="119"/>
        <v>1.8120305775798599E-2</v>
      </c>
    </row>
    <row r="2511" spans="1:4" x14ac:dyDescent="0.45">
      <c r="A2511">
        <v>2510</v>
      </c>
      <c r="B2511" s="1">
        <f t="shared" ca="1" si="117"/>
        <v>0.27715303027818344</v>
      </c>
      <c r="C2511" s="1">
        <f t="shared" ca="1" si="118"/>
        <v>0.28654667909385634</v>
      </c>
      <c r="D2511" s="1">
        <f t="shared" ca="1" si="119"/>
        <v>3.3893364998550876E-2</v>
      </c>
    </row>
    <row r="2512" spans="1:4" x14ac:dyDescent="0.45">
      <c r="A2512">
        <v>2511</v>
      </c>
      <c r="B2512" s="1">
        <f t="shared" ca="1" si="117"/>
        <v>0.28320423483175894</v>
      </c>
      <c r="C2512" s="1">
        <f t="shared" ca="1" si="118"/>
        <v>0.26993192541075628</v>
      </c>
      <c r="D2512" s="1">
        <f t="shared" ca="1" si="119"/>
        <v>-4.6864798575089253E-2</v>
      </c>
    </row>
    <row r="2513" spans="1:4" x14ac:dyDescent="0.45">
      <c r="A2513">
        <v>2512</v>
      </c>
      <c r="B2513" s="1">
        <f t="shared" ca="1" si="117"/>
        <v>0.28438549826263537</v>
      </c>
      <c r="C2513" s="1">
        <f t="shared" ca="1" si="118"/>
        <v>0.27198039465182788</v>
      </c>
      <c r="D2513" s="1">
        <f t="shared" ca="1" si="119"/>
        <v>-4.3620732022527892E-2</v>
      </c>
    </row>
    <row r="2514" spans="1:4" x14ac:dyDescent="0.45">
      <c r="A2514">
        <v>2513</v>
      </c>
      <c r="B2514" s="1">
        <f t="shared" ca="1" si="117"/>
        <v>0.27902935380329486</v>
      </c>
      <c r="C2514" s="1">
        <f t="shared" ca="1" si="118"/>
        <v>0.26658576952026303</v>
      </c>
      <c r="D2514" s="1">
        <f t="shared" ca="1" si="119"/>
        <v>-4.4595968536715616E-2</v>
      </c>
    </row>
    <row r="2515" spans="1:4" x14ac:dyDescent="0.45">
      <c r="A2515">
        <v>2514</v>
      </c>
      <c r="B2515" s="1">
        <f t="shared" ca="1" si="117"/>
        <v>0.2828564703283637</v>
      </c>
      <c r="C2515" s="1">
        <f t="shared" ca="1" si="118"/>
        <v>0.26639814857732613</v>
      </c>
      <c r="D2515" s="1">
        <f t="shared" ca="1" si="119"/>
        <v>-5.818612433341671E-2</v>
      </c>
    </row>
    <row r="2516" spans="1:4" x14ac:dyDescent="0.45">
      <c r="A2516">
        <v>2515</v>
      </c>
      <c r="B2516" s="1">
        <f t="shared" ca="1" si="117"/>
        <v>0.27506455444826111</v>
      </c>
      <c r="C2516" s="1">
        <f t="shared" ca="1" si="118"/>
        <v>0.26443769496451036</v>
      </c>
      <c r="D2516" s="1">
        <f t="shared" ca="1" si="119"/>
        <v>-3.8634056303861693E-2</v>
      </c>
    </row>
    <row r="2517" spans="1:4" x14ac:dyDescent="0.45">
      <c r="A2517">
        <v>2516</v>
      </c>
      <c r="B2517" s="1">
        <f t="shared" ca="1" si="117"/>
        <v>0.29409953078253948</v>
      </c>
      <c r="C2517" s="1">
        <f t="shared" ca="1" si="118"/>
        <v>0.27937726235404969</v>
      </c>
      <c r="D2517" s="1">
        <f t="shared" ca="1" si="119"/>
        <v>-5.0058796045395919E-2</v>
      </c>
    </row>
    <row r="2518" spans="1:4" x14ac:dyDescent="0.45">
      <c r="A2518">
        <v>2517</v>
      </c>
      <c r="B2518" s="1">
        <f t="shared" ca="1" si="117"/>
        <v>0.28945673317199372</v>
      </c>
      <c r="C2518" s="1">
        <f t="shared" ca="1" si="118"/>
        <v>0.27562504245243769</v>
      </c>
      <c r="D2518" s="1">
        <f t="shared" ca="1" si="119"/>
        <v>-4.7785002504458288E-2</v>
      </c>
    </row>
    <row r="2519" spans="1:4" x14ac:dyDescent="0.45">
      <c r="A2519">
        <v>2518</v>
      </c>
      <c r="B2519" s="1">
        <f t="shared" ca="1" si="117"/>
        <v>0.27458658198737101</v>
      </c>
      <c r="C2519" s="1">
        <f t="shared" ca="1" si="118"/>
        <v>0.27351228427272334</v>
      </c>
      <c r="D2519" s="1">
        <f t="shared" ca="1" si="119"/>
        <v>-3.9124188329679056E-3</v>
      </c>
    </row>
    <row r="2520" spans="1:4" x14ac:dyDescent="0.45">
      <c r="A2520">
        <v>2519</v>
      </c>
      <c r="B2520" s="1">
        <f t="shared" ca="1" si="117"/>
        <v>0.28181930630324398</v>
      </c>
      <c r="C2520" s="1">
        <f t="shared" ca="1" si="118"/>
        <v>0.27532099100194185</v>
      </c>
      <c r="D2520" s="1">
        <f t="shared" ca="1" si="119"/>
        <v>-2.3058446160213707E-2</v>
      </c>
    </row>
    <row r="2521" spans="1:4" x14ac:dyDescent="0.45">
      <c r="A2521">
        <v>2520</v>
      </c>
      <c r="B2521" s="1">
        <f t="shared" ca="1" si="117"/>
        <v>0.28079061021593377</v>
      </c>
      <c r="C2521" s="1">
        <f t="shared" ca="1" si="118"/>
        <v>0.27439725646571422</v>
      </c>
      <c r="D2521" s="1">
        <f t="shared" ca="1" si="119"/>
        <v>-2.2769115196918169E-2</v>
      </c>
    </row>
    <row r="2522" spans="1:4" x14ac:dyDescent="0.45">
      <c r="A2522">
        <v>2521</v>
      </c>
      <c r="B2522" s="1">
        <f t="shared" ca="1" si="117"/>
        <v>0.29388002867242069</v>
      </c>
      <c r="C2522" s="1">
        <f t="shared" ca="1" si="118"/>
        <v>0.27525525601267364</v>
      </c>
      <c r="D2522" s="1">
        <f t="shared" ca="1" si="119"/>
        <v>-6.3375428210902779E-2</v>
      </c>
    </row>
    <row r="2523" spans="1:4" x14ac:dyDescent="0.45">
      <c r="A2523">
        <v>2522</v>
      </c>
      <c r="B2523" s="1">
        <f t="shared" ca="1" si="117"/>
        <v>0.28191766838235055</v>
      </c>
      <c r="C2523" s="1">
        <f t="shared" ca="1" si="118"/>
        <v>0.27363621312616326</v>
      </c>
      <c r="D2523" s="1">
        <f t="shared" ca="1" si="119"/>
        <v>-2.9375438948918843E-2</v>
      </c>
    </row>
    <row r="2524" spans="1:4" x14ac:dyDescent="0.45">
      <c r="A2524">
        <v>2523</v>
      </c>
      <c r="B2524" s="1">
        <f t="shared" ca="1" si="117"/>
        <v>0.28102291297384635</v>
      </c>
      <c r="C2524" s="1">
        <f t="shared" ca="1" si="118"/>
        <v>0.26791618067858647</v>
      </c>
      <c r="D2524" s="1">
        <f t="shared" ca="1" si="119"/>
        <v>-4.6639372414731435E-2</v>
      </c>
    </row>
    <row r="2525" spans="1:4" x14ac:dyDescent="0.45">
      <c r="A2525">
        <v>2524</v>
      </c>
      <c r="B2525" s="1">
        <f t="shared" ca="1" si="117"/>
        <v>0.29397037428914663</v>
      </c>
      <c r="C2525" s="1">
        <f t="shared" ca="1" si="118"/>
        <v>0.26970064270405708</v>
      </c>
      <c r="D2525" s="1">
        <f t="shared" ca="1" si="119"/>
        <v>-8.2558426657027895E-2</v>
      </c>
    </row>
    <row r="2526" spans="1:4" x14ac:dyDescent="0.45">
      <c r="A2526">
        <v>2525</v>
      </c>
      <c r="B2526" s="1">
        <f t="shared" ca="1" si="117"/>
        <v>0.28977698838611232</v>
      </c>
      <c r="C2526" s="1">
        <f t="shared" ca="1" si="118"/>
        <v>0.27312975928279215</v>
      </c>
      <c r="D2526" s="1">
        <f t="shared" ca="1" si="119"/>
        <v>-5.744841643926063E-2</v>
      </c>
    </row>
    <row r="2527" spans="1:4" x14ac:dyDescent="0.45">
      <c r="A2527">
        <v>2526</v>
      </c>
      <c r="B2527" s="1">
        <f t="shared" ca="1" si="117"/>
        <v>0.28687678005310724</v>
      </c>
      <c r="C2527" s="1">
        <f t="shared" ca="1" si="118"/>
        <v>0.28419480084738613</v>
      </c>
      <c r="D2527" s="1">
        <f t="shared" ca="1" si="119"/>
        <v>-9.3488891126866872E-3</v>
      </c>
    </row>
    <row r="2528" spans="1:4" x14ac:dyDescent="0.45">
      <c r="A2528">
        <v>2527</v>
      </c>
      <c r="B2528" s="1">
        <f t="shared" ca="1" si="117"/>
        <v>0.27908474466103428</v>
      </c>
      <c r="C2528" s="1">
        <f t="shared" ca="1" si="118"/>
        <v>0.27803603600854543</v>
      </c>
      <c r="D2528" s="1">
        <f t="shared" ca="1" si="119"/>
        <v>-3.7576710033454951E-3</v>
      </c>
    </row>
    <row r="2529" spans="1:4" x14ac:dyDescent="0.45">
      <c r="A2529">
        <v>2528</v>
      </c>
      <c r="B2529" s="1">
        <f t="shared" ca="1" si="117"/>
        <v>0.2790816936320088</v>
      </c>
      <c r="C2529" s="1">
        <f t="shared" ca="1" si="118"/>
        <v>0.26525046204702346</v>
      </c>
      <c r="D2529" s="1">
        <f t="shared" ca="1" si="119"/>
        <v>-4.9559795216173895E-2</v>
      </c>
    </row>
    <row r="2530" spans="1:4" x14ac:dyDescent="0.45">
      <c r="A2530">
        <v>2529</v>
      </c>
      <c r="B2530" s="1">
        <f t="shared" ca="1" si="117"/>
        <v>0.28470148564629549</v>
      </c>
      <c r="C2530" s="1">
        <f t="shared" ca="1" si="118"/>
        <v>0.2682341524677988</v>
      </c>
      <c r="D2530" s="1">
        <f t="shared" ca="1" si="119"/>
        <v>-5.7840699851335539E-2</v>
      </c>
    </row>
    <row r="2531" spans="1:4" x14ac:dyDescent="0.45">
      <c r="A2531">
        <v>2530</v>
      </c>
      <c r="B2531" s="1">
        <f t="shared" ca="1" si="117"/>
        <v>0.28238298537432033</v>
      </c>
      <c r="C2531" s="1">
        <f t="shared" ca="1" si="118"/>
        <v>0.27888094528879748</v>
      </c>
      <c r="D2531" s="1">
        <f t="shared" ca="1" si="119"/>
        <v>-1.2401739010162484E-2</v>
      </c>
    </row>
    <row r="2532" spans="1:4" x14ac:dyDescent="0.45">
      <c r="A2532">
        <v>2531</v>
      </c>
      <c r="B2532" s="1">
        <f t="shared" ca="1" si="117"/>
        <v>0.2790064269315789</v>
      </c>
      <c r="C2532" s="1">
        <f t="shared" ca="1" si="118"/>
        <v>0.271393729783034</v>
      </c>
      <c r="D2532" s="1">
        <f t="shared" ca="1" si="119"/>
        <v>-2.7285024335341822E-2</v>
      </c>
    </row>
    <row r="2533" spans="1:4" x14ac:dyDescent="0.45">
      <c r="A2533">
        <v>2532</v>
      </c>
      <c r="B2533" s="1">
        <f t="shared" ca="1" si="117"/>
        <v>0.28318727559668899</v>
      </c>
      <c r="C2533" s="1">
        <f t="shared" ca="1" si="118"/>
        <v>0.26791105568274648</v>
      </c>
      <c r="D2533" s="1">
        <f t="shared" ca="1" si="119"/>
        <v>-5.3943878240132061E-2</v>
      </c>
    </row>
    <row r="2534" spans="1:4" x14ac:dyDescent="0.45">
      <c r="A2534">
        <v>2533</v>
      </c>
      <c r="B2534" s="1">
        <f t="shared" ca="1" si="117"/>
        <v>0.29158580036378923</v>
      </c>
      <c r="C2534" s="1">
        <f t="shared" ca="1" si="118"/>
        <v>0.27005746043797785</v>
      </c>
      <c r="D2534" s="1">
        <f t="shared" ca="1" si="119"/>
        <v>-7.3831921509731002E-2</v>
      </c>
    </row>
    <row r="2535" spans="1:4" x14ac:dyDescent="0.45">
      <c r="A2535">
        <v>2534</v>
      </c>
      <c r="B2535" s="1">
        <f t="shared" ca="1" si="117"/>
        <v>0.28237107574012532</v>
      </c>
      <c r="C2535" s="1">
        <f t="shared" ca="1" si="118"/>
        <v>0.26647166342508088</v>
      </c>
      <c r="D2535" s="1">
        <f t="shared" ca="1" si="119"/>
        <v>-5.6306802222466826E-2</v>
      </c>
    </row>
    <row r="2536" spans="1:4" x14ac:dyDescent="0.45">
      <c r="A2536">
        <v>2535</v>
      </c>
      <c r="B2536" s="1">
        <f t="shared" ca="1" si="117"/>
        <v>0.28989986715017968</v>
      </c>
      <c r="C2536" s="1">
        <f t="shared" ca="1" si="118"/>
        <v>0.27702889837502653</v>
      </c>
      <c r="D2536" s="1">
        <f t="shared" ca="1" si="119"/>
        <v>-4.4397980936243316E-2</v>
      </c>
    </row>
    <row r="2537" spans="1:4" x14ac:dyDescent="0.45">
      <c r="A2537">
        <v>2536</v>
      </c>
      <c r="B2537" s="1">
        <f t="shared" ca="1" si="117"/>
        <v>0.28689962500263178</v>
      </c>
      <c r="C2537" s="1">
        <f t="shared" ca="1" si="118"/>
        <v>0.27444554932993714</v>
      </c>
      <c r="D2537" s="1">
        <f t="shared" ca="1" si="119"/>
        <v>-4.3409173757478381E-2</v>
      </c>
    </row>
    <row r="2538" spans="1:4" x14ac:dyDescent="0.45">
      <c r="A2538">
        <v>2537</v>
      </c>
      <c r="B2538" s="1">
        <f t="shared" ca="1" si="117"/>
        <v>0.28831760355155744</v>
      </c>
      <c r="C2538" s="1">
        <f t="shared" ca="1" si="118"/>
        <v>0.28382939763623927</v>
      </c>
      <c r="D2538" s="1">
        <f t="shared" ca="1" si="119"/>
        <v>-1.5566881314326646E-2</v>
      </c>
    </row>
    <row r="2539" spans="1:4" x14ac:dyDescent="0.45">
      <c r="A2539">
        <v>2538</v>
      </c>
      <c r="B2539" s="1">
        <f t="shared" ca="1" si="117"/>
        <v>0.27156428580854769</v>
      </c>
      <c r="C2539" s="1">
        <f t="shared" ca="1" si="118"/>
        <v>0.27394642437036654</v>
      </c>
      <c r="D2539" s="1">
        <f t="shared" ca="1" si="119"/>
        <v>8.7719140045471617E-3</v>
      </c>
    </row>
    <row r="2540" spans="1:4" x14ac:dyDescent="0.45">
      <c r="A2540">
        <v>2539</v>
      </c>
      <c r="B2540" s="1">
        <f t="shared" ca="1" si="117"/>
        <v>0.28316858828356262</v>
      </c>
      <c r="C2540" s="1">
        <f t="shared" ca="1" si="118"/>
        <v>0.27306885076427401</v>
      </c>
      <c r="D2540" s="1">
        <f t="shared" ca="1" si="119"/>
        <v>-3.5666871034349394E-2</v>
      </c>
    </row>
    <row r="2541" spans="1:4" x14ac:dyDescent="0.45">
      <c r="A2541">
        <v>2540</v>
      </c>
      <c r="B2541" s="1">
        <f t="shared" ca="1" si="117"/>
        <v>0.28541199884268909</v>
      </c>
      <c r="C2541" s="1">
        <f t="shared" ca="1" si="118"/>
        <v>0.27844031416318404</v>
      </c>
      <c r="D2541" s="1">
        <f t="shared" ca="1" si="119"/>
        <v>-2.4426739968096557E-2</v>
      </c>
    </row>
    <row r="2542" spans="1:4" x14ac:dyDescent="0.45">
      <c r="A2542">
        <v>2541</v>
      </c>
      <c r="B2542" s="1">
        <f t="shared" ca="1" si="117"/>
        <v>0.28304488459757426</v>
      </c>
      <c r="C2542" s="1">
        <f t="shared" ca="1" si="118"/>
        <v>0.26850126107866462</v>
      </c>
      <c r="D2542" s="1">
        <f t="shared" ca="1" si="119"/>
        <v>-5.1382746378149116E-2</v>
      </c>
    </row>
    <row r="2543" spans="1:4" x14ac:dyDescent="0.45">
      <c r="A2543">
        <v>2542</v>
      </c>
      <c r="B2543" s="1">
        <f t="shared" ca="1" si="117"/>
        <v>0.2702390704649682</v>
      </c>
      <c r="C2543" s="1">
        <f t="shared" ca="1" si="118"/>
        <v>0.28108383942055581</v>
      </c>
      <c r="D2543" s="1">
        <f t="shared" ca="1" si="119"/>
        <v>4.013027774602803E-2</v>
      </c>
    </row>
    <row r="2544" spans="1:4" x14ac:dyDescent="0.45">
      <c r="A2544">
        <v>2543</v>
      </c>
      <c r="B2544" s="1">
        <f t="shared" ca="1" si="117"/>
        <v>0.28899979430743028</v>
      </c>
      <c r="C2544" s="1">
        <f t="shared" ca="1" si="118"/>
        <v>0.26721628721286622</v>
      </c>
      <c r="D2544" s="1">
        <f t="shared" ca="1" si="119"/>
        <v>-7.5375510722306416E-2</v>
      </c>
    </row>
    <row r="2545" spans="1:4" x14ac:dyDescent="0.45">
      <c r="A2545">
        <v>2544</v>
      </c>
      <c r="B2545" s="1">
        <f t="shared" ca="1" si="117"/>
        <v>0.28324086750507826</v>
      </c>
      <c r="C2545" s="1">
        <f t="shared" ca="1" si="118"/>
        <v>0.26545812823666354</v>
      </c>
      <c r="D2545" s="1">
        <f t="shared" ca="1" si="119"/>
        <v>-6.2783098445692687E-2</v>
      </c>
    </row>
    <row r="2546" spans="1:4" x14ac:dyDescent="0.45">
      <c r="A2546">
        <v>2545</v>
      </c>
      <c r="B2546" s="1">
        <f t="shared" ca="1" si="117"/>
        <v>0.2828959913742593</v>
      </c>
      <c r="C2546" s="1">
        <f t="shared" ca="1" si="118"/>
        <v>0.27772853556092902</v>
      </c>
      <c r="D2546" s="1">
        <f t="shared" ca="1" si="119"/>
        <v>-1.8266274429084985E-2</v>
      </c>
    </row>
    <row r="2547" spans="1:4" x14ac:dyDescent="0.45">
      <c r="A2547">
        <v>2546</v>
      </c>
      <c r="B2547" s="1">
        <f t="shared" ca="1" si="117"/>
        <v>0.28496244463826914</v>
      </c>
      <c r="C2547" s="1">
        <f t="shared" ca="1" si="118"/>
        <v>0.27796960664462966</v>
      </c>
      <c r="D2547" s="1">
        <f t="shared" ca="1" si="119"/>
        <v>-2.453950731127456E-2</v>
      </c>
    </row>
    <row r="2548" spans="1:4" x14ac:dyDescent="0.45">
      <c r="A2548">
        <v>2547</v>
      </c>
      <c r="B2548" s="1">
        <f t="shared" ca="1" si="117"/>
        <v>0.28346406623439124</v>
      </c>
      <c r="C2548" s="1">
        <f t="shared" ca="1" si="118"/>
        <v>0.26986632099669366</v>
      </c>
      <c r="D2548" s="1">
        <f t="shared" ca="1" si="119"/>
        <v>-4.7969908208590546E-2</v>
      </c>
    </row>
    <row r="2549" spans="1:4" x14ac:dyDescent="0.45">
      <c r="A2549">
        <v>2548</v>
      </c>
      <c r="B2549" s="1">
        <f t="shared" ca="1" si="117"/>
        <v>0.28179221885742289</v>
      </c>
      <c r="C2549" s="1">
        <f t="shared" ca="1" si="118"/>
        <v>0.27376190281670054</v>
      </c>
      <c r="D2549" s="1">
        <f t="shared" ca="1" si="119"/>
        <v>-2.8497295181828329E-2</v>
      </c>
    </row>
    <row r="2550" spans="1:4" x14ac:dyDescent="0.45">
      <c r="A2550">
        <v>2549</v>
      </c>
      <c r="B2550" s="1">
        <f t="shared" ca="1" si="117"/>
        <v>0.28293039019784672</v>
      </c>
      <c r="C2550" s="1">
        <f t="shared" ca="1" si="118"/>
        <v>0.26815411524771093</v>
      </c>
      <c r="D2550" s="1">
        <f t="shared" ca="1" si="119"/>
        <v>-5.2225831731271682E-2</v>
      </c>
    </row>
    <row r="2551" spans="1:4" x14ac:dyDescent="0.45">
      <c r="A2551">
        <v>2550</v>
      </c>
      <c r="B2551" s="1">
        <f t="shared" ca="1" si="117"/>
        <v>0.27481058301082723</v>
      </c>
      <c r="C2551" s="1">
        <f t="shared" ca="1" si="118"/>
        <v>0.25309964506444377</v>
      </c>
      <c r="D2551" s="1">
        <f t="shared" ca="1" si="119"/>
        <v>-7.9003281855153554E-2</v>
      </c>
    </row>
    <row r="2552" spans="1:4" x14ac:dyDescent="0.45">
      <c r="A2552">
        <v>2551</v>
      </c>
      <c r="B2552" s="1">
        <f t="shared" ca="1" si="117"/>
        <v>0.28583174356770114</v>
      </c>
      <c r="C2552" s="1">
        <f t="shared" ca="1" si="118"/>
        <v>0.26967062385749307</v>
      </c>
      <c r="D2552" s="1">
        <f t="shared" ca="1" si="119"/>
        <v>-5.6540674973632493E-2</v>
      </c>
    </row>
    <row r="2553" spans="1:4" x14ac:dyDescent="0.45">
      <c r="A2553">
        <v>2552</v>
      </c>
      <c r="B2553" s="1">
        <f t="shared" ca="1" si="117"/>
        <v>0.28008744443744243</v>
      </c>
      <c r="C2553" s="1">
        <f t="shared" ca="1" si="118"/>
        <v>0.26697438365665127</v>
      </c>
      <c r="D2553" s="1">
        <f t="shared" ca="1" si="119"/>
        <v>-4.6817738678464636E-2</v>
      </c>
    </row>
    <row r="2554" spans="1:4" x14ac:dyDescent="0.45">
      <c r="A2554">
        <v>2553</v>
      </c>
      <c r="B2554" s="1">
        <f t="shared" ca="1" si="117"/>
        <v>0.27522609914028978</v>
      </c>
      <c r="C2554" s="1">
        <f t="shared" ca="1" si="118"/>
        <v>0.26278540551686214</v>
      </c>
      <c r="D2554" s="1">
        <f t="shared" ca="1" si="119"/>
        <v>-4.5201722010696034E-2</v>
      </c>
    </row>
    <row r="2555" spans="1:4" x14ac:dyDescent="0.45">
      <c r="A2555">
        <v>2554</v>
      </c>
      <c r="B2555" s="1">
        <f t="shared" ca="1" si="117"/>
        <v>0.29048424094814862</v>
      </c>
      <c r="C2555" s="1">
        <f t="shared" ca="1" si="118"/>
        <v>0.27864623222107054</v>
      </c>
      <c r="D2555" s="1">
        <f t="shared" ca="1" si="119"/>
        <v>-4.0752671086178333E-2</v>
      </c>
    </row>
    <row r="2556" spans="1:4" x14ac:dyDescent="0.45">
      <c r="A2556">
        <v>2555</v>
      </c>
      <c r="B2556" s="1">
        <f t="shared" ca="1" si="117"/>
        <v>0.26948596775732037</v>
      </c>
      <c r="C2556" s="1">
        <f t="shared" ca="1" si="118"/>
        <v>0.2656712497825619</v>
      </c>
      <c r="D2556" s="1">
        <f t="shared" ca="1" si="119"/>
        <v>-1.4155534725999995E-2</v>
      </c>
    </row>
    <row r="2557" spans="1:4" x14ac:dyDescent="0.45">
      <c r="A2557">
        <v>2556</v>
      </c>
      <c r="B2557" s="1">
        <f t="shared" ca="1" si="117"/>
        <v>0.28406884272083688</v>
      </c>
      <c r="C2557" s="1">
        <f t="shared" ca="1" si="118"/>
        <v>0.28266725083425426</v>
      </c>
      <c r="D2557" s="1">
        <f t="shared" ca="1" si="119"/>
        <v>-4.9339866813904948E-3</v>
      </c>
    </row>
    <row r="2558" spans="1:4" x14ac:dyDescent="0.45">
      <c r="A2558">
        <v>2557</v>
      </c>
      <c r="B2558" s="1">
        <f t="shared" ca="1" si="117"/>
        <v>0.27472778297079098</v>
      </c>
      <c r="C2558" s="1">
        <f t="shared" ca="1" si="118"/>
        <v>0.27120947336824908</v>
      </c>
      <c r="D2558" s="1">
        <f t="shared" ca="1" si="119"/>
        <v>-1.2806530029458174E-2</v>
      </c>
    </row>
    <row r="2559" spans="1:4" x14ac:dyDescent="0.45">
      <c r="A2559">
        <v>2558</v>
      </c>
      <c r="B2559" s="1">
        <f t="shared" ca="1" si="117"/>
        <v>0.28592468356742939</v>
      </c>
      <c r="C2559" s="1">
        <f t="shared" ca="1" si="118"/>
        <v>0.27582271172938599</v>
      </c>
      <c r="D2559" s="1">
        <f t="shared" ca="1" si="119"/>
        <v>-3.5330884035624226E-2</v>
      </c>
    </row>
    <row r="2560" spans="1:4" x14ac:dyDescent="0.45">
      <c r="A2560">
        <v>2559</v>
      </c>
      <c r="B2560" s="1">
        <f t="shared" ca="1" si="117"/>
        <v>0.28191547861125432</v>
      </c>
      <c r="C2560" s="1">
        <f t="shared" ca="1" si="118"/>
        <v>0.26730055087453702</v>
      </c>
      <c r="D2560" s="1">
        <f t="shared" ca="1" si="119"/>
        <v>-5.1841522887327754E-2</v>
      </c>
    </row>
    <row r="2561" spans="1:4" x14ac:dyDescent="0.45">
      <c r="A2561">
        <v>2560</v>
      </c>
      <c r="B2561" s="1">
        <f t="shared" ca="1" si="117"/>
        <v>0.28057633626594719</v>
      </c>
      <c r="C2561" s="1">
        <f t="shared" ca="1" si="118"/>
        <v>0.26657843833408418</v>
      </c>
      <c r="D2561" s="1">
        <f t="shared" ca="1" si="119"/>
        <v>-4.9889802248308496E-2</v>
      </c>
    </row>
    <row r="2562" spans="1:4" x14ac:dyDescent="0.45">
      <c r="A2562">
        <v>2561</v>
      </c>
      <c r="B2562" s="1">
        <f t="shared" ref="B2562:B2625" ca="1" si="120">_xlfn.BETA.INV(RAND(),CONTROL_PRIOR_ALPHA+CONTROL_ALPHA,CONTROL_PRIOR_BETA+(CONTROL_N-CONTROL_ALPHA))</f>
        <v>0.27589751782536404</v>
      </c>
      <c r="C2562" s="1">
        <f t="shared" ref="C2562:C2625" ca="1" si="121">_xlfn.BETA.INV(RAND(),TEST_PRIOR_ALPHA+TEST_ALPHA,TEST_PRIOR_BETA+(TEST_N-TEST_ALPHA))</f>
        <v>0.27739819178755576</v>
      </c>
      <c r="D2562" s="1">
        <f t="shared" ca="1" si="119"/>
        <v>5.4392441585560435E-3</v>
      </c>
    </row>
    <row r="2563" spans="1:4" x14ac:dyDescent="0.45">
      <c r="A2563">
        <v>2562</v>
      </c>
      <c r="B2563" s="1">
        <f t="shared" ca="1" si="120"/>
        <v>0.29329584022780286</v>
      </c>
      <c r="C2563" s="1">
        <f t="shared" ca="1" si="121"/>
        <v>0.26690192221175296</v>
      </c>
      <c r="D2563" s="1">
        <f t="shared" ref="D2563:D2626" ca="1" si="122">(C2563-B2563)/B2563</f>
        <v>-8.9990768350310543E-2</v>
      </c>
    </row>
    <row r="2564" spans="1:4" x14ac:dyDescent="0.45">
      <c r="A2564">
        <v>2563</v>
      </c>
      <c r="B2564" s="1">
        <f t="shared" ca="1" si="120"/>
        <v>0.28792143971270634</v>
      </c>
      <c r="C2564" s="1">
        <f t="shared" ca="1" si="121"/>
        <v>0.27342061028313702</v>
      </c>
      <c r="D2564" s="1">
        <f t="shared" ca="1" si="122"/>
        <v>-5.0363840372702112E-2</v>
      </c>
    </row>
    <row r="2565" spans="1:4" x14ac:dyDescent="0.45">
      <c r="A2565">
        <v>2564</v>
      </c>
      <c r="B2565" s="1">
        <f t="shared" ca="1" si="120"/>
        <v>0.28200873988682512</v>
      </c>
      <c r="C2565" s="1">
        <f t="shared" ca="1" si="121"/>
        <v>0.25959120348946829</v>
      </c>
      <c r="D2565" s="1">
        <f t="shared" ca="1" si="122"/>
        <v>-7.9492346252649351E-2</v>
      </c>
    </row>
    <row r="2566" spans="1:4" x14ac:dyDescent="0.45">
      <c r="A2566">
        <v>2565</v>
      </c>
      <c r="B2566" s="1">
        <f t="shared" ca="1" si="120"/>
        <v>0.28298069983871088</v>
      </c>
      <c r="C2566" s="1">
        <f t="shared" ca="1" si="121"/>
        <v>0.27425721063550745</v>
      </c>
      <c r="D2566" s="1">
        <f t="shared" ca="1" si="122"/>
        <v>-3.0827152552013307E-2</v>
      </c>
    </row>
    <row r="2567" spans="1:4" x14ac:dyDescent="0.45">
      <c r="A2567">
        <v>2566</v>
      </c>
      <c r="B2567" s="1">
        <f t="shared" ca="1" si="120"/>
        <v>0.28739423880935178</v>
      </c>
      <c r="C2567" s="1">
        <f t="shared" ca="1" si="121"/>
        <v>0.26636991110959951</v>
      </c>
      <c r="D2567" s="1">
        <f t="shared" ca="1" si="122"/>
        <v>-7.3155007514604839E-2</v>
      </c>
    </row>
    <row r="2568" spans="1:4" x14ac:dyDescent="0.45">
      <c r="A2568">
        <v>2567</v>
      </c>
      <c r="B2568" s="1">
        <f t="shared" ca="1" si="120"/>
        <v>0.29631322868245047</v>
      </c>
      <c r="C2568" s="1">
        <f t="shared" ca="1" si="121"/>
        <v>0.27858357357159602</v>
      </c>
      <c r="D2568" s="1">
        <f t="shared" ca="1" si="122"/>
        <v>-5.9834166667782351E-2</v>
      </c>
    </row>
    <row r="2569" spans="1:4" x14ac:dyDescent="0.45">
      <c r="A2569">
        <v>2568</v>
      </c>
      <c r="B2569" s="1">
        <f t="shared" ca="1" si="120"/>
        <v>0.28943234896289338</v>
      </c>
      <c r="C2569" s="1">
        <f t="shared" ca="1" si="121"/>
        <v>0.26779921721723438</v>
      </c>
      <c r="D2569" s="1">
        <f t="shared" ca="1" si="122"/>
        <v>-7.4743309872499691E-2</v>
      </c>
    </row>
    <row r="2570" spans="1:4" x14ac:dyDescent="0.45">
      <c r="A2570">
        <v>2569</v>
      </c>
      <c r="B2570" s="1">
        <f t="shared" ca="1" si="120"/>
        <v>0.2823113434594624</v>
      </c>
      <c r="C2570" s="1">
        <f t="shared" ca="1" si="121"/>
        <v>0.27539392355157732</v>
      </c>
      <c r="D2570" s="1">
        <f t="shared" ca="1" si="122"/>
        <v>-2.4502805388967184E-2</v>
      </c>
    </row>
    <row r="2571" spans="1:4" x14ac:dyDescent="0.45">
      <c r="A2571">
        <v>2570</v>
      </c>
      <c r="B2571" s="1">
        <f t="shared" ca="1" si="120"/>
        <v>0.28374843305426045</v>
      </c>
      <c r="C2571" s="1">
        <f t="shared" ca="1" si="121"/>
        <v>0.2664377091569764</v>
      </c>
      <c r="D2571" s="1">
        <f t="shared" ca="1" si="122"/>
        <v>-6.1007293365295055E-2</v>
      </c>
    </row>
    <row r="2572" spans="1:4" x14ac:dyDescent="0.45">
      <c r="A2572">
        <v>2571</v>
      </c>
      <c r="B2572" s="1">
        <f t="shared" ca="1" si="120"/>
        <v>0.27907232686269912</v>
      </c>
      <c r="C2572" s="1">
        <f t="shared" ca="1" si="121"/>
        <v>0.26990737370864598</v>
      </c>
      <c r="D2572" s="1">
        <f t="shared" ca="1" si="122"/>
        <v>-3.2840780944081938E-2</v>
      </c>
    </row>
    <row r="2573" spans="1:4" x14ac:dyDescent="0.45">
      <c r="A2573">
        <v>2572</v>
      </c>
      <c r="B2573" s="1">
        <f t="shared" ca="1" si="120"/>
        <v>0.28003010512116533</v>
      </c>
      <c r="C2573" s="1">
        <f t="shared" ca="1" si="121"/>
        <v>0.26673482742687887</v>
      </c>
      <c r="D2573" s="1">
        <f t="shared" ca="1" si="122"/>
        <v>-4.747802986587376E-2</v>
      </c>
    </row>
    <row r="2574" spans="1:4" x14ac:dyDescent="0.45">
      <c r="A2574">
        <v>2573</v>
      </c>
      <c r="B2574" s="1">
        <f t="shared" ca="1" si="120"/>
        <v>0.2843866077010665</v>
      </c>
      <c r="C2574" s="1">
        <f t="shared" ca="1" si="121"/>
        <v>0.26762136866018638</v>
      </c>
      <c r="D2574" s="1">
        <f t="shared" ca="1" si="122"/>
        <v>-5.8952280405914652E-2</v>
      </c>
    </row>
    <row r="2575" spans="1:4" x14ac:dyDescent="0.45">
      <c r="A2575">
        <v>2574</v>
      </c>
      <c r="B2575" s="1">
        <f t="shared" ca="1" si="120"/>
        <v>0.28947706400285478</v>
      </c>
      <c r="C2575" s="1">
        <f t="shared" ca="1" si="121"/>
        <v>0.28261015292649572</v>
      </c>
      <c r="D2575" s="1">
        <f t="shared" ca="1" si="122"/>
        <v>-2.3721779478498996E-2</v>
      </c>
    </row>
    <row r="2576" spans="1:4" x14ac:dyDescent="0.45">
      <c r="A2576">
        <v>2575</v>
      </c>
      <c r="B2576" s="1">
        <f t="shared" ca="1" si="120"/>
        <v>0.28713838228127553</v>
      </c>
      <c r="C2576" s="1">
        <f t="shared" ca="1" si="121"/>
        <v>0.26651629718289632</v>
      </c>
      <c r="D2576" s="1">
        <f t="shared" ca="1" si="122"/>
        <v>-7.1819326049480173E-2</v>
      </c>
    </row>
    <row r="2577" spans="1:4" x14ac:dyDescent="0.45">
      <c r="A2577">
        <v>2576</v>
      </c>
      <c r="B2577" s="1">
        <f t="shared" ca="1" si="120"/>
        <v>0.28597006737445085</v>
      </c>
      <c r="C2577" s="1">
        <f t="shared" ca="1" si="121"/>
        <v>0.27204027155519939</v>
      </c>
      <c r="D2577" s="1">
        <f t="shared" ca="1" si="122"/>
        <v>-4.8710677824234355E-2</v>
      </c>
    </row>
    <row r="2578" spans="1:4" x14ac:dyDescent="0.45">
      <c r="A2578">
        <v>2577</v>
      </c>
      <c r="B2578" s="1">
        <f t="shared" ca="1" si="120"/>
        <v>0.28936341601046323</v>
      </c>
      <c r="C2578" s="1">
        <f t="shared" ca="1" si="121"/>
        <v>0.27011554156564566</v>
      </c>
      <c r="D2578" s="1">
        <f t="shared" ca="1" si="122"/>
        <v>-6.6517995640891864E-2</v>
      </c>
    </row>
    <row r="2579" spans="1:4" x14ac:dyDescent="0.45">
      <c r="A2579">
        <v>2578</v>
      </c>
      <c r="B2579" s="1">
        <f t="shared" ca="1" si="120"/>
        <v>0.28062154317186927</v>
      </c>
      <c r="C2579" s="1">
        <f t="shared" ca="1" si="121"/>
        <v>0.27830678779255102</v>
      </c>
      <c r="D2579" s="1">
        <f t="shared" ca="1" si="122"/>
        <v>-8.2486731173755674E-3</v>
      </c>
    </row>
    <row r="2580" spans="1:4" x14ac:dyDescent="0.45">
      <c r="A2580">
        <v>2579</v>
      </c>
      <c r="B2580" s="1">
        <f t="shared" ca="1" si="120"/>
        <v>0.28684210730384885</v>
      </c>
      <c r="C2580" s="1">
        <f t="shared" ca="1" si="121"/>
        <v>0.28274314528643985</v>
      </c>
      <c r="D2580" s="1">
        <f t="shared" ca="1" si="122"/>
        <v>-1.4289959225083419E-2</v>
      </c>
    </row>
    <row r="2581" spans="1:4" x14ac:dyDescent="0.45">
      <c r="A2581">
        <v>2580</v>
      </c>
      <c r="B2581" s="1">
        <f t="shared" ca="1" si="120"/>
        <v>0.28347784859924707</v>
      </c>
      <c r="C2581" s="1">
        <f t="shared" ca="1" si="121"/>
        <v>0.26460843281225754</v>
      </c>
      <c r="D2581" s="1">
        <f t="shared" ca="1" si="122"/>
        <v>-6.656398685198589E-2</v>
      </c>
    </row>
    <row r="2582" spans="1:4" x14ac:dyDescent="0.45">
      <c r="A2582">
        <v>2581</v>
      </c>
      <c r="B2582" s="1">
        <f t="shared" ca="1" si="120"/>
        <v>0.27875208462814355</v>
      </c>
      <c r="C2582" s="1">
        <f t="shared" ca="1" si="121"/>
        <v>0.27035118328366858</v>
      </c>
      <c r="D2582" s="1">
        <f t="shared" ca="1" si="122"/>
        <v>-3.0137537287593032E-2</v>
      </c>
    </row>
    <row r="2583" spans="1:4" x14ac:dyDescent="0.45">
      <c r="A2583">
        <v>2582</v>
      </c>
      <c r="B2583" s="1">
        <f t="shared" ca="1" si="120"/>
        <v>0.27805985070704198</v>
      </c>
      <c r="C2583" s="1">
        <f t="shared" ca="1" si="121"/>
        <v>0.27721407368884476</v>
      </c>
      <c r="D2583" s="1">
        <f t="shared" ca="1" si="122"/>
        <v>-3.0417085244295351E-3</v>
      </c>
    </row>
    <row r="2584" spans="1:4" x14ac:dyDescent="0.45">
      <c r="A2584">
        <v>2583</v>
      </c>
      <c r="B2584" s="1">
        <f t="shared" ca="1" si="120"/>
        <v>0.26552172085251619</v>
      </c>
      <c r="C2584" s="1">
        <f t="shared" ca="1" si="121"/>
        <v>0.2635961832510601</v>
      </c>
      <c r="D2584" s="1">
        <f t="shared" ca="1" si="122"/>
        <v>-7.2519023877734758E-3</v>
      </c>
    </row>
    <row r="2585" spans="1:4" x14ac:dyDescent="0.45">
      <c r="A2585">
        <v>2584</v>
      </c>
      <c r="B2585" s="1">
        <f t="shared" ca="1" si="120"/>
        <v>0.28103624573539226</v>
      </c>
      <c r="C2585" s="1">
        <f t="shared" ca="1" si="121"/>
        <v>0.27276018824160753</v>
      </c>
      <c r="D2585" s="1">
        <f t="shared" ca="1" si="122"/>
        <v>-2.9448363402836669E-2</v>
      </c>
    </row>
    <row r="2586" spans="1:4" x14ac:dyDescent="0.45">
      <c r="A2586">
        <v>2585</v>
      </c>
      <c r="B2586" s="1">
        <f t="shared" ca="1" si="120"/>
        <v>0.28306157954199873</v>
      </c>
      <c r="C2586" s="1">
        <f t="shared" ca="1" si="121"/>
        <v>0.2580452722937594</v>
      </c>
      <c r="D2586" s="1">
        <f t="shared" ca="1" si="122"/>
        <v>-8.8377614824012476E-2</v>
      </c>
    </row>
    <row r="2587" spans="1:4" x14ac:dyDescent="0.45">
      <c r="A2587">
        <v>2586</v>
      </c>
      <c r="B2587" s="1">
        <f t="shared" ca="1" si="120"/>
        <v>0.29393710596953349</v>
      </c>
      <c r="C2587" s="1">
        <f t="shared" ca="1" si="121"/>
        <v>0.26903515657333932</v>
      </c>
      <c r="D2587" s="1">
        <f t="shared" ca="1" si="122"/>
        <v>-8.4718631606773898E-2</v>
      </c>
    </row>
    <row r="2588" spans="1:4" x14ac:dyDescent="0.45">
      <c r="A2588">
        <v>2587</v>
      </c>
      <c r="B2588" s="1">
        <f t="shared" ca="1" si="120"/>
        <v>0.28233972726169487</v>
      </c>
      <c r="C2588" s="1">
        <f t="shared" ca="1" si="121"/>
        <v>0.26229505616486454</v>
      </c>
      <c r="D2588" s="1">
        <f t="shared" ca="1" si="122"/>
        <v>-7.0994865976658481E-2</v>
      </c>
    </row>
    <row r="2589" spans="1:4" x14ac:dyDescent="0.45">
      <c r="A2589">
        <v>2588</v>
      </c>
      <c r="B2589" s="1">
        <f t="shared" ca="1" si="120"/>
        <v>0.27409214409009741</v>
      </c>
      <c r="C2589" s="1">
        <f t="shared" ca="1" si="121"/>
        <v>0.26527434237003256</v>
      </c>
      <c r="D2589" s="1">
        <f t="shared" ca="1" si="122"/>
        <v>-3.2170939263280518E-2</v>
      </c>
    </row>
    <row r="2590" spans="1:4" x14ac:dyDescent="0.45">
      <c r="A2590">
        <v>2589</v>
      </c>
      <c r="B2590" s="1">
        <f t="shared" ca="1" si="120"/>
        <v>0.27650250967622864</v>
      </c>
      <c r="C2590" s="1">
        <f t="shared" ca="1" si="121"/>
        <v>0.27461044623159769</v>
      </c>
      <c r="D2590" s="1">
        <f t="shared" ca="1" si="122"/>
        <v>-6.8428436575366331E-3</v>
      </c>
    </row>
    <row r="2591" spans="1:4" x14ac:dyDescent="0.45">
      <c r="A2591">
        <v>2590</v>
      </c>
      <c r="B2591" s="1">
        <f t="shared" ca="1" si="120"/>
        <v>0.28608401383407545</v>
      </c>
      <c r="C2591" s="1">
        <f t="shared" ca="1" si="121"/>
        <v>0.26192197520823507</v>
      </c>
      <c r="D2591" s="1">
        <f t="shared" ca="1" si="122"/>
        <v>-8.4457842652662193E-2</v>
      </c>
    </row>
    <row r="2592" spans="1:4" x14ac:dyDescent="0.45">
      <c r="A2592">
        <v>2591</v>
      </c>
      <c r="B2592" s="1">
        <f t="shared" ca="1" si="120"/>
        <v>0.26993802357211449</v>
      </c>
      <c r="C2592" s="1">
        <f t="shared" ca="1" si="121"/>
        <v>0.27547492392965589</v>
      </c>
      <c r="D2592" s="1">
        <f t="shared" ca="1" si="122"/>
        <v>2.0511746675296386E-2</v>
      </c>
    </row>
    <row r="2593" spans="1:4" x14ac:dyDescent="0.45">
      <c r="A2593">
        <v>2592</v>
      </c>
      <c r="B2593" s="1">
        <f t="shared" ca="1" si="120"/>
        <v>0.29138269549159623</v>
      </c>
      <c r="C2593" s="1">
        <f t="shared" ca="1" si="121"/>
        <v>0.28093065509853443</v>
      </c>
      <c r="D2593" s="1">
        <f t="shared" ca="1" si="122"/>
        <v>-3.5870491126550955E-2</v>
      </c>
    </row>
    <row r="2594" spans="1:4" x14ac:dyDescent="0.45">
      <c r="A2594">
        <v>2593</v>
      </c>
      <c r="B2594" s="1">
        <f t="shared" ca="1" si="120"/>
        <v>0.28947136406395702</v>
      </c>
      <c r="C2594" s="1">
        <f t="shared" ca="1" si="121"/>
        <v>0.2655665484817688</v>
      </c>
      <c r="D2594" s="1">
        <f t="shared" ca="1" si="122"/>
        <v>-8.25809339016573E-2</v>
      </c>
    </row>
    <row r="2595" spans="1:4" x14ac:dyDescent="0.45">
      <c r="A2595">
        <v>2594</v>
      </c>
      <c r="B2595" s="1">
        <f t="shared" ca="1" si="120"/>
        <v>0.27989400591351543</v>
      </c>
      <c r="C2595" s="1">
        <f t="shared" ca="1" si="121"/>
        <v>0.27210700774549024</v>
      </c>
      <c r="D2595" s="1">
        <f t="shared" ca="1" si="122"/>
        <v>-2.7821239481746179E-2</v>
      </c>
    </row>
    <row r="2596" spans="1:4" x14ac:dyDescent="0.45">
      <c r="A2596">
        <v>2595</v>
      </c>
      <c r="B2596" s="1">
        <f t="shared" ca="1" si="120"/>
        <v>0.27756906987765473</v>
      </c>
      <c r="C2596" s="1">
        <f t="shared" ca="1" si="121"/>
        <v>0.26097114221216616</v>
      </c>
      <c r="D2596" s="1">
        <f t="shared" ca="1" si="122"/>
        <v>-5.9797468330331269E-2</v>
      </c>
    </row>
    <row r="2597" spans="1:4" x14ac:dyDescent="0.45">
      <c r="A2597">
        <v>2596</v>
      </c>
      <c r="B2597" s="1">
        <f t="shared" ca="1" si="120"/>
        <v>0.28496501495305815</v>
      </c>
      <c r="C2597" s="1">
        <f t="shared" ca="1" si="121"/>
        <v>0.26909766239743904</v>
      </c>
      <c r="D2597" s="1">
        <f t="shared" ca="1" si="122"/>
        <v>-5.5681756436778432E-2</v>
      </c>
    </row>
    <row r="2598" spans="1:4" x14ac:dyDescent="0.45">
      <c r="A2598">
        <v>2597</v>
      </c>
      <c r="B2598" s="1">
        <f t="shared" ca="1" si="120"/>
        <v>0.29044112763705787</v>
      </c>
      <c r="C2598" s="1">
        <f t="shared" ca="1" si="121"/>
        <v>0.27035593347685916</v>
      </c>
      <c r="D2598" s="1">
        <f t="shared" ca="1" si="122"/>
        <v>-6.9154097849728952E-2</v>
      </c>
    </row>
    <row r="2599" spans="1:4" x14ac:dyDescent="0.45">
      <c r="A2599">
        <v>2598</v>
      </c>
      <c r="B2599" s="1">
        <f t="shared" ca="1" si="120"/>
        <v>0.2872809984574608</v>
      </c>
      <c r="C2599" s="1">
        <f t="shared" ca="1" si="121"/>
        <v>0.27089110791298832</v>
      </c>
      <c r="D2599" s="1">
        <f t="shared" ca="1" si="122"/>
        <v>-5.7051773811971844E-2</v>
      </c>
    </row>
    <row r="2600" spans="1:4" x14ac:dyDescent="0.45">
      <c r="A2600">
        <v>2599</v>
      </c>
      <c r="B2600" s="1">
        <f t="shared" ca="1" si="120"/>
        <v>0.29678772401095188</v>
      </c>
      <c r="C2600" s="1">
        <f t="shared" ca="1" si="121"/>
        <v>0.26435752129768691</v>
      </c>
      <c r="D2600" s="1">
        <f t="shared" ca="1" si="122"/>
        <v>-0.10927070121023014</v>
      </c>
    </row>
    <row r="2601" spans="1:4" x14ac:dyDescent="0.45">
      <c r="A2601">
        <v>2600</v>
      </c>
      <c r="B2601" s="1">
        <f t="shared" ca="1" si="120"/>
        <v>0.27900149795201606</v>
      </c>
      <c r="C2601" s="1">
        <f t="shared" ca="1" si="121"/>
        <v>0.25613298596264578</v>
      </c>
      <c r="D2601" s="1">
        <f t="shared" ca="1" si="122"/>
        <v>-8.1965552720090831E-2</v>
      </c>
    </row>
    <row r="2602" spans="1:4" x14ac:dyDescent="0.45">
      <c r="A2602">
        <v>2601</v>
      </c>
      <c r="B2602" s="1">
        <f t="shared" ca="1" si="120"/>
        <v>0.28315410714756784</v>
      </c>
      <c r="C2602" s="1">
        <f t="shared" ca="1" si="121"/>
        <v>0.28430785668754277</v>
      </c>
      <c r="D2602" s="1">
        <f t="shared" ca="1" si="122"/>
        <v>4.0746346630728906E-3</v>
      </c>
    </row>
    <row r="2603" spans="1:4" x14ac:dyDescent="0.45">
      <c r="A2603">
        <v>2602</v>
      </c>
      <c r="B2603" s="1">
        <f t="shared" ca="1" si="120"/>
        <v>0.28941778644405503</v>
      </c>
      <c r="C2603" s="1">
        <f t="shared" ca="1" si="121"/>
        <v>0.27494457418209506</v>
      </c>
      <c r="D2603" s="1">
        <f t="shared" ca="1" si="122"/>
        <v>-5.0008026250859552E-2</v>
      </c>
    </row>
    <row r="2604" spans="1:4" x14ac:dyDescent="0.45">
      <c r="A2604">
        <v>2603</v>
      </c>
      <c r="B2604" s="1">
        <f t="shared" ca="1" si="120"/>
        <v>0.2833061204594991</v>
      </c>
      <c r="C2604" s="1">
        <f t="shared" ca="1" si="121"/>
        <v>0.27257462761637585</v>
      </c>
      <c r="D2604" s="1">
        <f t="shared" ca="1" si="122"/>
        <v>-3.7879495246052761E-2</v>
      </c>
    </row>
    <row r="2605" spans="1:4" x14ac:dyDescent="0.45">
      <c r="A2605">
        <v>2604</v>
      </c>
      <c r="B2605" s="1">
        <f t="shared" ca="1" si="120"/>
        <v>0.27972596439675995</v>
      </c>
      <c r="C2605" s="1">
        <f t="shared" ca="1" si="121"/>
        <v>0.27413758693897738</v>
      </c>
      <c r="D2605" s="1">
        <f t="shared" ca="1" si="122"/>
        <v>-1.9978043403422071E-2</v>
      </c>
    </row>
    <row r="2606" spans="1:4" x14ac:dyDescent="0.45">
      <c r="A2606">
        <v>2605</v>
      </c>
      <c r="B2606" s="1">
        <f t="shared" ca="1" si="120"/>
        <v>0.28419172712118079</v>
      </c>
      <c r="C2606" s="1">
        <f t="shared" ca="1" si="121"/>
        <v>0.2755057198569395</v>
      </c>
      <c r="D2606" s="1">
        <f t="shared" ca="1" si="122"/>
        <v>-3.0563899069931524E-2</v>
      </c>
    </row>
    <row r="2607" spans="1:4" x14ac:dyDescent="0.45">
      <c r="A2607">
        <v>2606</v>
      </c>
      <c r="B2607" s="1">
        <f t="shared" ca="1" si="120"/>
        <v>0.2816052694505165</v>
      </c>
      <c r="C2607" s="1">
        <f t="shared" ca="1" si="121"/>
        <v>0.26824078286811676</v>
      </c>
      <c r="D2607" s="1">
        <f t="shared" ca="1" si="122"/>
        <v>-4.7458226220259518E-2</v>
      </c>
    </row>
    <row r="2608" spans="1:4" x14ac:dyDescent="0.45">
      <c r="A2608">
        <v>2607</v>
      </c>
      <c r="B2608" s="1">
        <f t="shared" ca="1" si="120"/>
        <v>0.28005587169254414</v>
      </c>
      <c r="C2608" s="1">
        <f t="shared" ca="1" si="121"/>
        <v>0.2677388841491915</v>
      </c>
      <c r="D2608" s="1">
        <f t="shared" ca="1" si="122"/>
        <v>-4.3980465286850665E-2</v>
      </c>
    </row>
    <row r="2609" spans="1:4" x14ac:dyDescent="0.45">
      <c r="A2609">
        <v>2608</v>
      </c>
      <c r="B2609" s="1">
        <f t="shared" ca="1" si="120"/>
        <v>0.28311051716053082</v>
      </c>
      <c r="C2609" s="1">
        <f t="shared" ca="1" si="121"/>
        <v>0.27933586060031257</v>
      </c>
      <c r="D2609" s="1">
        <f t="shared" ca="1" si="122"/>
        <v>-1.3332802320720295E-2</v>
      </c>
    </row>
    <row r="2610" spans="1:4" x14ac:dyDescent="0.45">
      <c r="A2610">
        <v>2609</v>
      </c>
      <c r="B2610" s="1">
        <f t="shared" ca="1" si="120"/>
        <v>0.28162408514321235</v>
      </c>
      <c r="C2610" s="1">
        <f t="shared" ca="1" si="121"/>
        <v>0.26688991675789825</v>
      </c>
      <c r="D2610" s="1">
        <f t="shared" ca="1" si="122"/>
        <v>-5.2318566353518524E-2</v>
      </c>
    </row>
    <row r="2611" spans="1:4" x14ac:dyDescent="0.45">
      <c r="A2611">
        <v>2610</v>
      </c>
      <c r="B2611" s="1">
        <f t="shared" ca="1" si="120"/>
        <v>0.27361721526876537</v>
      </c>
      <c r="C2611" s="1">
        <f t="shared" ca="1" si="121"/>
        <v>0.26636251609225464</v>
      </c>
      <c r="D2611" s="1">
        <f t="shared" ca="1" si="122"/>
        <v>-2.6514045066150786E-2</v>
      </c>
    </row>
    <row r="2612" spans="1:4" x14ac:dyDescent="0.45">
      <c r="A2612">
        <v>2611</v>
      </c>
      <c r="B2612" s="1">
        <f t="shared" ca="1" si="120"/>
        <v>0.27926333452775587</v>
      </c>
      <c r="C2612" s="1">
        <f t="shared" ca="1" si="121"/>
        <v>0.2679993931334036</v>
      </c>
      <c r="D2612" s="1">
        <f t="shared" ca="1" si="122"/>
        <v>-4.0334480046942053E-2</v>
      </c>
    </row>
    <row r="2613" spans="1:4" x14ac:dyDescent="0.45">
      <c r="A2613">
        <v>2612</v>
      </c>
      <c r="B2613" s="1">
        <f t="shared" ca="1" si="120"/>
        <v>0.28731962530845412</v>
      </c>
      <c r="C2613" s="1">
        <f t="shared" ca="1" si="121"/>
        <v>0.27032276719359316</v>
      </c>
      <c r="D2613" s="1">
        <f t="shared" ca="1" si="122"/>
        <v>-5.9156620772471961E-2</v>
      </c>
    </row>
    <row r="2614" spans="1:4" x14ac:dyDescent="0.45">
      <c r="A2614">
        <v>2613</v>
      </c>
      <c r="B2614" s="1">
        <f t="shared" ca="1" si="120"/>
        <v>0.28748775637964641</v>
      </c>
      <c r="C2614" s="1">
        <f t="shared" ca="1" si="121"/>
        <v>0.26757193640352678</v>
      </c>
      <c r="D2614" s="1">
        <f t="shared" ca="1" si="122"/>
        <v>-6.9275367504066807E-2</v>
      </c>
    </row>
    <row r="2615" spans="1:4" x14ac:dyDescent="0.45">
      <c r="A2615">
        <v>2614</v>
      </c>
      <c r="B2615" s="1">
        <f t="shared" ca="1" si="120"/>
        <v>0.27957457146179004</v>
      </c>
      <c r="C2615" s="1">
        <f t="shared" ca="1" si="121"/>
        <v>0.27920404632157714</v>
      </c>
      <c r="D2615" s="1">
        <f t="shared" ca="1" si="122"/>
        <v>-1.325317743582941E-3</v>
      </c>
    </row>
    <row r="2616" spans="1:4" x14ac:dyDescent="0.45">
      <c r="A2616">
        <v>2615</v>
      </c>
      <c r="B2616" s="1">
        <f t="shared" ca="1" si="120"/>
        <v>0.27615002020812729</v>
      </c>
      <c r="C2616" s="1">
        <f t="shared" ca="1" si="121"/>
        <v>0.27406805194929473</v>
      </c>
      <c r="D2616" s="1">
        <f t="shared" ca="1" si="122"/>
        <v>-7.539265277849443E-3</v>
      </c>
    </row>
    <row r="2617" spans="1:4" x14ac:dyDescent="0.45">
      <c r="A2617">
        <v>2616</v>
      </c>
      <c r="B2617" s="1">
        <f t="shared" ca="1" si="120"/>
        <v>0.2819148426246042</v>
      </c>
      <c r="C2617" s="1">
        <f t="shared" ca="1" si="121"/>
        <v>0.27515909478308576</v>
      </c>
      <c r="D2617" s="1">
        <f t="shared" ca="1" si="122"/>
        <v>-2.3963789130870099E-2</v>
      </c>
    </row>
    <row r="2618" spans="1:4" x14ac:dyDescent="0.45">
      <c r="A2618">
        <v>2617</v>
      </c>
      <c r="B2618" s="1">
        <f t="shared" ca="1" si="120"/>
        <v>0.27329842123084058</v>
      </c>
      <c r="C2618" s="1">
        <f t="shared" ca="1" si="121"/>
        <v>0.28257206030477955</v>
      </c>
      <c r="D2618" s="1">
        <f t="shared" ca="1" si="122"/>
        <v>3.3932281906985544E-2</v>
      </c>
    </row>
    <row r="2619" spans="1:4" x14ac:dyDescent="0.45">
      <c r="A2619">
        <v>2618</v>
      </c>
      <c r="B2619" s="1">
        <f t="shared" ca="1" si="120"/>
        <v>0.28560732439652647</v>
      </c>
      <c r="C2619" s="1">
        <f t="shared" ca="1" si="121"/>
        <v>0.2633507840926822</v>
      </c>
      <c r="D2619" s="1">
        <f t="shared" ca="1" si="122"/>
        <v>-7.7927064198620236E-2</v>
      </c>
    </row>
    <row r="2620" spans="1:4" x14ac:dyDescent="0.45">
      <c r="A2620">
        <v>2619</v>
      </c>
      <c r="B2620" s="1">
        <f t="shared" ca="1" si="120"/>
        <v>0.28240191314631774</v>
      </c>
      <c r="C2620" s="1">
        <f t="shared" ca="1" si="121"/>
        <v>0.26764462932523969</v>
      </c>
      <c r="D2620" s="1">
        <f t="shared" ca="1" si="122"/>
        <v>-5.2256316739015936E-2</v>
      </c>
    </row>
    <row r="2621" spans="1:4" x14ac:dyDescent="0.45">
      <c r="A2621">
        <v>2620</v>
      </c>
      <c r="B2621" s="1">
        <f t="shared" ca="1" si="120"/>
        <v>0.28248646573954556</v>
      </c>
      <c r="C2621" s="1">
        <f t="shared" ca="1" si="121"/>
        <v>0.26898408209092606</v>
      </c>
      <c r="D2621" s="1">
        <f t="shared" ca="1" si="122"/>
        <v>-4.7798338278863907E-2</v>
      </c>
    </row>
    <row r="2622" spans="1:4" x14ac:dyDescent="0.45">
      <c r="A2622">
        <v>2621</v>
      </c>
      <c r="B2622" s="1">
        <f t="shared" ca="1" si="120"/>
        <v>0.28889489859953033</v>
      </c>
      <c r="C2622" s="1">
        <f t="shared" ca="1" si="121"/>
        <v>0.26489683717531209</v>
      </c>
      <c r="D2622" s="1">
        <f t="shared" ca="1" si="122"/>
        <v>-8.3068484561524367E-2</v>
      </c>
    </row>
    <row r="2623" spans="1:4" x14ac:dyDescent="0.45">
      <c r="A2623">
        <v>2622</v>
      </c>
      <c r="B2623" s="1">
        <f t="shared" ca="1" si="120"/>
        <v>0.27741233578438362</v>
      </c>
      <c r="C2623" s="1">
        <f t="shared" ca="1" si="121"/>
        <v>0.26669240086212676</v>
      </c>
      <c r="D2623" s="1">
        <f t="shared" ca="1" si="122"/>
        <v>-3.8642603588431794E-2</v>
      </c>
    </row>
    <row r="2624" spans="1:4" x14ac:dyDescent="0.45">
      <c r="A2624">
        <v>2623</v>
      </c>
      <c r="B2624" s="1">
        <f t="shared" ca="1" si="120"/>
        <v>0.2773293308160984</v>
      </c>
      <c r="C2624" s="1">
        <f t="shared" ca="1" si="121"/>
        <v>0.26147951143132137</v>
      </c>
      <c r="D2624" s="1">
        <f t="shared" ca="1" si="122"/>
        <v>-5.7151615871771255E-2</v>
      </c>
    </row>
    <row r="2625" spans="1:4" x14ac:dyDescent="0.45">
      <c r="A2625">
        <v>2624</v>
      </c>
      <c r="B2625" s="1">
        <f t="shared" ca="1" si="120"/>
        <v>0.2811363857336292</v>
      </c>
      <c r="C2625" s="1">
        <f t="shared" ca="1" si="121"/>
        <v>0.27508808477812074</v>
      </c>
      <c r="D2625" s="1">
        <f t="shared" ca="1" si="122"/>
        <v>-2.1513760802342727E-2</v>
      </c>
    </row>
    <row r="2626" spans="1:4" x14ac:dyDescent="0.45">
      <c r="A2626">
        <v>2625</v>
      </c>
      <c r="B2626" s="1">
        <f t="shared" ref="B2626:B2689" ca="1" si="123">_xlfn.BETA.INV(RAND(),CONTROL_PRIOR_ALPHA+CONTROL_ALPHA,CONTROL_PRIOR_BETA+(CONTROL_N-CONTROL_ALPHA))</f>
        <v>0.27421808178248835</v>
      </c>
      <c r="C2626" s="1">
        <f t="shared" ref="C2626:C2689" ca="1" si="124">_xlfn.BETA.INV(RAND(),TEST_PRIOR_ALPHA+TEST_ALPHA,TEST_PRIOR_BETA+(TEST_N-TEST_ALPHA))</f>
        <v>0.27232391499600517</v>
      </c>
      <c r="D2626" s="1">
        <f t="shared" ca="1" si="122"/>
        <v>-6.9075196433824254E-3</v>
      </c>
    </row>
    <row r="2627" spans="1:4" x14ac:dyDescent="0.45">
      <c r="A2627">
        <v>2626</v>
      </c>
      <c r="B2627" s="1">
        <f t="shared" ca="1" si="123"/>
        <v>0.29303520204312439</v>
      </c>
      <c r="C2627" s="1">
        <f t="shared" ca="1" si="124"/>
        <v>0.27015400965248609</v>
      </c>
      <c r="D2627" s="1">
        <f t="shared" ref="D2627:D2690" ca="1" si="125">(C2627-B2627)/B2627</f>
        <v>-7.8083425578579446E-2</v>
      </c>
    </row>
    <row r="2628" spans="1:4" x14ac:dyDescent="0.45">
      <c r="A2628">
        <v>2627</v>
      </c>
      <c r="B2628" s="1">
        <f t="shared" ca="1" si="123"/>
        <v>0.28503099739156645</v>
      </c>
      <c r="C2628" s="1">
        <f t="shared" ca="1" si="124"/>
        <v>0.27333626233763053</v>
      </c>
      <c r="D2628" s="1">
        <f t="shared" ca="1" si="125"/>
        <v>-4.1029695580337429E-2</v>
      </c>
    </row>
    <row r="2629" spans="1:4" x14ac:dyDescent="0.45">
      <c r="A2629">
        <v>2628</v>
      </c>
      <c r="B2629" s="1">
        <f t="shared" ca="1" si="123"/>
        <v>0.27810002900562036</v>
      </c>
      <c r="C2629" s="1">
        <f t="shared" ca="1" si="124"/>
        <v>0.26907949001009562</v>
      </c>
      <c r="D2629" s="1">
        <f t="shared" ca="1" si="125"/>
        <v>-3.2436310876265452E-2</v>
      </c>
    </row>
    <row r="2630" spans="1:4" x14ac:dyDescent="0.45">
      <c r="A2630">
        <v>2629</v>
      </c>
      <c r="B2630" s="1">
        <f t="shared" ca="1" si="123"/>
        <v>0.27692513983863509</v>
      </c>
      <c r="C2630" s="1">
        <f t="shared" ca="1" si="124"/>
        <v>0.26945681119150083</v>
      </c>
      <c r="D2630" s="1">
        <f t="shared" ca="1" si="125"/>
        <v>-2.6968763657521565E-2</v>
      </c>
    </row>
    <row r="2631" spans="1:4" x14ac:dyDescent="0.45">
      <c r="A2631">
        <v>2630</v>
      </c>
      <c r="B2631" s="1">
        <f t="shared" ca="1" si="123"/>
        <v>0.26737009906040327</v>
      </c>
      <c r="C2631" s="1">
        <f t="shared" ca="1" si="124"/>
        <v>0.26856513100019058</v>
      </c>
      <c r="D2631" s="1">
        <f t="shared" ca="1" si="125"/>
        <v>4.4695795976697431E-3</v>
      </c>
    </row>
    <row r="2632" spans="1:4" x14ac:dyDescent="0.45">
      <c r="A2632">
        <v>2631</v>
      </c>
      <c r="B2632" s="1">
        <f t="shared" ca="1" si="123"/>
        <v>0.27205700253100368</v>
      </c>
      <c r="C2632" s="1">
        <f t="shared" ca="1" si="124"/>
        <v>0.28004494433082294</v>
      </c>
      <c r="D2632" s="1">
        <f t="shared" ca="1" si="125"/>
        <v>2.9361279899086431E-2</v>
      </c>
    </row>
    <row r="2633" spans="1:4" x14ac:dyDescent="0.45">
      <c r="A2633">
        <v>2632</v>
      </c>
      <c r="B2633" s="1">
        <f t="shared" ca="1" si="123"/>
        <v>0.28590871940113916</v>
      </c>
      <c r="C2633" s="1">
        <f t="shared" ca="1" si="124"/>
        <v>0.27037059025898807</v>
      </c>
      <c r="D2633" s="1">
        <f t="shared" ca="1" si="125"/>
        <v>-5.4346468252864245E-2</v>
      </c>
    </row>
    <row r="2634" spans="1:4" x14ac:dyDescent="0.45">
      <c r="A2634">
        <v>2633</v>
      </c>
      <c r="B2634" s="1">
        <f t="shared" ca="1" si="123"/>
        <v>0.28042490637224682</v>
      </c>
      <c r="C2634" s="1">
        <f t="shared" ca="1" si="124"/>
        <v>0.27497584094626693</v>
      </c>
      <c r="D2634" s="1">
        <f t="shared" ca="1" si="125"/>
        <v>-1.9431460266751747E-2</v>
      </c>
    </row>
    <row r="2635" spans="1:4" x14ac:dyDescent="0.45">
      <c r="A2635">
        <v>2634</v>
      </c>
      <c r="B2635" s="1">
        <f t="shared" ca="1" si="123"/>
        <v>0.28170020563803799</v>
      </c>
      <c r="C2635" s="1">
        <f t="shared" ca="1" si="124"/>
        <v>0.26917732482571444</v>
      </c>
      <c r="D2635" s="1">
        <f t="shared" ca="1" si="125"/>
        <v>-4.4454638518845978E-2</v>
      </c>
    </row>
    <row r="2636" spans="1:4" x14ac:dyDescent="0.45">
      <c r="A2636">
        <v>2635</v>
      </c>
      <c r="B2636" s="1">
        <f t="shared" ca="1" si="123"/>
        <v>0.2809033008852323</v>
      </c>
      <c r="C2636" s="1">
        <f t="shared" ca="1" si="124"/>
        <v>0.26263321187709027</v>
      </c>
      <c r="D2636" s="1">
        <f t="shared" ca="1" si="125"/>
        <v>-6.5040492406340855E-2</v>
      </c>
    </row>
    <row r="2637" spans="1:4" x14ac:dyDescent="0.45">
      <c r="A2637">
        <v>2636</v>
      </c>
      <c r="B2637" s="1">
        <f t="shared" ca="1" si="123"/>
        <v>0.2874592137518116</v>
      </c>
      <c r="C2637" s="1">
        <f t="shared" ca="1" si="124"/>
        <v>0.26799216023198646</v>
      </c>
      <c r="D2637" s="1">
        <f t="shared" ca="1" si="125"/>
        <v>-6.7721097771570232E-2</v>
      </c>
    </row>
    <row r="2638" spans="1:4" x14ac:dyDescent="0.45">
      <c r="A2638">
        <v>2637</v>
      </c>
      <c r="B2638" s="1">
        <f t="shared" ca="1" si="123"/>
        <v>0.27639289210165224</v>
      </c>
      <c r="C2638" s="1">
        <f t="shared" ca="1" si="124"/>
        <v>0.27943178218437192</v>
      </c>
      <c r="D2638" s="1">
        <f t="shared" ca="1" si="125"/>
        <v>1.099481994494284E-2</v>
      </c>
    </row>
    <row r="2639" spans="1:4" x14ac:dyDescent="0.45">
      <c r="A2639">
        <v>2638</v>
      </c>
      <c r="B2639" s="1">
        <f t="shared" ca="1" si="123"/>
        <v>0.27922774732238614</v>
      </c>
      <c r="C2639" s="1">
        <f t="shared" ca="1" si="124"/>
        <v>0.27082138903984965</v>
      </c>
      <c r="D2639" s="1">
        <f t="shared" ca="1" si="125"/>
        <v>-3.0105741149108734E-2</v>
      </c>
    </row>
    <row r="2640" spans="1:4" x14ac:dyDescent="0.45">
      <c r="A2640">
        <v>2639</v>
      </c>
      <c r="B2640" s="1">
        <f t="shared" ca="1" si="123"/>
        <v>0.27568741010991221</v>
      </c>
      <c r="C2640" s="1">
        <f t="shared" ca="1" si="124"/>
        <v>0.27574896120684722</v>
      </c>
      <c r="D2640" s="1">
        <f t="shared" ca="1" si="125"/>
        <v>2.2326408344316176E-4</v>
      </c>
    </row>
    <row r="2641" spans="1:4" x14ac:dyDescent="0.45">
      <c r="A2641">
        <v>2640</v>
      </c>
      <c r="B2641" s="1">
        <f t="shared" ca="1" si="123"/>
        <v>0.28622267165680437</v>
      </c>
      <c r="C2641" s="1">
        <f t="shared" ca="1" si="124"/>
        <v>0.2850742601365932</v>
      </c>
      <c r="D2641" s="1">
        <f t="shared" ca="1" si="125"/>
        <v>-4.0123010296968086E-3</v>
      </c>
    </row>
    <row r="2642" spans="1:4" x14ac:dyDescent="0.45">
      <c r="A2642">
        <v>2641</v>
      </c>
      <c r="B2642" s="1">
        <f t="shared" ca="1" si="123"/>
        <v>0.27343649380782076</v>
      </c>
      <c r="C2642" s="1">
        <f t="shared" ca="1" si="124"/>
        <v>0.26812600351935462</v>
      </c>
      <c r="D2642" s="1">
        <f t="shared" ca="1" si="125"/>
        <v>-1.9421293092642237E-2</v>
      </c>
    </row>
    <row r="2643" spans="1:4" x14ac:dyDescent="0.45">
      <c r="A2643">
        <v>2642</v>
      </c>
      <c r="B2643" s="1">
        <f t="shared" ca="1" si="123"/>
        <v>0.2869503271806626</v>
      </c>
      <c r="C2643" s="1">
        <f t="shared" ca="1" si="124"/>
        <v>0.27212372070764412</v>
      </c>
      <c r="D2643" s="1">
        <f t="shared" ca="1" si="125"/>
        <v>-5.1669592499484114E-2</v>
      </c>
    </row>
    <row r="2644" spans="1:4" x14ac:dyDescent="0.45">
      <c r="A2644">
        <v>2643</v>
      </c>
      <c r="B2644" s="1">
        <f t="shared" ca="1" si="123"/>
        <v>0.27998242487027009</v>
      </c>
      <c r="C2644" s="1">
        <f t="shared" ca="1" si="124"/>
        <v>0.27717596498163433</v>
      </c>
      <c r="D2644" s="1">
        <f t="shared" ca="1" si="125"/>
        <v>-1.0023700201668491E-2</v>
      </c>
    </row>
    <row r="2645" spans="1:4" x14ac:dyDescent="0.45">
      <c r="A2645">
        <v>2644</v>
      </c>
      <c r="B2645" s="1">
        <f t="shared" ca="1" si="123"/>
        <v>0.2872529113583101</v>
      </c>
      <c r="C2645" s="1">
        <f t="shared" ca="1" si="124"/>
        <v>0.27696428503385018</v>
      </c>
      <c r="D2645" s="1">
        <f t="shared" ca="1" si="125"/>
        <v>-3.5817309129466832E-2</v>
      </c>
    </row>
    <row r="2646" spans="1:4" x14ac:dyDescent="0.45">
      <c r="A2646">
        <v>2645</v>
      </c>
      <c r="B2646" s="1">
        <f t="shared" ca="1" si="123"/>
        <v>0.28331576855208229</v>
      </c>
      <c r="C2646" s="1">
        <f t="shared" ca="1" si="124"/>
        <v>0.27652882808471801</v>
      </c>
      <c r="D2646" s="1">
        <f t="shared" ca="1" si="125"/>
        <v>-2.3955392606806583E-2</v>
      </c>
    </row>
    <row r="2647" spans="1:4" x14ac:dyDescent="0.45">
      <c r="A2647">
        <v>2646</v>
      </c>
      <c r="B2647" s="1">
        <f t="shared" ca="1" si="123"/>
        <v>0.28394611768289424</v>
      </c>
      <c r="C2647" s="1">
        <f t="shared" ca="1" si="124"/>
        <v>0.26251398545388083</v>
      </c>
      <c r="D2647" s="1">
        <f t="shared" ca="1" si="125"/>
        <v>-7.5479574800696586E-2</v>
      </c>
    </row>
    <row r="2648" spans="1:4" x14ac:dyDescent="0.45">
      <c r="A2648">
        <v>2647</v>
      </c>
      <c r="B2648" s="1">
        <f t="shared" ca="1" si="123"/>
        <v>0.28439613977553324</v>
      </c>
      <c r="C2648" s="1">
        <f t="shared" ca="1" si="124"/>
        <v>0.26802434593930324</v>
      </c>
      <c r="D2648" s="1">
        <f t="shared" ca="1" si="125"/>
        <v>-5.7566863773720153E-2</v>
      </c>
    </row>
    <row r="2649" spans="1:4" x14ac:dyDescent="0.45">
      <c r="A2649">
        <v>2648</v>
      </c>
      <c r="B2649" s="1">
        <f t="shared" ca="1" si="123"/>
        <v>0.28198976841563039</v>
      </c>
      <c r="C2649" s="1">
        <f t="shared" ca="1" si="124"/>
        <v>0.27358280581150507</v>
      </c>
      <c r="D2649" s="1">
        <f t="shared" ca="1" si="125"/>
        <v>-2.9813005809963048E-2</v>
      </c>
    </row>
    <row r="2650" spans="1:4" x14ac:dyDescent="0.45">
      <c r="A2650">
        <v>2649</v>
      </c>
      <c r="B2650" s="1">
        <f t="shared" ca="1" si="123"/>
        <v>0.27720693030191895</v>
      </c>
      <c r="C2650" s="1">
        <f t="shared" ca="1" si="124"/>
        <v>0.27863041053850313</v>
      </c>
      <c r="D2650" s="1">
        <f t="shared" ca="1" si="125"/>
        <v>5.1350817060518477E-3</v>
      </c>
    </row>
    <row r="2651" spans="1:4" x14ac:dyDescent="0.45">
      <c r="A2651">
        <v>2650</v>
      </c>
      <c r="B2651" s="1">
        <f t="shared" ca="1" si="123"/>
        <v>0.27654920582309039</v>
      </c>
      <c r="C2651" s="1">
        <f t="shared" ca="1" si="124"/>
        <v>0.27511705860374447</v>
      </c>
      <c r="D2651" s="1">
        <f t="shared" ca="1" si="125"/>
        <v>-5.1786343594205624E-3</v>
      </c>
    </row>
    <row r="2652" spans="1:4" x14ac:dyDescent="0.45">
      <c r="A2652">
        <v>2651</v>
      </c>
      <c r="B2652" s="1">
        <f t="shared" ca="1" si="123"/>
        <v>0.28866884983681562</v>
      </c>
      <c r="C2652" s="1">
        <f t="shared" ca="1" si="124"/>
        <v>0.27081522098546357</v>
      </c>
      <c r="D2652" s="1">
        <f t="shared" ca="1" si="125"/>
        <v>-6.1848131038193775E-2</v>
      </c>
    </row>
    <row r="2653" spans="1:4" x14ac:dyDescent="0.45">
      <c r="A2653">
        <v>2652</v>
      </c>
      <c r="B2653" s="1">
        <f t="shared" ca="1" si="123"/>
        <v>0.27933182249644606</v>
      </c>
      <c r="C2653" s="1">
        <f t="shared" ca="1" si="124"/>
        <v>0.27379412773678213</v>
      </c>
      <c r="D2653" s="1">
        <f t="shared" ca="1" si="125"/>
        <v>-1.9824790137308403E-2</v>
      </c>
    </row>
    <row r="2654" spans="1:4" x14ac:dyDescent="0.45">
      <c r="A2654">
        <v>2653</v>
      </c>
      <c r="B2654" s="1">
        <f t="shared" ca="1" si="123"/>
        <v>0.27642333860058821</v>
      </c>
      <c r="C2654" s="1">
        <f t="shared" ca="1" si="124"/>
        <v>0.26963155472065342</v>
      </c>
      <c r="D2654" s="1">
        <f t="shared" ca="1" si="125"/>
        <v>-2.4570225923464535E-2</v>
      </c>
    </row>
    <row r="2655" spans="1:4" x14ac:dyDescent="0.45">
      <c r="A2655">
        <v>2654</v>
      </c>
      <c r="B2655" s="1">
        <f t="shared" ca="1" si="123"/>
        <v>0.28126132544672972</v>
      </c>
      <c r="C2655" s="1">
        <f t="shared" ca="1" si="124"/>
        <v>0.26210517329483096</v>
      </c>
      <c r="D2655" s="1">
        <f t="shared" ca="1" si="125"/>
        <v>-6.8108020615606779E-2</v>
      </c>
    </row>
    <row r="2656" spans="1:4" x14ac:dyDescent="0.45">
      <c r="A2656">
        <v>2655</v>
      </c>
      <c r="B2656" s="1">
        <f t="shared" ca="1" si="123"/>
        <v>0.28745037354672898</v>
      </c>
      <c r="C2656" s="1">
        <f t="shared" ca="1" si="124"/>
        <v>0.27423941385701112</v>
      </c>
      <c r="D2656" s="1">
        <f t="shared" ca="1" si="125"/>
        <v>-4.5959097310305771E-2</v>
      </c>
    </row>
    <row r="2657" spans="1:4" x14ac:dyDescent="0.45">
      <c r="A2657">
        <v>2656</v>
      </c>
      <c r="B2657" s="1">
        <f t="shared" ca="1" si="123"/>
        <v>0.28098940013980861</v>
      </c>
      <c r="C2657" s="1">
        <f t="shared" ca="1" si="124"/>
        <v>0.26997181549145705</v>
      </c>
      <c r="D2657" s="1">
        <f t="shared" ca="1" si="125"/>
        <v>-3.9209965368336576E-2</v>
      </c>
    </row>
    <row r="2658" spans="1:4" x14ac:dyDescent="0.45">
      <c r="A2658">
        <v>2657</v>
      </c>
      <c r="B2658" s="1">
        <f t="shared" ca="1" si="123"/>
        <v>0.28899495950977871</v>
      </c>
      <c r="C2658" s="1">
        <f t="shared" ca="1" si="124"/>
        <v>0.28183836655262418</v>
      </c>
      <c r="D2658" s="1">
        <f t="shared" ca="1" si="125"/>
        <v>-2.4763729337336012E-2</v>
      </c>
    </row>
    <row r="2659" spans="1:4" x14ac:dyDescent="0.45">
      <c r="A2659">
        <v>2658</v>
      </c>
      <c r="B2659" s="1">
        <f t="shared" ca="1" si="123"/>
        <v>0.28331106069895962</v>
      </c>
      <c r="C2659" s="1">
        <f t="shared" ca="1" si="124"/>
        <v>0.26954934451625051</v>
      </c>
      <c r="D2659" s="1">
        <f t="shared" ca="1" si="125"/>
        <v>-4.8574581411532022E-2</v>
      </c>
    </row>
    <row r="2660" spans="1:4" x14ac:dyDescent="0.45">
      <c r="A2660">
        <v>2659</v>
      </c>
      <c r="B2660" s="1">
        <f t="shared" ca="1" si="123"/>
        <v>0.28466725310413599</v>
      </c>
      <c r="C2660" s="1">
        <f t="shared" ca="1" si="124"/>
        <v>0.26982908947418094</v>
      </c>
      <c r="D2660" s="1">
        <f t="shared" ca="1" si="125"/>
        <v>-5.2124589211274691E-2</v>
      </c>
    </row>
    <row r="2661" spans="1:4" x14ac:dyDescent="0.45">
      <c r="A2661">
        <v>2660</v>
      </c>
      <c r="B2661" s="1">
        <f t="shared" ca="1" si="123"/>
        <v>0.28560973445669868</v>
      </c>
      <c r="C2661" s="1">
        <f t="shared" ca="1" si="124"/>
        <v>0.27089319838654058</v>
      </c>
      <c r="D2661" s="1">
        <f t="shared" ca="1" si="125"/>
        <v>-5.1526731391535532E-2</v>
      </c>
    </row>
    <row r="2662" spans="1:4" x14ac:dyDescent="0.45">
      <c r="A2662">
        <v>2661</v>
      </c>
      <c r="B2662" s="1">
        <f t="shared" ca="1" si="123"/>
        <v>0.28489303554675871</v>
      </c>
      <c r="C2662" s="1">
        <f t="shared" ca="1" si="124"/>
        <v>0.26376753594454161</v>
      </c>
      <c r="D2662" s="1">
        <f t="shared" ca="1" si="125"/>
        <v>-7.4152390428476558E-2</v>
      </c>
    </row>
    <row r="2663" spans="1:4" x14ac:dyDescent="0.45">
      <c r="A2663">
        <v>2662</v>
      </c>
      <c r="B2663" s="1">
        <f t="shared" ca="1" si="123"/>
        <v>0.28791823286044926</v>
      </c>
      <c r="C2663" s="1">
        <f t="shared" ca="1" si="124"/>
        <v>0.28166474205866388</v>
      </c>
      <c r="D2663" s="1">
        <f t="shared" ca="1" si="125"/>
        <v>-2.1719676241609837E-2</v>
      </c>
    </row>
    <row r="2664" spans="1:4" x14ac:dyDescent="0.45">
      <c r="A2664">
        <v>2663</v>
      </c>
      <c r="B2664" s="1">
        <f t="shared" ca="1" si="123"/>
        <v>0.28486831744695129</v>
      </c>
      <c r="C2664" s="1">
        <f t="shared" ca="1" si="124"/>
        <v>0.27650441717788654</v>
      </c>
      <c r="D2664" s="1">
        <f t="shared" ca="1" si="125"/>
        <v>-2.936058437113594E-2</v>
      </c>
    </row>
    <row r="2665" spans="1:4" x14ac:dyDescent="0.45">
      <c r="A2665">
        <v>2664</v>
      </c>
      <c r="B2665" s="1">
        <f t="shared" ca="1" si="123"/>
        <v>0.27645854084784782</v>
      </c>
      <c r="C2665" s="1">
        <f t="shared" ca="1" si="124"/>
        <v>0.26246933875354206</v>
      </c>
      <c r="D2665" s="1">
        <f t="shared" ca="1" si="125"/>
        <v>-5.0601446608968696E-2</v>
      </c>
    </row>
    <row r="2666" spans="1:4" x14ac:dyDescent="0.45">
      <c r="A2666">
        <v>2665</v>
      </c>
      <c r="B2666" s="1">
        <f t="shared" ca="1" si="123"/>
        <v>0.28077522264177068</v>
      </c>
      <c r="C2666" s="1">
        <f t="shared" ca="1" si="124"/>
        <v>0.27014434762463579</v>
      </c>
      <c r="D2666" s="1">
        <f t="shared" ca="1" si="125"/>
        <v>-3.7862582449799627E-2</v>
      </c>
    </row>
    <row r="2667" spans="1:4" x14ac:dyDescent="0.45">
      <c r="A2667">
        <v>2666</v>
      </c>
      <c r="B2667" s="1">
        <f t="shared" ca="1" si="123"/>
        <v>0.28579053089477668</v>
      </c>
      <c r="C2667" s="1">
        <f t="shared" ca="1" si="124"/>
        <v>0.26950292443818746</v>
      </c>
      <c r="D2667" s="1">
        <f t="shared" ca="1" si="125"/>
        <v>-5.6991413975804699E-2</v>
      </c>
    </row>
    <row r="2668" spans="1:4" x14ac:dyDescent="0.45">
      <c r="A2668">
        <v>2667</v>
      </c>
      <c r="B2668" s="1">
        <f t="shared" ca="1" si="123"/>
        <v>0.28427749528991986</v>
      </c>
      <c r="C2668" s="1">
        <f t="shared" ca="1" si="124"/>
        <v>0.271940722157757</v>
      </c>
      <c r="D2668" s="1">
        <f t="shared" ca="1" si="125"/>
        <v>-4.339693903515375E-2</v>
      </c>
    </row>
    <row r="2669" spans="1:4" x14ac:dyDescent="0.45">
      <c r="A2669">
        <v>2668</v>
      </c>
      <c r="B2669" s="1">
        <f t="shared" ca="1" si="123"/>
        <v>0.28853146178368416</v>
      </c>
      <c r="C2669" s="1">
        <f t="shared" ca="1" si="124"/>
        <v>0.27183575396018234</v>
      </c>
      <c r="D2669" s="1">
        <f t="shared" ca="1" si="125"/>
        <v>-5.7864427401746639E-2</v>
      </c>
    </row>
    <row r="2670" spans="1:4" x14ac:dyDescent="0.45">
      <c r="A2670">
        <v>2669</v>
      </c>
      <c r="B2670" s="1">
        <f t="shared" ca="1" si="123"/>
        <v>0.2786927717128837</v>
      </c>
      <c r="C2670" s="1">
        <f t="shared" ca="1" si="124"/>
        <v>0.26929717336786041</v>
      </c>
      <c r="D2670" s="1">
        <f t="shared" ca="1" si="125"/>
        <v>-3.3713103814198939E-2</v>
      </c>
    </row>
    <row r="2671" spans="1:4" x14ac:dyDescent="0.45">
      <c r="A2671">
        <v>2670</v>
      </c>
      <c r="B2671" s="1">
        <f t="shared" ca="1" si="123"/>
        <v>0.29510826323775863</v>
      </c>
      <c r="C2671" s="1">
        <f t="shared" ca="1" si="124"/>
        <v>0.27224642833844459</v>
      </c>
      <c r="D2671" s="1">
        <f t="shared" ca="1" si="125"/>
        <v>-7.7469314645706958E-2</v>
      </c>
    </row>
    <row r="2672" spans="1:4" x14ac:dyDescent="0.45">
      <c r="A2672">
        <v>2671</v>
      </c>
      <c r="B2672" s="1">
        <f t="shared" ca="1" si="123"/>
        <v>0.28444862185311104</v>
      </c>
      <c r="C2672" s="1">
        <f t="shared" ca="1" si="124"/>
        <v>0.27071493458444373</v>
      </c>
      <c r="D2672" s="1">
        <f t="shared" ca="1" si="125"/>
        <v>-4.8281785227841136E-2</v>
      </c>
    </row>
    <row r="2673" spans="1:4" x14ac:dyDescent="0.45">
      <c r="A2673">
        <v>2672</v>
      </c>
      <c r="B2673" s="1">
        <f t="shared" ca="1" si="123"/>
        <v>0.28574181408984722</v>
      </c>
      <c r="C2673" s="1">
        <f t="shared" ca="1" si="124"/>
        <v>0.27389568266749387</v>
      </c>
      <c r="D2673" s="1">
        <f t="shared" ca="1" si="125"/>
        <v>-4.1457465579848661E-2</v>
      </c>
    </row>
    <row r="2674" spans="1:4" x14ac:dyDescent="0.45">
      <c r="A2674">
        <v>2673</v>
      </c>
      <c r="B2674" s="1">
        <f t="shared" ca="1" si="123"/>
        <v>0.28566046358329811</v>
      </c>
      <c r="C2674" s="1">
        <f t="shared" ca="1" si="124"/>
        <v>0.27849474477472413</v>
      </c>
      <c r="D2674" s="1">
        <f t="shared" ca="1" si="125"/>
        <v>-2.5084741229807819E-2</v>
      </c>
    </row>
    <row r="2675" spans="1:4" x14ac:dyDescent="0.45">
      <c r="A2675">
        <v>2674</v>
      </c>
      <c r="B2675" s="1">
        <f t="shared" ca="1" si="123"/>
        <v>0.28478500012579255</v>
      </c>
      <c r="C2675" s="1">
        <f t="shared" ca="1" si="124"/>
        <v>0.26571775299026296</v>
      </c>
      <c r="D2675" s="1">
        <f t="shared" ca="1" si="125"/>
        <v>-6.6953130000201533E-2</v>
      </c>
    </row>
    <row r="2676" spans="1:4" x14ac:dyDescent="0.45">
      <c r="A2676">
        <v>2675</v>
      </c>
      <c r="B2676" s="1">
        <f t="shared" ca="1" si="123"/>
        <v>0.27555139206461893</v>
      </c>
      <c r="C2676" s="1">
        <f t="shared" ca="1" si="124"/>
        <v>0.26773374763755403</v>
      </c>
      <c r="D2676" s="1">
        <f t="shared" ca="1" si="125"/>
        <v>-2.8370912476579316E-2</v>
      </c>
    </row>
    <row r="2677" spans="1:4" x14ac:dyDescent="0.45">
      <c r="A2677">
        <v>2676</v>
      </c>
      <c r="B2677" s="1">
        <f t="shared" ca="1" si="123"/>
        <v>0.27341045321513985</v>
      </c>
      <c r="C2677" s="1">
        <f t="shared" ca="1" si="124"/>
        <v>0.26601056862557476</v>
      </c>
      <c r="D2677" s="1">
        <f t="shared" ca="1" si="125"/>
        <v>-2.7065112187727156E-2</v>
      </c>
    </row>
    <row r="2678" spans="1:4" x14ac:dyDescent="0.45">
      <c r="A2678">
        <v>2677</v>
      </c>
      <c r="B2678" s="1">
        <f t="shared" ca="1" si="123"/>
        <v>0.28653667088103207</v>
      </c>
      <c r="C2678" s="1">
        <f t="shared" ca="1" si="124"/>
        <v>0.26708997173974003</v>
      </c>
      <c r="D2678" s="1">
        <f t="shared" ca="1" si="125"/>
        <v>-6.786809898187926E-2</v>
      </c>
    </row>
    <row r="2679" spans="1:4" x14ac:dyDescent="0.45">
      <c r="A2679">
        <v>2678</v>
      </c>
      <c r="B2679" s="1">
        <f t="shared" ca="1" si="123"/>
        <v>0.28839360995943697</v>
      </c>
      <c r="C2679" s="1">
        <f t="shared" ca="1" si="124"/>
        <v>0.27552868686036835</v>
      </c>
      <c r="D2679" s="1">
        <f t="shared" ca="1" si="125"/>
        <v>-4.4608904825866588E-2</v>
      </c>
    </row>
    <row r="2680" spans="1:4" x14ac:dyDescent="0.45">
      <c r="A2680">
        <v>2679</v>
      </c>
      <c r="B2680" s="1">
        <f t="shared" ca="1" si="123"/>
        <v>0.27448125260408401</v>
      </c>
      <c r="C2680" s="1">
        <f t="shared" ca="1" si="124"/>
        <v>0.27814425058347314</v>
      </c>
      <c r="D2680" s="1">
        <f t="shared" ca="1" si="125"/>
        <v>1.334516636250087E-2</v>
      </c>
    </row>
    <row r="2681" spans="1:4" x14ac:dyDescent="0.45">
      <c r="A2681">
        <v>2680</v>
      </c>
      <c r="B2681" s="1">
        <f t="shared" ca="1" si="123"/>
        <v>0.27982021814124136</v>
      </c>
      <c r="C2681" s="1">
        <f t="shared" ca="1" si="124"/>
        <v>0.26017313466228825</v>
      </c>
      <c r="D2681" s="1">
        <f t="shared" ca="1" si="125"/>
        <v>-7.0213237661890804E-2</v>
      </c>
    </row>
    <row r="2682" spans="1:4" x14ac:dyDescent="0.45">
      <c r="A2682">
        <v>2681</v>
      </c>
      <c r="B2682" s="1">
        <f t="shared" ca="1" si="123"/>
        <v>0.27882862394579677</v>
      </c>
      <c r="C2682" s="1">
        <f t="shared" ca="1" si="124"/>
        <v>0.26265031045463566</v>
      </c>
      <c r="D2682" s="1">
        <f t="shared" ca="1" si="125"/>
        <v>-5.8022427045747338E-2</v>
      </c>
    </row>
    <row r="2683" spans="1:4" x14ac:dyDescent="0.45">
      <c r="A2683">
        <v>2682</v>
      </c>
      <c r="B2683" s="1">
        <f t="shared" ca="1" si="123"/>
        <v>0.28742187385500495</v>
      </c>
      <c r="C2683" s="1">
        <f t="shared" ca="1" si="124"/>
        <v>0.27944420445978768</v>
      </c>
      <c r="D2683" s="1">
        <f t="shared" ca="1" si="125"/>
        <v>-2.775595777808388E-2</v>
      </c>
    </row>
    <row r="2684" spans="1:4" x14ac:dyDescent="0.45">
      <c r="A2684">
        <v>2683</v>
      </c>
      <c r="B2684" s="1">
        <f t="shared" ca="1" si="123"/>
        <v>0.27933606681149231</v>
      </c>
      <c r="C2684" s="1">
        <f t="shared" ca="1" si="124"/>
        <v>0.26739033496209458</v>
      </c>
      <c r="D2684" s="1">
        <f t="shared" ca="1" si="125"/>
        <v>-4.2764731335102585E-2</v>
      </c>
    </row>
    <row r="2685" spans="1:4" x14ac:dyDescent="0.45">
      <c r="A2685">
        <v>2684</v>
      </c>
      <c r="B2685" s="1">
        <f t="shared" ca="1" si="123"/>
        <v>0.27639519097267229</v>
      </c>
      <c r="C2685" s="1">
        <f t="shared" ca="1" si="124"/>
        <v>0.27633618423232298</v>
      </c>
      <c r="D2685" s="1">
        <f t="shared" ca="1" si="125"/>
        <v>-2.1348685605439524E-4</v>
      </c>
    </row>
    <row r="2686" spans="1:4" x14ac:dyDescent="0.45">
      <c r="A2686">
        <v>2685</v>
      </c>
      <c r="B2686" s="1">
        <f t="shared" ca="1" si="123"/>
        <v>0.28707911405853825</v>
      </c>
      <c r="C2686" s="1">
        <f t="shared" ca="1" si="124"/>
        <v>0.2706679344929967</v>
      </c>
      <c r="D2686" s="1">
        <f t="shared" ca="1" si="125"/>
        <v>-5.716605201099776E-2</v>
      </c>
    </row>
    <row r="2687" spans="1:4" x14ac:dyDescent="0.45">
      <c r="A2687">
        <v>2686</v>
      </c>
      <c r="B2687" s="1">
        <f t="shared" ca="1" si="123"/>
        <v>0.27963714715647719</v>
      </c>
      <c r="C2687" s="1">
        <f t="shared" ca="1" si="124"/>
        <v>0.26817963247815635</v>
      </c>
      <c r="D2687" s="1">
        <f t="shared" ca="1" si="125"/>
        <v>-4.0972792044361467E-2</v>
      </c>
    </row>
    <row r="2688" spans="1:4" x14ac:dyDescent="0.45">
      <c r="A2688">
        <v>2687</v>
      </c>
      <c r="B2688" s="1">
        <f t="shared" ca="1" si="123"/>
        <v>0.28673156627194374</v>
      </c>
      <c r="C2688" s="1">
        <f t="shared" ca="1" si="124"/>
        <v>0.27763923803344137</v>
      </c>
      <c r="D2688" s="1">
        <f t="shared" ca="1" si="125"/>
        <v>-3.1710245079465599E-2</v>
      </c>
    </row>
    <row r="2689" spans="1:4" x14ac:dyDescent="0.45">
      <c r="A2689">
        <v>2688</v>
      </c>
      <c r="B2689" s="1">
        <f t="shared" ca="1" si="123"/>
        <v>0.30354232029867623</v>
      </c>
      <c r="C2689" s="1">
        <f t="shared" ca="1" si="124"/>
        <v>0.26000654441913901</v>
      </c>
      <c r="D2689" s="1">
        <f t="shared" ca="1" si="125"/>
        <v>-0.14342572013253166</v>
      </c>
    </row>
    <row r="2690" spans="1:4" x14ac:dyDescent="0.45">
      <c r="A2690">
        <v>2689</v>
      </c>
      <c r="B2690" s="1">
        <f t="shared" ref="B2690:B2753" ca="1" si="126">_xlfn.BETA.INV(RAND(),CONTROL_PRIOR_ALPHA+CONTROL_ALPHA,CONTROL_PRIOR_BETA+(CONTROL_N-CONTROL_ALPHA))</f>
        <v>0.28144477065288631</v>
      </c>
      <c r="C2690" s="1">
        <f t="shared" ref="C2690:C2753" ca="1" si="127">_xlfn.BETA.INV(RAND(),TEST_PRIOR_ALPHA+TEST_ALPHA,TEST_PRIOR_BETA+(TEST_N-TEST_ALPHA))</f>
        <v>0.27438557398203567</v>
      </c>
      <c r="D2690" s="1">
        <f t="shared" ca="1" si="125"/>
        <v>-2.5081996210037767E-2</v>
      </c>
    </row>
    <row r="2691" spans="1:4" x14ac:dyDescent="0.45">
      <c r="A2691">
        <v>2690</v>
      </c>
      <c r="B2691" s="1">
        <f t="shared" ca="1" si="126"/>
        <v>0.27666673612709469</v>
      </c>
      <c r="C2691" s="1">
        <f t="shared" ca="1" si="127"/>
        <v>0.26439767819775678</v>
      </c>
      <c r="D2691" s="1">
        <f t="shared" ref="D2691:D2754" ca="1" si="128">(C2691-B2691)/B2691</f>
        <v>-4.4345981382097825E-2</v>
      </c>
    </row>
    <row r="2692" spans="1:4" x14ac:dyDescent="0.45">
      <c r="A2692">
        <v>2691</v>
      </c>
      <c r="B2692" s="1">
        <f t="shared" ca="1" si="126"/>
        <v>0.28931325279988429</v>
      </c>
      <c r="C2692" s="1">
        <f t="shared" ca="1" si="127"/>
        <v>0.27430409254776866</v>
      </c>
      <c r="D2692" s="1">
        <f t="shared" ca="1" si="128"/>
        <v>-5.18785783466938E-2</v>
      </c>
    </row>
    <row r="2693" spans="1:4" x14ac:dyDescent="0.45">
      <c r="A2693">
        <v>2692</v>
      </c>
      <c r="B2693" s="1">
        <f t="shared" ca="1" si="126"/>
        <v>0.28412207738041428</v>
      </c>
      <c r="C2693" s="1">
        <f t="shared" ca="1" si="127"/>
        <v>0.28165743334053062</v>
      </c>
      <c r="D2693" s="1">
        <f t="shared" ca="1" si="128"/>
        <v>-8.6745953099016931E-3</v>
      </c>
    </row>
    <row r="2694" spans="1:4" x14ac:dyDescent="0.45">
      <c r="A2694">
        <v>2693</v>
      </c>
      <c r="B2694" s="1">
        <f t="shared" ca="1" si="126"/>
        <v>0.28162580252206104</v>
      </c>
      <c r="C2694" s="1">
        <f t="shared" ca="1" si="127"/>
        <v>0.2630179926242302</v>
      </c>
      <c r="D2694" s="1">
        <f t="shared" ca="1" si="128"/>
        <v>-6.6072816237685489E-2</v>
      </c>
    </row>
    <row r="2695" spans="1:4" x14ac:dyDescent="0.45">
      <c r="A2695">
        <v>2694</v>
      </c>
      <c r="B2695" s="1">
        <f t="shared" ca="1" si="126"/>
        <v>0.27870368386555322</v>
      </c>
      <c r="C2695" s="1">
        <f t="shared" ca="1" si="127"/>
        <v>0.28086905530116724</v>
      </c>
      <c r="D2695" s="1">
        <f t="shared" ca="1" si="128"/>
        <v>7.7694395911128049E-3</v>
      </c>
    </row>
    <row r="2696" spans="1:4" x14ac:dyDescent="0.45">
      <c r="A2696">
        <v>2695</v>
      </c>
      <c r="B2696" s="1">
        <f t="shared" ca="1" si="126"/>
        <v>0.27433362089119584</v>
      </c>
      <c r="C2696" s="1">
        <f t="shared" ca="1" si="127"/>
        <v>0.26429296006589198</v>
      </c>
      <c r="D2696" s="1">
        <f t="shared" ca="1" si="128"/>
        <v>-3.6600183355893198E-2</v>
      </c>
    </row>
    <row r="2697" spans="1:4" x14ac:dyDescent="0.45">
      <c r="A2697">
        <v>2696</v>
      </c>
      <c r="B2697" s="1">
        <f t="shared" ca="1" si="126"/>
        <v>0.27969339329855886</v>
      </c>
      <c r="C2697" s="1">
        <f t="shared" ca="1" si="127"/>
        <v>0.26580697041521817</v>
      </c>
      <c r="D2697" s="1">
        <f t="shared" ca="1" si="128"/>
        <v>-4.9648733992503066E-2</v>
      </c>
    </row>
    <row r="2698" spans="1:4" x14ac:dyDescent="0.45">
      <c r="A2698">
        <v>2697</v>
      </c>
      <c r="B2698" s="1">
        <f t="shared" ca="1" si="126"/>
        <v>0.28160991961371551</v>
      </c>
      <c r="C2698" s="1">
        <f t="shared" ca="1" si="127"/>
        <v>0.26138955331189778</v>
      </c>
      <c r="D2698" s="1">
        <f t="shared" ca="1" si="128"/>
        <v>-7.180274874391504E-2</v>
      </c>
    </row>
    <row r="2699" spans="1:4" x14ac:dyDescent="0.45">
      <c r="A2699">
        <v>2698</v>
      </c>
      <c r="B2699" s="1">
        <f t="shared" ca="1" si="126"/>
        <v>0.29300503773062447</v>
      </c>
      <c r="C2699" s="1">
        <f t="shared" ca="1" si="127"/>
        <v>0.27545145720068809</v>
      </c>
      <c r="D2699" s="1">
        <f t="shared" ca="1" si="128"/>
        <v>-5.9908801111038745E-2</v>
      </c>
    </row>
    <row r="2700" spans="1:4" x14ac:dyDescent="0.45">
      <c r="A2700">
        <v>2699</v>
      </c>
      <c r="B2700" s="1">
        <f t="shared" ca="1" si="126"/>
        <v>0.28992544949617804</v>
      </c>
      <c r="C2700" s="1">
        <f t="shared" ca="1" si="127"/>
        <v>0.26848920667398429</v>
      </c>
      <c r="D2700" s="1">
        <f t="shared" ca="1" si="128"/>
        <v>-7.39370857558206E-2</v>
      </c>
    </row>
    <row r="2701" spans="1:4" x14ac:dyDescent="0.45">
      <c r="A2701">
        <v>2700</v>
      </c>
      <c r="B2701" s="1">
        <f t="shared" ca="1" si="126"/>
        <v>0.28114770865201089</v>
      </c>
      <c r="C2701" s="1">
        <f t="shared" ca="1" si="127"/>
        <v>0.27355533145814792</v>
      </c>
      <c r="D2701" s="1">
        <f t="shared" ca="1" si="128"/>
        <v>-2.7004940677856956E-2</v>
      </c>
    </row>
    <row r="2702" spans="1:4" x14ac:dyDescent="0.45">
      <c r="A2702">
        <v>2701</v>
      </c>
      <c r="B2702" s="1">
        <f t="shared" ca="1" si="126"/>
        <v>0.29070672742013448</v>
      </c>
      <c r="C2702" s="1">
        <f t="shared" ca="1" si="127"/>
        <v>0.26446147278194981</v>
      </c>
      <c r="D2702" s="1">
        <f t="shared" ca="1" si="128"/>
        <v>-9.0280864399311142E-2</v>
      </c>
    </row>
    <row r="2703" spans="1:4" x14ac:dyDescent="0.45">
      <c r="A2703">
        <v>2702</v>
      </c>
      <c r="B2703" s="1">
        <f t="shared" ca="1" si="126"/>
        <v>0.29124183061240694</v>
      </c>
      <c r="C2703" s="1">
        <f t="shared" ca="1" si="127"/>
        <v>0.26907032893599525</v>
      </c>
      <c r="D2703" s="1">
        <f t="shared" ca="1" si="128"/>
        <v>-7.6127462973950899E-2</v>
      </c>
    </row>
    <row r="2704" spans="1:4" x14ac:dyDescent="0.45">
      <c r="A2704">
        <v>2703</v>
      </c>
      <c r="B2704" s="1">
        <f t="shared" ca="1" si="126"/>
        <v>0.28601612637964335</v>
      </c>
      <c r="C2704" s="1">
        <f t="shared" ca="1" si="127"/>
        <v>0.27027628087991418</v>
      </c>
      <c r="D2704" s="1">
        <f t="shared" ca="1" si="128"/>
        <v>-5.5031321831262414E-2</v>
      </c>
    </row>
    <row r="2705" spans="1:4" x14ac:dyDescent="0.45">
      <c r="A2705">
        <v>2704</v>
      </c>
      <c r="B2705" s="1">
        <f t="shared" ca="1" si="126"/>
        <v>0.29450473400728694</v>
      </c>
      <c r="C2705" s="1">
        <f t="shared" ca="1" si="127"/>
        <v>0.27162249238095049</v>
      </c>
      <c r="D2705" s="1">
        <f t="shared" ca="1" si="128"/>
        <v>-7.7697364368242303E-2</v>
      </c>
    </row>
    <row r="2706" spans="1:4" x14ac:dyDescent="0.45">
      <c r="A2706">
        <v>2705</v>
      </c>
      <c r="B2706" s="1">
        <f t="shared" ca="1" si="126"/>
        <v>0.28923258872664281</v>
      </c>
      <c r="C2706" s="1">
        <f t="shared" ca="1" si="127"/>
        <v>0.27532259571766893</v>
      </c>
      <c r="D2706" s="1">
        <f t="shared" ca="1" si="128"/>
        <v>-4.8092758392866954E-2</v>
      </c>
    </row>
    <row r="2707" spans="1:4" x14ac:dyDescent="0.45">
      <c r="A2707">
        <v>2706</v>
      </c>
      <c r="B2707" s="1">
        <f t="shared" ca="1" si="126"/>
        <v>0.28701755716305799</v>
      </c>
      <c r="C2707" s="1">
        <f t="shared" ca="1" si="127"/>
        <v>0.27769738937145449</v>
      </c>
      <c r="D2707" s="1">
        <f t="shared" ca="1" si="128"/>
        <v>-3.2472465739469034E-2</v>
      </c>
    </row>
    <row r="2708" spans="1:4" x14ac:dyDescent="0.45">
      <c r="A2708">
        <v>2707</v>
      </c>
      <c r="B2708" s="1">
        <f t="shared" ca="1" si="126"/>
        <v>0.28867366012533335</v>
      </c>
      <c r="C2708" s="1">
        <f t="shared" ca="1" si="127"/>
        <v>0.28140811332463422</v>
      </c>
      <c r="D2708" s="1">
        <f t="shared" ca="1" si="128"/>
        <v>-2.5168720961741536E-2</v>
      </c>
    </row>
    <row r="2709" spans="1:4" x14ac:dyDescent="0.45">
      <c r="A2709">
        <v>2708</v>
      </c>
      <c r="B2709" s="1">
        <f t="shared" ca="1" si="126"/>
        <v>0.27297799102724818</v>
      </c>
      <c r="C2709" s="1">
        <f t="shared" ca="1" si="127"/>
        <v>0.27680243714375996</v>
      </c>
      <c r="D2709" s="1">
        <f t="shared" ca="1" si="128"/>
        <v>1.4010089612426051E-2</v>
      </c>
    </row>
    <row r="2710" spans="1:4" x14ac:dyDescent="0.45">
      <c r="A2710">
        <v>2709</v>
      </c>
      <c r="B2710" s="1">
        <f t="shared" ca="1" si="126"/>
        <v>0.28855285027600586</v>
      </c>
      <c r="C2710" s="1">
        <f t="shared" ca="1" si="127"/>
        <v>0.27375553793658935</v>
      </c>
      <c r="D2710" s="1">
        <f t="shared" ca="1" si="128"/>
        <v>-5.1281116527743927E-2</v>
      </c>
    </row>
    <row r="2711" spans="1:4" x14ac:dyDescent="0.45">
      <c r="A2711">
        <v>2710</v>
      </c>
      <c r="B2711" s="1">
        <f t="shared" ca="1" si="126"/>
        <v>0.27902891330988583</v>
      </c>
      <c r="C2711" s="1">
        <f t="shared" ca="1" si="127"/>
        <v>0.27639885772372175</v>
      </c>
      <c r="D2711" s="1">
        <f t="shared" ca="1" si="128"/>
        <v>-9.4257457227852823E-3</v>
      </c>
    </row>
    <row r="2712" spans="1:4" x14ac:dyDescent="0.45">
      <c r="A2712">
        <v>2711</v>
      </c>
      <c r="B2712" s="1">
        <f t="shared" ca="1" si="126"/>
        <v>0.2859954678893516</v>
      </c>
      <c r="C2712" s="1">
        <f t="shared" ca="1" si="127"/>
        <v>0.27345607840743058</v>
      </c>
      <c r="D2712" s="1">
        <f t="shared" ca="1" si="128"/>
        <v>-4.3844713954601412E-2</v>
      </c>
    </row>
    <row r="2713" spans="1:4" x14ac:dyDescent="0.45">
      <c r="A2713">
        <v>2712</v>
      </c>
      <c r="B2713" s="1">
        <f t="shared" ca="1" si="126"/>
        <v>0.27921031160382243</v>
      </c>
      <c r="C2713" s="1">
        <f t="shared" ca="1" si="127"/>
        <v>0.27155203537023664</v>
      </c>
      <c r="D2713" s="1">
        <f t="shared" ca="1" si="128"/>
        <v>-2.7428343135307537E-2</v>
      </c>
    </row>
    <row r="2714" spans="1:4" x14ac:dyDescent="0.45">
      <c r="A2714">
        <v>2713</v>
      </c>
      <c r="B2714" s="1">
        <f t="shared" ca="1" si="126"/>
        <v>0.28748340577957499</v>
      </c>
      <c r="C2714" s="1">
        <f t="shared" ca="1" si="127"/>
        <v>0.26879514428157769</v>
      </c>
      <c r="D2714" s="1">
        <f t="shared" ca="1" si="128"/>
        <v>-6.5006400794925645E-2</v>
      </c>
    </row>
    <row r="2715" spans="1:4" x14ac:dyDescent="0.45">
      <c r="A2715">
        <v>2714</v>
      </c>
      <c r="B2715" s="1">
        <f t="shared" ca="1" si="126"/>
        <v>0.28266652143424653</v>
      </c>
      <c r="C2715" s="1">
        <f t="shared" ca="1" si="127"/>
        <v>0.26560077877183669</v>
      </c>
      <c r="D2715" s="1">
        <f t="shared" ca="1" si="128"/>
        <v>-6.0374120627439257E-2</v>
      </c>
    </row>
    <row r="2716" spans="1:4" x14ac:dyDescent="0.45">
      <c r="A2716">
        <v>2715</v>
      </c>
      <c r="B2716" s="1">
        <f t="shared" ca="1" si="126"/>
        <v>0.2814649424305834</v>
      </c>
      <c r="C2716" s="1">
        <f t="shared" ca="1" si="127"/>
        <v>0.27982274144408803</v>
      </c>
      <c r="D2716" s="1">
        <f t="shared" ca="1" si="128"/>
        <v>-5.8344779009214531E-3</v>
      </c>
    </row>
    <row r="2717" spans="1:4" x14ac:dyDescent="0.45">
      <c r="A2717">
        <v>2716</v>
      </c>
      <c r="B2717" s="1">
        <f t="shared" ca="1" si="126"/>
        <v>0.27865769182884442</v>
      </c>
      <c r="C2717" s="1">
        <f t="shared" ca="1" si="127"/>
        <v>0.26849985090607253</v>
      </c>
      <c r="D2717" s="1">
        <f t="shared" ca="1" si="128"/>
        <v>-3.6452756269189875E-2</v>
      </c>
    </row>
    <row r="2718" spans="1:4" x14ac:dyDescent="0.45">
      <c r="A2718">
        <v>2717</v>
      </c>
      <c r="B2718" s="1">
        <f t="shared" ca="1" si="126"/>
        <v>0.28456309229261489</v>
      </c>
      <c r="C2718" s="1">
        <f t="shared" ca="1" si="127"/>
        <v>0.27835504323830706</v>
      </c>
      <c r="D2718" s="1">
        <f t="shared" ca="1" si="128"/>
        <v>-2.1816072507126544E-2</v>
      </c>
    </row>
    <row r="2719" spans="1:4" x14ac:dyDescent="0.45">
      <c r="A2719">
        <v>2718</v>
      </c>
      <c r="B2719" s="1">
        <f t="shared" ca="1" si="126"/>
        <v>0.27796445626402122</v>
      </c>
      <c r="C2719" s="1">
        <f t="shared" ca="1" si="127"/>
        <v>0.26321413655790626</v>
      </c>
      <c r="D2719" s="1">
        <f t="shared" ca="1" si="128"/>
        <v>-5.3065488675661972E-2</v>
      </c>
    </row>
    <row r="2720" spans="1:4" x14ac:dyDescent="0.45">
      <c r="A2720">
        <v>2719</v>
      </c>
      <c r="B2720" s="1">
        <f t="shared" ca="1" si="126"/>
        <v>0.27533764629062096</v>
      </c>
      <c r="C2720" s="1">
        <f t="shared" ca="1" si="127"/>
        <v>0.27011868156187585</v>
      </c>
      <c r="D2720" s="1">
        <f t="shared" ca="1" si="128"/>
        <v>-1.8954780790260899E-2</v>
      </c>
    </row>
    <row r="2721" spans="1:4" x14ac:dyDescent="0.45">
      <c r="A2721">
        <v>2720</v>
      </c>
      <c r="B2721" s="1">
        <f t="shared" ca="1" si="126"/>
        <v>0.28411576117224235</v>
      </c>
      <c r="C2721" s="1">
        <f t="shared" ca="1" si="127"/>
        <v>0.26926113066812274</v>
      </c>
      <c r="D2721" s="1">
        <f t="shared" ca="1" si="128"/>
        <v>-5.2283725629406891E-2</v>
      </c>
    </row>
    <row r="2722" spans="1:4" x14ac:dyDescent="0.45">
      <c r="A2722">
        <v>2721</v>
      </c>
      <c r="B2722" s="1">
        <f t="shared" ca="1" si="126"/>
        <v>0.27913483766859132</v>
      </c>
      <c r="C2722" s="1">
        <f t="shared" ca="1" si="127"/>
        <v>0.27735544617163932</v>
      </c>
      <c r="D2722" s="1">
        <f t="shared" ca="1" si="128"/>
        <v>-6.3746664938491788E-3</v>
      </c>
    </row>
    <row r="2723" spans="1:4" x14ac:dyDescent="0.45">
      <c r="A2723">
        <v>2722</v>
      </c>
      <c r="B2723" s="1">
        <f t="shared" ca="1" si="126"/>
        <v>0.2718432852960973</v>
      </c>
      <c r="C2723" s="1">
        <f t="shared" ca="1" si="127"/>
        <v>0.27143515771694549</v>
      </c>
      <c r="D2723" s="1">
        <f t="shared" ca="1" si="128"/>
        <v>-1.5013340451182269E-3</v>
      </c>
    </row>
    <row r="2724" spans="1:4" x14ac:dyDescent="0.45">
      <c r="A2724">
        <v>2723</v>
      </c>
      <c r="B2724" s="1">
        <f t="shared" ca="1" si="126"/>
        <v>0.28817871591755728</v>
      </c>
      <c r="C2724" s="1">
        <f t="shared" ca="1" si="127"/>
        <v>0.27097168011924549</v>
      </c>
      <c r="D2724" s="1">
        <f t="shared" ca="1" si="128"/>
        <v>-5.9709599799988036E-2</v>
      </c>
    </row>
    <row r="2725" spans="1:4" x14ac:dyDescent="0.45">
      <c r="A2725">
        <v>2724</v>
      </c>
      <c r="B2725" s="1">
        <f t="shared" ca="1" si="126"/>
        <v>0.28955409447202418</v>
      </c>
      <c r="C2725" s="1">
        <f t="shared" ca="1" si="127"/>
        <v>0.2748378121936087</v>
      </c>
      <c r="D2725" s="1">
        <f t="shared" ca="1" si="128"/>
        <v>-5.0823948130484214E-2</v>
      </c>
    </row>
    <row r="2726" spans="1:4" x14ac:dyDescent="0.45">
      <c r="A2726">
        <v>2725</v>
      </c>
      <c r="B2726" s="1">
        <f t="shared" ca="1" si="126"/>
        <v>0.27546981687817185</v>
      </c>
      <c r="C2726" s="1">
        <f t="shared" ca="1" si="127"/>
        <v>0.27155363722720594</v>
      </c>
      <c r="D2726" s="1">
        <f t="shared" ca="1" si="128"/>
        <v>-1.421636568153623E-2</v>
      </c>
    </row>
    <row r="2727" spans="1:4" x14ac:dyDescent="0.45">
      <c r="A2727">
        <v>2726</v>
      </c>
      <c r="B2727" s="1">
        <f t="shared" ca="1" si="126"/>
        <v>0.28772784378047533</v>
      </c>
      <c r="C2727" s="1">
        <f t="shared" ca="1" si="127"/>
        <v>0.27663808746784002</v>
      </c>
      <c r="D2727" s="1">
        <f t="shared" ca="1" si="128"/>
        <v>-3.8542520483684388E-2</v>
      </c>
    </row>
    <row r="2728" spans="1:4" x14ac:dyDescent="0.45">
      <c r="A2728">
        <v>2727</v>
      </c>
      <c r="B2728" s="1">
        <f t="shared" ca="1" si="126"/>
        <v>0.28568109833410549</v>
      </c>
      <c r="C2728" s="1">
        <f t="shared" ca="1" si="127"/>
        <v>0.2705964531687578</v>
      </c>
      <c r="D2728" s="1">
        <f t="shared" ca="1" si="128"/>
        <v>-5.2802391384347447E-2</v>
      </c>
    </row>
    <row r="2729" spans="1:4" x14ac:dyDescent="0.45">
      <c r="A2729">
        <v>2728</v>
      </c>
      <c r="B2729" s="1">
        <f t="shared" ca="1" si="126"/>
        <v>0.28351805340386838</v>
      </c>
      <c r="C2729" s="1">
        <f t="shared" ca="1" si="127"/>
        <v>0.26004723988580142</v>
      </c>
      <c r="D2729" s="1">
        <f t="shared" ca="1" si="128"/>
        <v>-8.2784193938553324E-2</v>
      </c>
    </row>
    <row r="2730" spans="1:4" x14ac:dyDescent="0.45">
      <c r="A2730">
        <v>2729</v>
      </c>
      <c r="B2730" s="1">
        <f t="shared" ca="1" si="126"/>
        <v>0.27386975431187932</v>
      </c>
      <c r="C2730" s="1">
        <f t="shared" ca="1" si="127"/>
        <v>0.25492911625179165</v>
      </c>
      <c r="D2730" s="1">
        <f t="shared" ca="1" si="128"/>
        <v>-6.9159291093233738E-2</v>
      </c>
    </row>
    <row r="2731" spans="1:4" x14ac:dyDescent="0.45">
      <c r="A2731">
        <v>2730</v>
      </c>
      <c r="B2731" s="1">
        <f t="shared" ca="1" si="126"/>
        <v>0.27967490449182986</v>
      </c>
      <c r="C2731" s="1">
        <f t="shared" ca="1" si="127"/>
        <v>0.26682810197529855</v>
      </c>
      <c r="D2731" s="1">
        <f t="shared" ca="1" si="128"/>
        <v>-4.5934770371599792E-2</v>
      </c>
    </row>
    <row r="2732" spans="1:4" x14ac:dyDescent="0.45">
      <c r="A2732">
        <v>2731</v>
      </c>
      <c r="B2732" s="1">
        <f t="shared" ca="1" si="126"/>
        <v>0.27961939218057147</v>
      </c>
      <c r="C2732" s="1">
        <f t="shared" ca="1" si="127"/>
        <v>0.27599649334007303</v>
      </c>
      <c r="D2732" s="1">
        <f t="shared" ca="1" si="128"/>
        <v>-1.2956536427054577E-2</v>
      </c>
    </row>
    <row r="2733" spans="1:4" x14ac:dyDescent="0.45">
      <c r="A2733">
        <v>2732</v>
      </c>
      <c r="B2733" s="1">
        <f t="shared" ca="1" si="126"/>
        <v>0.28042957835312476</v>
      </c>
      <c r="C2733" s="1">
        <f t="shared" ca="1" si="127"/>
        <v>0.27592116455274363</v>
      </c>
      <c r="D2733" s="1">
        <f t="shared" ca="1" si="128"/>
        <v>-1.6076812677384617E-2</v>
      </c>
    </row>
    <row r="2734" spans="1:4" x14ac:dyDescent="0.45">
      <c r="A2734">
        <v>2733</v>
      </c>
      <c r="B2734" s="1">
        <f t="shared" ca="1" si="126"/>
        <v>0.28931212199973266</v>
      </c>
      <c r="C2734" s="1">
        <f t="shared" ca="1" si="127"/>
        <v>0.27815135657705015</v>
      </c>
      <c r="D2734" s="1">
        <f t="shared" ca="1" si="128"/>
        <v>-3.8576902155150035E-2</v>
      </c>
    </row>
    <row r="2735" spans="1:4" x14ac:dyDescent="0.45">
      <c r="A2735">
        <v>2734</v>
      </c>
      <c r="B2735" s="1">
        <f t="shared" ca="1" si="126"/>
        <v>0.2868142216166516</v>
      </c>
      <c r="C2735" s="1">
        <f t="shared" ca="1" si="127"/>
        <v>0.26795771245017291</v>
      </c>
      <c r="D2735" s="1">
        <f t="shared" ca="1" si="128"/>
        <v>-6.5744679814663462E-2</v>
      </c>
    </row>
    <row r="2736" spans="1:4" x14ac:dyDescent="0.45">
      <c r="A2736">
        <v>2735</v>
      </c>
      <c r="B2736" s="1">
        <f t="shared" ca="1" si="126"/>
        <v>0.27323806374134746</v>
      </c>
      <c r="C2736" s="1">
        <f t="shared" ca="1" si="127"/>
        <v>0.26602082257923343</v>
      </c>
      <c r="D2736" s="1">
        <f t="shared" ca="1" si="128"/>
        <v>-2.6413747276975336E-2</v>
      </c>
    </row>
    <row r="2737" spans="1:4" x14ac:dyDescent="0.45">
      <c r="A2737">
        <v>2736</v>
      </c>
      <c r="B2737" s="1">
        <f t="shared" ca="1" si="126"/>
        <v>0.28686901451886659</v>
      </c>
      <c r="C2737" s="1">
        <f t="shared" ca="1" si="127"/>
        <v>0.26807951391318086</v>
      </c>
      <c r="D2737" s="1">
        <f t="shared" ca="1" si="128"/>
        <v>-6.5498536456435608E-2</v>
      </c>
    </row>
    <row r="2738" spans="1:4" x14ac:dyDescent="0.45">
      <c r="A2738">
        <v>2737</v>
      </c>
      <c r="B2738" s="1">
        <f t="shared" ca="1" si="126"/>
        <v>0.28447867742278954</v>
      </c>
      <c r="C2738" s="1">
        <f t="shared" ca="1" si="127"/>
        <v>0.26904456732162263</v>
      </c>
      <c r="D2738" s="1">
        <f t="shared" ca="1" si="128"/>
        <v>-5.4254013836787067E-2</v>
      </c>
    </row>
    <row r="2739" spans="1:4" x14ac:dyDescent="0.45">
      <c r="A2739">
        <v>2738</v>
      </c>
      <c r="B2739" s="1">
        <f t="shared" ca="1" si="126"/>
        <v>0.27400249945589278</v>
      </c>
      <c r="C2739" s="1">
        <f t="shared" ca="1" si="127"/>
        <v>0.27854600045518119</v>
      </c>
      <c r="D2739" s="1">
        <f t="shared" ca="1" si="128"/>
        <v>1.6581969172948338E-2</v>
      </c>
    </row>
    <row r="2740" spans="1:4" x14ac:dyDescent="0.45">
      <c r="A2740">
        <v>2739</v>
      </c>
      <c r="B2740" s="1">
        <f t="shared" ca="1" si="126"/>
        <v>0.28581069613427224</v>
      </c>
      <c r="C2740" s="1">
        <f t="shared" ca="1" si="127"/>
        <v>0.26936836057791097</v>
      </c>
      <c r="D2740" s="1">
        <f t="shared" ca="1" si="128"/>
        <v>-5.7528762144845515E-2</v>
      </c>
    </row>
    <row r="2741" spans="1:4" x14ac:dyDescent="0.45">
      <c r="A2741">
        <v>2740</v>
      </c>
      <c r="B2741" s="1">
        <f t="shared" ca="1" si="126"/>
        <v>0.28432801879820258</v>
      </c>
      <c r="C2741" s="1">
        <f t="shared" ca="1" si="127"/>
        <v>0.278634329536811</v>
      </c>
      <c r="D2741" s="1">
        <f t="shared" ca="1" si="128"/>
        <v>-2.0025072750331316E-2</v>
      </c>
    </row>
    <row r="2742" spans="1:4" x14ac:dyDescent="0.45">
      <c r="A2742">
        <v>2741</v>
      </c>
      <c r="B2742" s="1">
        <f t="shared" ca="1" si="126"/>
        <v>0.27172962873281403</v>
      </c>
      <c r="C2742" s="1">
        <f t="shared" ca="1" si="127"/>
        <v>0.27086750209948973</v>
      </c>
      <c r="D2742" s="1">
        <f t="shared" ca="1" si="128"/>
        <v>-3.1727369493888035E-3</v>
      </c>
    </row>
    <row r="2743" spans="1:4" x14ac:dyDescent="0.45">
      <c r="A2743">
        <v>2742</v>
      </c>
      <c r="B2743" s="1">
        <f t="shared" ca="1" si="126"/>
        <v>0.29189625395676966</v>
      </c>
      <c r="C2743" s="1">
        <f t="shared" ca="1" si="127"/>
        <v>0.2694238522390886</v>
      </c>
      <c r="D2743" s="1">
        <f t="shared" ca="1" si="128"/>
        <v>-7.6987633150678456E-2</v>
      </c>
    </row>
    <row r="2744" spans="1:4" x14ac:dyDescent="0.45">
      <c r="A2744">
        <v>2743</v>
      </c>
      <c r="B2744" s="1">
        <f t="shared" ca="1" si="126"/>
        <v>0.28561358615000543</v>
      </c>
      <c r="C2744" s="1">
        <f t="shared" ca="1" si="127"/>
        <v>0.27035092957200785</v>
      </c>
      <c r="D2744" s="1">
        <f t="shared" ca="1" si="128"/>
        <v>-5.34381322111952E-2</v>
      </c>
    </row>
    <row r="2745" spans="1:4" x14ac:dyDescent="0.45">
      <c r="A2745">
        <v>2744</v>
      </c>
      <c r="B2745" s="1">
        <f t="shared" ca="1" si="126"/>
        <v>0.27651062612490812</v>
      </c>
      <c r="C2745" s="1">
        <f t="shared" ca="1" si="127"/>
        <v>0.27105494485842946</v>
      </c>
      <c r="D2745" s="1">
        <f t="shared" ca="1" si="128"/>
        <v>-1.973045789572719E-2</v>
      </c>
    </row>
    <row r="2746" spans="1:4" x14ac:dyDescent="0.45">
      <c r="A2746">
        <v>2745</v>
      </c>
      <c r="B2746" s="1">
        <f t="shared" ca="1" si="126"/>
        <v>0.27266156253911872</v>
      </c>
      <c r="C2746" s="1">
        <f t="shared" ca="1" si="127"/>
        <v>0.26902068830580578</v>
      </c>
      <c r="D2746" s="1">
        <f t="shared" ca="1" si="128"/>
        <v>-1.3353089446887421E-2</v>
      </c>
    </row>
    <row r="2747" spans="1:4" x14ac:dyDescent="0.45">
      <c r="A2747">
        <v>2746</v>
      </c>
      <c r="B2747" s="1">
        <f t="shared" ca="1" si="126"/>
        <v>0.28993341709227283</v>
      </c>
      <c r="C2747" s="1">
        <f t="shared" ca="1" si="127"/>
        <v>0.28031607524631952</v>
      </c>
      <c r="D2747" s="1">
        <f t="shared" ca="1" si="128"/>
        <v>-3.317086365002396E-2</v>
      </c>
    </row>
    <row r="2748" spans="1:4" x14ac:dyDescent="0.45">
      <c r="A2748">
        <v>2747</v>
      </c>
      <c r="B2748" s="1">
        <f t="shared" ca="1" si="126"/>
        <v>0.28398122295084727</v>
      </c>
      <c r="C2748" s="1">
        <f t="shared" ca="1" si="127"/>
        <v>0.25815708342367727</v>
      </c>
      <c r="D2748" s="1">
        <f t="shared" ca="1" si="128"/>
        <v>-9.0936081121249887E-2</v>
      </c>
    </row>
    <row r="2749" spans="1:4" x14ac:dyDescent="0.45">
      <c r="A2749">
        <v>2748</v>
      </c>
      <c r="B2749" s="1">
        <f t="shared" ca="1" si="126"/>
        <v>0.2883716514913629</v>
      </c>
      <c r="C2749" s="1">
        <f t="shared" ca="1" si="127"/>
        <v>0.27666222551921615</v>
      </c>
      <c r="D2749" s="1">
        <f t="shared" ca="1" si="128"/>
        <v>-4.0605329655635236E-2</v>
      </c>
    </row>
    <row r="2750" spans="1:4" x14ac:dyDescent="0.45">
      <c r="A2750">
        <v>2749</v>
      </c>
      <c r="B2750" s="1">
        <f t="shared" ca="1" si="126"/>
        <v>0.28696840006982671</v>
      </c>
      <c r="C2750" s="1">
        <f t="shared" ca="1" si="127"/>
        <v>0.26841723438867199</v>
      </c>
      <c r="D2750" s="1">
        <f t="shared" ca="1" si="128"/>
        <v>-6.4645325675721621E-2</v>
      </c>
    </row>
    <row r="2751" spans="1:4" x14ac:dyDescent="0.45">
      <c r="A2751">
        <v>2750</v>
      </c>
      <c r="B2751" s="1">
        <f t="shared" ca="1" si="126"/>
        <v>0.28212589411342504</v>
      </c>
      <c r="C2751" s="1">
        <f t="shared" ca="1" si="127"/>
        <v>0.27710082873246589</v>
      </c>
      <c r="D2751" s="1">
        <f t="shared" ca="1" si="128"/>
        <v>-1.7811429173313974E-2</v>
      </c>
    </row>
    <row r="2752" spans="1:4" x14ac:dyDescent="0.45">
      <c r="A2752">
        <v>2751</v>
      </c>
      <c r="B2752" s="1">
        <f t="shared" ca="1" si="126"/>
        <v>0.27900077466080753</v>
      </c>
      <c r="C2752" s="1">
        <f t="shared" ca="1" si="127"/>
        <v>0.26417527706895833</v>
      </c>
      <c r="D2752" s="1">
        <f t="shared" ca="1" si="128"/>
        <v>-5.3137836659676502E-2</v>
      </c>
    </row>
    <row r="2753" spans="1:4" x14ac:dyDescent="0.45">
      <c r="A2753">
        <v>2752</v>
      </c>
      <c r="B2753" s="1">
        <f t="shared" ca="1" si="126"/>
        <v>0.28978412501522555</v>
      </c>
      <c r="C2753" s="1">
        <f t="shared" ca="1" si="127"/>
        <v>0.27272255773496912</v>
      </c>
      <c r="D2753" s="1">
        <f t="shared" ca="1" si="128"/>
        <v>-5.8876818319015915E-2</v>
      </c>
    </row>
    <row r="2754" spans="1:4" x14ac:dyDescent="0.45">
      <c r="A2754">
        <v>2753</v>
      </c>
      <c r="B2754" s="1">
        <f t="shared" ref="B2754:B2817" ca="1" si="129">_xlfn.BETA.INV(RAND(),CONTROL_PRIOR_ALPHA+CONTROL_ALPHA,CONTROL_PRIOR_BETA+(CONTROL_N-CONTROL_ALPHA))</f>
        <v>0.28692017077492848</v>
      </c>
      <c r="C2754" s="1">
        <f t="shared" ref="C2754:C2817" ca="1" si="130">_xlfn.BETA.INV(RAND(),TEST_PRIOR_ALPHA+TEST_ALPHA,TEST_PRIOR_BETA+(TEST_N-TEST_ALPHA))</f>
        <v>0.27374719339871223</v>
      </c>
      <c r="D2754" s="1">
        <f t="shared" ca="1" si="128"/>
        <v>-4.591164622772255E-2</v>
      </c>
    </row>
    <row r="2755" spans="1:4" x14ac:dyDescent="0.45">
      <c r="A2755">
        <v>2754</v>
      </c>
      <c r="B2755" s="1">
        <f t="shared" ca="1" si="129"/>
        <v>0.30081961415127689</v>
      </c>
      <c r="C2755" s="1">
        <f t="shared" ca="1" si="130"/>
        <v>0.27684097138596042</v>
      </c>
      <c r="D2755" s="1">
        <f t="shared" ref="D2755:D2818" ca="1" si="131">(C2755-B2755)/B2755</f>
        <v>-7.9711034910303527E-2</v>
      </c>
    </row>
    <row r="2756" spans="1:4" x14ac:dyDescent="0.45">
      <c r="A2756">
        <v>2755</v>
      </c>
      <c r="B2756" s="1">
        <f t="shared" ca="1" si="129"/>
        <v>0.27635246283417375</v>
      </c>
      <c r="C2756" s="1">
        <f t="shared" ca="1" si="130"/>
        <v>0.26619164117130933</v>
      </c>
      <c r="D2756" s="1">
        <f t="shared" ca="1" si="131"/>
        <v>-3.6767617551363936E-2</v>
      </c>
    </row>
    <row r="2757" spans="1:4" x14ac:dyDescent="0.45">
      <c r="A2757">
        <v>2756</v>
      </c>
      <c r="B2757" s="1">
        <f t="shared" ca="1" si="129"/>
        <v>0.29107320207928677</v>
      </c>
      <c r="C2757" s="1">
        <f t="shared" ca="1" si="130"/>
        <v>0.2696211445742101</v>
      </c>
      <c r="D2757" s="1">
        <f t="shared" ca="1" si="131"/>
        <v>-7.3699871207082976E-2</v>
      </c>
    </row>
    <row r="2758" spans="1:4" x14ac:dyDescent="0.45">
      <c r="A2758">
        <v>2757</v>
      </c>
      <c r="B2758" s="1">
        <f t="shared" ca="1" si="129"/>
        <v>0.28270900355666356</v>
      </c>
      <c r="C2758" s="1">
        <f t="shared" ca="1" si="130"/>
        <v>0.27132999081026343</v>
      </c>
      <c r="D2758" s="1">
        <f t="shared" ca="1" si="131"/>
        <v>-4.024991281934686E-2</v>
      </c>
    </row>
    <row r="2759" spans="1:4" x14ac:dyDescent="0.45">
      <c r="A2759">
        <v>2758</v>
      </c>
      <c r="B2759" s="1">
        <f t="shared" ca="1" si="129"/>
        <v>0.28204841659485019</v>
      </c>
      <c r="C2759" s="1">
        <f t="shared" ca="1" si="130"/>
        <v>0.26945465637366289</v>
      </c>
      <c r="D2759" s="1">
        <f t="shared" ca="1" si="131"/>
        <v>-4.4651058046100173E-2</v>
      </c>
    </row>
    <row r="2760" spans="1:4" x14ac:dyDescent="0.45">
      <c r="A2760">
        <v>2759</v>
      </c>
      <c r="B2760" s="1">
        <f t="shared" ca="1" si="129"/>
        <v>0.28621702793210291</v>
      </c>
      <c r="C2760" s="1">
        <f t="shared" ca="1" si="130"/>
        <v>0.27639653244540552</v>
      </c>
      <c r="D2760" s="1">
        <f t="shared" ca="1" si="131"/>
        <v>-3.4311360011141726E-2</v>
      </c>
    </row>
    <row r="2761" spans="1:4" x14ac:dyDescent="0.45">
      <c r="A2761">
        <v>2760</v>
      </c>
      <c r="B2761" s="1">
        <f t="shared" ca="1" si="129"/>
        <v>0.28233486422801807</v>
      </c>
      <c r="C2761" s="1">
        <f t="shared" ca="1" si="130"/>
        <v>0.26970792091155893</v>
      </c>
      <c r="D2761" s="1">
        <f t="shared" ca="1" si="131"/>
        <v>-4.472328754362203E-2</v>
      </c>
    </row>
    <row r="2762" spans="1:4" x14ac:dyDescent="0.45">
      <c r="A2762">
        <v>2761</v>
      </c>
      <c r="B2762" s="1">
        <f t="shared" ca="1" si="129"/>
        <v>0.27864896089676472</v>
      </c>
      <c r="C2762" s="1">
        <f t="shared" ca="1" si="130"/>
        <v>0.27627152342403305</v>
      </c>
      <c r="D2762" s="1">
        <f t="shared" ca="1" si="131"/>
        <v>-8.5320162870173941E-3</v>
      </c>
    </row>
    <row r="2763" spans="1:4" x14ac:dyDescent="0.45">
      <c r="A2763">
        <v>2762</v>
      </c>
      <c r="B2763" s="1">
        <f t="shared" ca="1" si="129"/>
        <v>0.28053114681811259</v>
      </c>
      <c r="C2763" s="1">
        <f t="shared" ca="1" si="130"/>
        <v>0.28926053205530844</v>
      </c>
      <c r="D2763" s="1">
        <f t="shared" ca="1" si="131"/>
        <v>3.1117347703482304E-2</v>
      </c>
    </row>
    <row r="2764" spans="1:4" x14ac:dyDescent="0.45">
      <c r="A2764">
        <v>2763</v>
      </c>
      <c r="B2764" s="1">
        <f t="shared" ca="1" si="129"/>
        <v>0.28492122314483592</v>
      </c>
      <c r="C2764" s="1">
        <f t="shared" ca="1" si="130"/>
        <v>0.26803397249983307</v>
      </c>
      <c r="D2764" s="1">
        <f t="shared" ca="1" si="131"/>
        <v>-5.9269893827524525E-2</v>
      </c>
    </row>
    <row r="2765" spans="1:4" x14ac:dyDescent="0.45">
      <c r="A2765">
        <v>2764</v>
      </c>
      <c r="B2765" s="1">
        <f t="shared" ca="1" si="129"/>
        <v>0.27499932557647588</v>
      </c>
      <c r="C2765" s="1">
        <f t="shared" ca="1" si="130"/>
        <v>0.26204882362849014</v>
      </c>
      <c r="D2765" s="1">
        <f t="shared" ca="1" si="131"/>
        <v>-4.7092849849132742E-2</v>
      </c>
    </row>
    <row r="2766" spans="1:4" x14ac:dyDescent="0.45">
      <c r="A2766">
        <v>2765</v>
      </c>
      <c r="B2766" s="1">
        <f t="shared" ca="1" si="129"/>
        <v>0.27699320238077008</v>
      </c>
      <c r="C2766" s="1">
        <f t="shared" ca="1" si="130"/>
        <v>0.27831094125551603</v>
      </c>
      <c r="D2766" s="1">
        <f t="shared" ca="1" si="131"/>
        <v>4.7572967979716656E-3</v>
      </c>
    </row>
    <row r="2767" spans="1:4" x14ac:dyDescent="0.45">
      <c r="A2767">
        <v>2766</v>
      </c>
      <c r="B2767" s="1">
        <f t="shared" ca="1" si="129"/>
        <v>0.28753467778857889</v>
      </c>
      <c r="C2767" s="1">
        <f t="shared" ca="1" si="130"/>
        <v>0.26471848273618903</v>
      </c>
      <c r="D2767" s="1">
        <f t="shared" ca="1" si="131"/>
        <v>-7.9351107239893873E-2</v>
      </c>
    </row>
    <row r="2768" spans="1:4" x14ac:dyDescent="0.45">
      <c r="A2768">
        <v>2767</v>
      </c>
      <c r="B2768" s="1">
        <f t="shared" ca="1" si="129"/>
        <v>0.29358486798942407</v>
      </c>
      <c r="C2768" s="1">
        <f t="shared" ca="1" si="130"/>
        <v>0.26637072511022236</v>
      </c>
      <c r="D2768" s="1">
        <f t="shared" ca="1" si="131"/>
        <v>-9.2695999850312641E-2</v>
      </c>
    </row>
    <row r="2769" spans="1:4" x14ac:dyDescent="0.45">
      <c r="A2769">
        <v>2768</v>
      </c>
      <c r="B2769" s="1">
        <f t="shared" ca="1" si="129"/>
        <v>0.28833539428663768</v>
      </c>
      <c r="C2769" s="1">
        <f t="shared" ca="1" si="130"/>
        <v>0.26596120053401751</v>
      </c>
      <c r="D2769" s="1">
        <f t="shared" ca="1" si="131"/>
        <v>-7.7597805180926627E-2</v>
      </c>
    </row>
    <row r="2770" spans="1:4" x14ac:dyDescent="0.45">
      <c r="A2770">
        <v>2769</v>
      </c>
      <c r="B2770" s="1">
        <f t="shared" ca="1" si="129"/>
        <v>0.28776356798231006</v>
      </c>
      <c r="C2770" s="1">
        <f t="shared" ca="1" si="130"/>
        <v>0.26664557588481586</v>
      </c>
      <c r="D2770" s="1">
        <f t="shared" ca="1" si="131"/>
        <v>-7.3386607782095659E-2</v>
      </c>
    </row>
    <row r="2771" spans="1:4" x14ac:dyDescent="0.45">
      <c r="A2771">
        <v>2770</v>
      </c>
      <c r="B2771" s="1">
        <f t="shared" ca="1" si="129"/>
        <v>0.27633144712605262</v>
      </c>
      <c r="C2771" s="1">
        <f t="shared" ca="1" si="130"/>
        <v>0.27402005922923123</v>
      </c>
      <c r="D2771" s="1">
        <f t="shared" ca="1" si="131"/>
        <v>-8.364548880920598E-3</v>
      </c>
    </row>
    <row r="2772" spans="1:4" x14ac:dyDescent="0.45">
      <c r="A2772">
        <v>2771</v>
      </c>
      <c r="B2772" s="1">
        <f t="shared" ca="1" si="129"/>
        <v>0.28002162745444664</v>
      </c>
      <c r="C2772" s="1">
        <f t="shared" ca="1" si="130"/>
        <v>0.26726194896448663</v>
      </c>
      <c r="D2772" s="1">
        <f t="shared" ca="1" si="131"/>
        <v>-4.5566760703280793E-2</v>
      </c>
    </row>
    <row r="2773" spans="1:4" x14ac:dyDescent="0.45">
      <c r="A2773">
        <v>2772</v>
      </c>
      <c r="B2773" s="1">
        <f t="shared" ca="1" si="129"/>
        <v>0.29002615954778466</v>
      </c>
      <c r="C2773" s="1">
        <f t="shared" ca="1" si="130"/>
        <v>0.26839873933165098</v>
      </c>
      <c r="D2773" s="1">
        <f t="shared" ca="1" si="131"/>
        <v>-7.457058442540368E-2</v>
      </c>
    </row>
    <row r="2774" spans="1:4" x14ac:dyDescent="0.45">
      <c r="A2774">
        <v>2773</v>
      </c>
      <c r="B2774" s="1">
        <f t="shared" ca="1" si="129"/>
        <v>0.28590238479621599</v>
      </c>
      <c r="C2774" s="1">
        <f t="shared" ca="1" si="130"/>
        <v>0.26978677481324076</v>
      </c>
      <c r="D2774" s="1">
        <f t="shared" ca="1" si="131"/>
        <v>-5.6367525561082786E-2</v>
      </c>
    </row>
    <row r="2775" spans="1:4" x14ac:dyDescent="0.45">
      <c r="A2775">
        <v>2774</v>
      </c>
      <c r="B2775" s="1">
        <f t="shared" ca="1" si="129"/>
        <v>0.27932056130405458</v>
      </c>
      <c r="C2775" s="1">
        <f t="shared" ca="1" si="130"/>
        <v>0.26540634743334002</v>
      </c>
      <c r="D2775" s="1">
        <f t="shared" ca="1" si="131"/>
        <v>-4.9814499175262067E-2</v>
      </c>
    </row>
    <row r="2776" spans="1:4" x14ac:dyDescent="0.45">
      <c r="A2776">
        <v>2775</v>
      </c>
      <c r="B2776" s="1">
        <f t="shared" ca="1" si="129"/>
        <v>0.28874692740789887</v>
      </c>
      <c r="C2776" s="1">
        <f t="shared" ca="1" si="130"/>
        <v>0.26883145342992654</v>
      </c>
      <c r="D2776" s="1">
        <f t="shared" ca="1" si="131"/>
        <v>-6.8972072384474933E-2</v>
      </c>
    </row>
    <row r="2777" spans="1:4" x14ac:dyDescent="0.45">
      <c r="A2777">
        <v>2776</v>
      </c>
      <c r="B2777" s="1">
        <f t="shared" ca="1" si="129"/>
        <v>0.27789105437283196</v>
      </c>
      <c r="C2777" s="1">
        <f t="shared" ca="1" si="130"/>
        <v>0.27395419915396391</v>
      </c>
      <c r="D2777" s="1">
        <f t="shared" ca="1" si="131"/>
        <v>-1.416690158577821E-2</v>
      </c>
    </row>
    <row r="2778" spans="1:4" x14ac:dyDescent="0.45">
      <c r="A2778">
        <v>2777</v>
      </c>
      <c r="B2778" s="1">
        <f t="shared" ca="1" si="129"/>
        <v>0.28163059675549801</v>
      </c>
      <c r="C2778" s="1">
        <f t="shared" ca="1" si="130"/>
        <v>0.26344402378884257</v>
      </c>
      <c r="D2778" s="1">
        <f t="shared" ca="1" si="131"/>
        <v>-6.4575984201192427E-2</v>
      </c>
    </row>
    <row r="2779" spans="1:4" x14ac:dyDescent="0.45">
      <c r="A2779">
        <v>2778</v>
      </c>
      <c r="B2779" s="1">
        <f t="shared" ca="1" si="129"/>
        <v>0.28272952413985708</v>
      </c>
      <c r="C2779" s="1">
        <f t="shared" ca="1" si="130"/>
        <v>0.26495592462377615</v>
      </c>
      <c r="D2779" s="1">
        <f t="shared" ca="1" si="131"/>
        <v>-6.2864320838629181E-2</v>
      </c>
    </row>
    <row r="2780" spans="1:4" x14ac:dyDescent="0.45">
      <c r="A2780">
        <v>2779</v>
      </c>
      <c r="B2780" s="1">
        <f t="shared" ca="1" si="129"/>
        <v>0.27880614417606153</v>
      </c>
      <c r="C2780" s="1">
        <f t="shared" ca="1" si="130"/>
        <v>0.27510516730165546</v>
      </c>
      <c r="D2780" s="1">
        <f t="shared" ca="1" si="131"/>
        <v>-1.3274373437297577E-2</v>
      </c>
    </row>
    <row r="2781" spans="1:4" x14ac:dyDescent="0.45">
      <c r="A2781">
        <v>2780</v>
      </c>
      <c r="B2781" s="1">
        <f t="shared" ca="1" si="129"/>
        <v>0.29072726643243374</v>
      </c>
      <c r="C2781" s="1">
        <f t="shared" ca="1" si="130"/>
        <v>0.27919085982111225</v>
      </c>
      <c r="D2781" s="1">
        <f t="shared" ca="1" si="131"/>
        <v>-3.9681199334643771E-2</v>
      </c>
    </row>
    <row r="2782" spans="1:4" x14ac:dyDescent="0.45">
      <c r="A2782">
        <v>2781</v>
      </c>
      <c r="B2782" s="1">
        <f t="shared" ca="1" si="129"/>
        <v>0.28529844464724419</v>
      </c>
      <c r="C2782" s="1">
        <f t="shared" ca="1" si="130"/>
        <v>0.27595791145406978</v>
      </c>
      <c r="D2782" s="1">
        <f t="shared" ca="1" si="131"/>
        <v>-3.2739516700567572E-2</v>
      </c>
    </row>
    <row r="2783" spans="1:4" x14ac:dyDescent="0.45">
      <c r="A2783">
        <v>2782</v>
      </c>
      <c r="B2783" s="1">
        <f t="shared" ca="1" si="129"/>
        <v>0.28580357917545796</v>
      </c>
      <c r="C2783" s="1">
        <f t="shared" ca="1" si="130"/>
        <v>0.26022861413851051</v>
      </c>
      <c r="D2783" s="1">
        <f t="shared" ca="1" si="131"/>
        <v>-8.9484411324487645E-2</v>
      </c>
    </row>
    <row r="2784" spans="1:4" x14ac:dyDescent="0.45">
      <c r="A2784">
        <v>2783</v>
      </c>
      <c r="B2784" s="1">
        <f t="shared" ca="1" si="129"/>
        <v>0.28143934376521945</v>
      </c>
      <c r="C2784" s="1">
        <f t="shared" ca="1" si="130"/>
        <v>0.27243661528010299</v>
      </c>
      <c r="D2784" s="1">
        <f t="shared" ca="1" si="131"/>
        <v>-3.1988166134393287E-2</v>
      </c>
    </row>
    <row r="2785" spans="1:4" x14ac:dyDescent="0.45">
      <c r="A2785">
        <v>2784</v>
      </c>
      <c r="B2785" s="1">
        <f t="shared" ca="1" si="129"/>
        <v>0.2795882506774926</v>
      </c>
      <c r="C2785" s="1">
        <f t="shared" ca="1" si="130"/>
        <v>0.26808924722115862</v>
      </c>
      <c r="D2785" s="1">
        <f t="shared" ca="1" si="131"/>
        <v>-4.1128350095076691E-2</v>
      </c>
    </row>
    <row r="2786" spans="1:4" x14ac:dyDescent="0.45">
      <c r="A2786">
        <v>2785</v>
      </c>
      <c r="B2786" s="1">
        <f t="shared" ca="1" si="129"/>
        <v>0.29462909150241334</v>
      </c>
      <c r="C2786" s="1">
        <f t="shared" ca="1" si="130"/>
        <v>0.26859778199995787</v>
      </c>
      <c r="D2786" s="1">
        <f t="shared" ca="1" si="131"/>
        <v>-8.8352814617568887E-2</v>
      </c>
    </row>
    <row r="2787" spans="1:4" x14ac:dyDescent="0.45">
      <c r="A2787">
        <v>2786</v>
      </c>
      <c r="B2787" s="1">
        <f t="shared" ca="1" si="129"/>
        <v>0.29667285762645679</v>
      </c>
      <c r="C2787" s="1">
        <f t="shared" ca="1" si="130"/>
        <v>0.2742578397048131</v>
      </c>
      <c r="D2787" s="1">
        <f t="shared" ca="1" si="131"/>
        <v>-7.5554663480090309E-2</v>
      </c>
    </row>
    <row r="2788" spans="1:4" x14ac:dyDescent="0.45">
      <c r="A2788">
        <v>2787</v>
      </c>
      <c r="B2788" s="1">
        <f t="shared" ca="1" si="129"/>
        <v>0.27888233518951122</v>
      </c>
      <c r="C2788" s="1">
        <f t="shared" ca="1" si="130"/>
        <v>0.27118698403090552</v>
      </c>
      <c r="D2788" s="1">
        <f t="shared" ca="1" si="131"/>
        <v>-2.7593541030041989E-2</v>
      </c>
    </row>
    <row r="2789" spans="1:4" x14ac:dyDescent="0.45">
      <c r="A2789">
        <v>2788</v>
      </c>
      <c r="B2789" s="1">
        <f t="shared" ca="1" si="129"/>
        <v>0.28413504059851369</v>
      </c>
      <c r="C2789" s="1">
        <f t="shared" ca="1" si="130"/>
        <v>0.27950607542321293</v>
      </c>
      <c r="D2789" s="1">
        <f t="shared" ca="1" si="131"/>
        <v>-1.6291426659485984E-2</v>
      </c>
    </row>
    <row r="2790" spans="1:4" x14ac:dyDescent="0.45">
      <c r="A2790">
        <v>2789</v>
      </c>
      <c r="B2790" s="1">
        <f t="shared" ca="1" si="129"/>
        <v>0.28307931069774095</v>
      </c>
      <c r="C2790" s="1">
        <f t="shared" ca="1" si="130"/>
        <v>0.27169449928420542</v>
      </c>
      <c r="D2790" s="1">
        <f t="shared" ca="1" si="131"/>
        <v>-4.0217744580040016E-2</v>
      </c>
    </row>
    <row r="2791" spans="1:4" x14ac:dyDescent="0.45">
      <c r="A2791">
        <v>2790</v>
      </c>
      <c r="B2791" s="1">
        <f t="shared" ca="1" si="129"/>
        <v>0.28337066989042947</v>
      </c>
      <c r="C2791" s="1">
        <f t="shared" ca="1" si="130"/>
        <v>0.27302032996349923</v>
      </c>
      <c r="D2791" s="1">
        <f t="shared" ca="1" si="131"/>
        <v>-3.6525798280155078E-2</v>
      </c>
    </row>
    <row r="2792" spans="1:4" x14ac:dyDescent="0.45">
      <c r="A2792">
        <v>2791</v>
      </c>
      <c r="B2792" s="1">
        <f t="shared" ca="1" si="129"/>
        <v>0.28135762261919078</v>
      </c>
      <c r="C2792" s="1">
        <f t="shared" ca="1" si="130"/>
        <v>0.28139149229217397</v>
      </c>
      <c r="D2792" s="1">
        <f t="shared" ca="1" si="131"/>
        <v>1.2037943976030278E-4</v>
      </c>
    </row>
    <row r="2793" spans="1:4" x14ac:dyDescent="0.45">
      <c r="A2793">
        <v>2792</v>
      </c>
      <c r="B2793" s="1">
        <f t="shared" ca="1" si="129"/>
        <v>0.28001903649603077</v>
      </c>
      <c r="C2793" s="1">
        <f t="shared" ca="1" si="130"/>
        <v>0.27550499048826305</v>
      </c>
      <c r="D2793" s="1">
        <f t="shared" ca="1" si="131"/>
        <v>-1.6120496892830752E-2</v>
      </c>
    </row>
    <row r="2794" spans="1:4" x14ac:dyDescent="0.45">
      <c r="A2794">
        <v>2793</v>
      </c>
      <c r="B2794" s="1">
        <f t="shared" ca="1" si="129"/>
        <v>0.28871590856546636</v>
      </c>
      <c r="C2794" s="1">
        <f t="shared" ca="1" si="130"/>
        <v>0.27423017044977482</v>
      </c>
      <c r="D2794" s="1">
        <f t="shared" ca="1" si="131"/>
        <v>-5.0172982111260749E-2</v>
      </c>
    </row>
    <row r="2795" spans="1:4" x14ac:dyDescent="0.45">
      <c r="A2795">
        <v>2794</v>
      </c>
      <c r="B2795" s="1">
        <f t="shared" ca="1" si="129"/>
        <v>0.28088478599277295</v>
      </c>
      <c r="C2795" s="1">
        <f t="shared" ca="1" si="130"/>
        <v>0.26298848814188747</v>
      </c>
      <c r="D2795" s="1">
        <f t="shared" ca="1" si="131"/>
        <v>-6.3714016363086115E-2</v>
      </c>
    </row>
    <row r="2796" spans="1:4" x14ac:dyDescent="0.45">
      <c r="A2796">
        <v>2795</v>
      </c>
      <c r="B2796" s="1">
        <f t="shared" ca="1" si="129"/>
        <v>0.28877994483730207</v>
      </c>
      <c r="C2796" s="1">
        <f t="shared" ca="1" si="130"/>
        <v>0.27129284648358065</v>
      </c>
      <c r="D2796" s="1">
        <f t="shared" ca="1" si="131"/>
        <v>-6.0555099709481586E-2</v>
      </c>
    </row>
    <row r="2797" spans="1:4" x14ac:dyDescent="0.45">
      <c r="A2797">
        <v>2796</v>
      </c>
      <c r="B2797" s="1">
        <f t="shared" ca="1" si="129"/>
        <v>0.27358850584629152</v>
      </c>
      <c r="C2797" s="1">
        <f t="shared" ca="1" si="130"/>
        <v>0.26475299845636746</v>
      </c>
      <c r="D2797" s="1">
        <f t="shared" ca="1" si="131"/>
        <v>-3.2294877895521143E-2</v>
      </c>
    </row>
    <row r="2798" spans="1:4" x14ac:dyDescent="0.45">
      <c r="A2798">
        <v>2797</v>
      </c>
      <c r="B2798" s="1">
        <f t="shared" ca="1" si="129"/>
        <v>0.2826571968143331</v>
      </c>
      <c r="C2798" s="1">
        <f t="shared" ca="1" si="130"/>
        <v>0.2684489492603554</v>
      </c>
      <c r="D2798" s="1">
        <f t="shared" ca="1" si="131"/>
        <v>-5.0266710751081876E-2</v>
      </c>
    </row>
    <row r="2799" spans="1:4" x14ac:dyDescent="0.45">
      <c r="A2799">
        <v>2798</v>
      </c>
      <c r="B2799" s="1">
        <f t="shared" ca="1" si="129"/>
        <v>0.27714619791408851</v>
      </c>
      <c r="C2799" s="1">
        <f t="shared" ca="1" si="130"/>
        <v>0.26374691048066157</v>
      </c>
      <c r="D2799" s="1">
        <f t="shared" ca="1" si="131"/>
        <v>-4.8347361552405412E-2</v>
      </c>
    </row>
    <row r="2800" spans="1:4" x14ac:dyDescent="0.45">
      <c r="A2800">
        <v>2799</v>
      </c>
      <c r="B2800" s="1">
        <f t="shared" ca="1" si="129"/>
        <v>0.28629034932903108</v>
      </c>
      <c r="C2800" s="1">
        <f t="shared" ca="1" si="130"/>
        <v>0.2778484067082031</v>
      </c>
      <c r="D2800" s="1">
        <f t="shared" ca="1" si="131"/>
        <v>-2.9487346117719557E-2</v>
      </c>
    </row>
    <row r="2801" spans="1:4" x14ac:dyDescent="0.45">
      <c r="A2801">
        <v>2800</v>
      </c>
      <c r="B2801" s="1">
        <f t="shared" ca="1" si="129"/>
        <v>0.27740400125809167</v>
      </c>
      <c r="C2801" s="1">
        <f t="shared" ca="1" si="130"/>
        <v>0.27558024136665549</v>
      </c>
      <c r="D2801" s="1">
        <f t="shared" ca="1" si="131"/>
        <v>-6.5743820679046005E-3</v>
      </c>
    </row>
    <row r="2802" spans="1:4" x14ac:dyDescent="0.45">
      <c r="A2802">
        <v>2801</v>
      </c>
      <c r="B2802" s="1">
        <f t="shared" ca="1" si="129"/>
        <v>0.27818749589252861</v>
      </c>
      <c r="C2802" s="1">
        <f t="shared" ca="1" si="130"/>
        <v>0.27125509449024549</v>
      </c>
      <c r="D2802" s="1">
        <f t="shared" ca="1" si="131"/>
        <v>-2.4919888581050039E-2</v>
      </c>
    </row>
    <row r="2803" spans="1:4" x14ac:dyDescent="0.45">
      <c r="A2803">
        <v>2802</v>
      </c>
      <c r="B2803" s="1">
        <f t="shared" ca="1" si="129"/>
        <v>0.27262751269443464</v>
      </c>
      <c r="C2803" s="1">
        <f t="shared" ca="1" si="130"/>
        <v>0.26972920511901749</v>
      </c>
      <c r="D2803" s="1">
        <f t="shared" ca="1" si="131"/>
        <v>-1.0631016461884453E-2</v>
      </c>
    </row>
    <row r="2804" spans="1:4" x14ac:dyDescent="0.45">
      <c r="A2804">
        <v>2803</v>
      </c>
      <c r="B2804" s="1">
        <f t="shared" ca="1" si="129"/>
        <v>0.28940130278626242</v>
      </c>
      <c r="C2804" s="1">
        <f t="shared" ca="1" si="130"/>
        <v>0.27219236061994168</v>
      </c>
      <c r="D2804" s="1">
        <f t="shared" ca="1" si="131"/>
        <v>-5.9463941594728821E-2</v>
      </c>
    </row>
    <row r="2805" spans="1:4" x14ac:dyDescent="0.45">
      <c r="A2805">
        <v>2804</v>
      </c>
      <c r="B2805" s="1">
        <f t="shared" ca="1" si="129"/>
        <v>0.27795312696940444</v>
      </c>
      <c r="C2805" s="1">
        <f t="shared" ca="1" si="130"/>
        <v>0.26673090737276189</v>
      </c>
      <c r="D2805" s="1">
        <f t="shared" ca="1" si="131"/>
        <v>-4.0374503856104582E-2</v>
      </c>
    </row>
    <row r="2806" spans="1:4" x14ac:dyDescent="0.45">
      <c r="A2806">
        <v>2805</v>
      </c>
      <c r="B2806" s="1">
        <f t="shared" ca="1" si="129"/>
        <v>0.28267934550580459</v>
      </c>
      <c r="C2806" s="1">
        <f t="shared" ca="1" si="130"/>
        <v>0.28095934748895768</v>
      </c>
      <c r="D2806" s="1">
        <f t="shared" ca="1" si="131"/>
        <v>-6.0846257223685076E-3</v>
      </c>
    </row>
    <row r="2807" spans="1:4" x14ac:dyDescent="0.45">
      <c r="A2807">
        <v>2806</v>
      </c>
      <c r="B2807" s="1">
        <f t="shared" ca="1" si="129"/>
        <v>0.28203494147458558</v>
      </c>
      <c r="C2807" s="1">
        <f t="shared" ca="1" si="130"/>
        <v>0.27088150751279566</v>
      </c>
      <c r="D2807" s="1">
        <f t="shared" ca="1" si="131"/>
        <v>-3.9546284242213167E-2</v>
      </c>
    </row>
    <row r="2808" spans="1:4" x14ac:dyDescent="0.45">
      <c r="A2808">
        <v>2807</v>
      </c>
      <c r="B2808" s="1">
        <f t="shared" ca="1" si="129"/>
        <v>0.28393112967788026</v>
      </c>
      <c r="C2808" s="1">
        <f t="shared" ca="1" si="130"/>
        <v>0.27245443953090798</v>
      </c>
      <c r="D2808" s="1">
        <f t="shared" ca="1" si="131"/>
        <v>-4.0420682860637998E-2</v>
      </c>
    </row>
    <row r="2809" spans="1:4" x14ac:dyDescent="0.45">
      <c r="A2809">
        <v>2808</v>
      </c>
      <c r="B2809" s="1">
        <f t="shared" ca="1" si="129"/>
        <v>0.2937391259483273</v>
      </c>
      <c r="C2809" s="1">
        <f t="shared" ca="1" si="130"/>
        <v>0.25884002868962608</v>
      </c>
      <c r="D2809" s="1">
        <f t="shared" ca="1" si="131"/>
        <v>-0.11880983558465563</v>
      </c>
    </row>
    <row r="2810" spans="1:4" x14ac:dyDescent="0.45">
      <c r="A2810">
        <v>2809</v>
      </c>
      <c r="B2810" s="1">
        <f t="shared" ca="1" si="129"/>
        <v>0.28747209851712874</v>
      </c>
      <c r="C2810" s="1">
        <f t="shared" ca="1" si="130"/>
        <v>0.27559305562139247</v>
      </c>
      <c r="D2810" s="1">
        <f t="shared" ca="1" si="131"/>
        <v>-4.132242035666104E-2</v>
      </c>
    </row>
    <row r="2811" spans="1:4" x14ac:dyDescent="0.45">
      <c r="A2811">
        <v>2810</v>
      </c>
      <c r="B2811" s="1">
        <f t="shared" ca="1" si="129"/>
        <v>0.29462239948300228</v>
      </c>
      <c r="C2811" s="1">
        <f t="shared" ca="1" si="130"/>
        <v>0.27163213071921799</v>
      </c>
      <c r="D2811" s="1">
        <f t="shared" ca="1" si="131"/>
        <v>-7.8032996826199144E-2</v>
      </c>
    </row>
    <row r="2812" spans="1:4" x14ac:dyDescent="0.45">
      <c r="A2812">
        <v>2811</v>
      </c>
      <c r="B2812" s="1">
        <f t="shared" ca="1" si="129"/>
        <v>0.27960660217390026</v>
      </c>
      <c r="C2812" s="1">
        <f t="shared" ca="1" si="130"/>
        <v>0.25901503124373704</v>
      </c>
      <c r="D2812" s="1">
        <f t="shared" ca="1" si="131"/>
        <v>-7.3644795115947861E-2</v>
      </c>
    </row>
    <row r="2813" spans="1:4" x14ac:dyDescent="0.45">
      <c r="A2813">
        <v>2812</v>
      </c>
      <c r="B2813" s="1">
        <f t="shared" ca="1" si="129"/>
        <v>0.29760169492845379</v>
      </c>
      <c r="C2813" s="1">
        <f t="shared" ca="1" si="130"/>
        <v>0.28063182872231296</v>
      </c>
      <c r="D2813" s="1">
        <f t="shared" ca="1" si="131"/>
        <v>-5.7022075127026881E-2</v>
      </c>
    </row>
    <row r="2814" spans="1:4" x14ac:dyDescent="0.45">
      <c r="A2814">
        <v>2813</v>
      </c>
      <c r="B2814" s="1">
        <f t="shared" ca="1" si="129"/>
        <v>0.29311496936222148</v>
      </c>
      <c r="C2814" s="1">
        <f t="shared" ca="1" si="130"/>
        <v>0.26805032662877426</v>
      </c>
      <c r="D2814" s="1">
        <f t="shared" ca="1" si="131"/>
        <v>-8.5511302230604228E-2</v>
      </c>
    </row>
    <row r="2815" spans="1:4" x14ac:dyDescent="0.45">
      <c r="A2815">
        <v>2814</v>
      </c>
      <c r="B2815" s="1">
        <f t="shared" ca="1" si="129"/>
        <v>0.28457244499540635</v>
      </c>
      <c r="C2815" s="1">
        <f t="shared" ca="1" si="130"/>
        <v>0.26959433320440757</v>
      </c>
      <c r="D2815" s="1">
        <f t="shared" ca="1" si="131"/>
        <v>-5.2633738980738504E-2</v>
      </c>
    </row>
    <row r="2816" spans="1:4" x14ac:dyDescent="0.45">
      <c r="A2816">
        <v>2815</v>
      </c>
      <c r="B2816" s="1">
        <f t="shared" ca="1" si="129"/>
        <v>0.28090166716638787</v>
      </c>
      <c r="C2816" s="1">
        <f t="shared" ca="1" si="130"/>
        <v>0.27784646344582931</v>
      </c>
      <c r="D2816" s="1">
        <f t="shared" ca="1" si="131"/>
        <v>-1.0876417186761871E-2</v>
      </c>
    </row>
    <row r="2817" spans="1:4" x14ac:dyDescent="0.45">
      <c r="A2817">
        <v>2816</v>
      </c>
      <c r="B2817" s="1">
        <f t="shared" ca="1" si="129"/>
        <v>0.2835156405627407</v>
      </c>
      <c r="C2817" s="1">
        <f t="shared" ca="1" si="130"/>
        <v>0.27687097722035137</v>
      </c>
      <c r="D2817" s="1">
        <f t="shared" ca="1" si="131"/>
        <v>-2.343667294404134E-2</v>
      </c>
    </row>
    <row r="2818" spans="1:4" x14ac:dyDescent="0.45">
      <c r="A2818">
        <v>2817</v>
      </c>
      <c r="B2818" s="1">
        <f t="shared" ref="B2818:B2881" ca="1" si="132">_xlfn.BETA.INV(RAND(),CONTROL_PRIOR_ALPHA+CONTROL_ALPHA,CONTROL_PRIOR_BETA+(CONTROL_N-CONTROL_ALPHA))</f>
        <v>0.28568837223581611</v>
      </c>
      <c r="C2818" s="1">
        <f t="shared" ref="C2818:C2881" ca="1" si="133">_xlfn.BETA.INV(RAND(),TEST_PRIOR_ALPHA+TEST_ALPHA,TEST_PRIOR_BETA+(TEST_N-TEST_ALPHA))</f>
        <v>0.26640714918719399</v>
      </c>
      <c r="D2818" s="1">
        <f t="shared" ca="1" si="131"/>
        <v>-6.749040185894159E-2</v>
      </c>
    </row>
    <row r="2819" spans="1:4" x14ac:dyDescent="0.45">
      <c r="A2819">
        <v>2818</v>
      </c>
      <c r="B2819" s="1">
        <f t="shared" ca="1" si="132"/>
        <v>0.29220411772797572</v>
      </c>
      <c r="C2819" s="1">
        <f t="shared" ca="1" si="133"/>
        <v>0.26952905672236843</v>
      </c>
      <c r="D2819" s="1">
        <f t="shared" ref="D2819:D2882" ca="1" si="134">(C2819-B2819)/B2819</f>
        <v>-7.7600073475748876E-2</v>
      </c>
    </row>
    <row r="2820" spans="1:4" x14ac:dyDescent="0.45">
      <c r="A2820">
        <v>2819</v>
      </c>
      <c r="B2820" s="1">
        <f t="shared" ca="1" si="132"/>
        <v>0.2822696632622132</v>
      </c>
      <c r="C2820" s="1">
        <f t="shared" ca="1" si="133"/>
        <v>0.2649676822791957</v>
      </c>
      <c r="D2820" s="1">
        <f t="shared" ca="1" si="134"/>
        <v>-6.1295928096052228E-2</v>
      </c>
    </row>
    <row r="2821" spans="1:4" x14ac:dyDescent="0.45">
      <c r="A2821">
        <v>2820</v>
      </c>
      <c r="B2821" s="1">
        <f t="shared" ca="1" si="132"/>
        <v>0.2779863756624889</v>
      </c>
      <c r="C2821" s="1">
        <f t="shared" ca="1" si="133"/>
        <v>0.26789587282311073</v>
      </c>
      <c r="D2821" s="1">
        <f t="shared" ca="1" si="134"/>
        <v>-3.6298551737763377E-2</v>
      </c>
    </row>
    <row r="2822" spans="1:4" x14ac:dyDescent="0.45">
      <c r="A2822">
        <v>2821</v>
      </c>
      <c r="B2822" s="1">
        <f t="shared" ca="1" si="132"/>
        <v>0.28419212864684007</v>
      </c>
      <c r="C2822" s="1">
        <f t="shared" ca="1" si="133"/>
        <v>0.27683830948380805</v>
      </c>
      <c r="D2822" s="1">
        <f t="shared" ca="1" si="134"/>
        <v>-2.5876223940637221E-2</v>
      </c>
    </row>
    <row r="2823" spans="1:4" x14ac:dyDescent="0.45">
      <c r="A2823">
        <v>2822</v>
      </c>
      <c r="B2823" s="1">
        <f t="shared" ca="1" si="132"/>
        <v>0.27975407839886396</v>
      </c>
      <c r="C2823" s="1">
        <f t="shared" ca="1" si="133"/>
        <v>0.26820243670996619</v>
      </c>
      <c r="D2823" s="1">
        <f t="shared" ca="1" si="134"/>
        <v>-4.1292129698383993E-2</v>
      </c>
    </row>
    <row r="2824" spans="1:4" x14ac:dyDescent="0.45">
      <c r="A2824">
        <v>2823</v>
      </c>
      <c r="B2824" s="1">
        <f t="shared" ca="1" si="132"/>
        <v>0.29326504995480385</v>
      </c>
      <c r="C2824" s="1">
        <f t="shared" ca="1" si="133"/>
        <v>0.27478174913890541</v>
      </c>
      <c r="D2824" s="1">
        <f t="shared" ca="1" si="134"/>
        <v>-6.3025924223656965E-2</v>
      </c>
    </row>
    <row r="2825" spans="1:4" x14ac:dyDescent="0.45">
      <c r="A2825">
        <v>2824</v>
      </c>
      <c r="B2825" s="1">
        <f t="shared" ca="1" si="132"/>
        <v>0.28212819161281028</v>
      </c>
      <c r="C2825" s="1">
        <f t="shared" ca="1" si="133"/>
        <v>0.27224324656999643</v>
      </c>
      <c r="D2825" s="1">
        <f t="shared" ca="1" si="134"/>
        <v>-3.5037069448131702E-2</v>
      </c>
    </row>
    <row r="2826" spans="1:4" x14ac:dyDescent="0.45">
      <c r="A2826">
        <v>2825</v>
      </c>
      <c r="B2826" s="1">
        <f t="shared" ca="1" si="132"/>
        <v>0.2863090110601022</v>
      </c>
      <c r="C2826" s="1">
        <f t="shared" ca="1" si="133"/>
        <v>0.26994072061748636</v>
      </c>
      <c r="D2826" s="1">
        <f t="shared" ca="1" si="134"/>
        <v>-5.7170014949965361E-2</v>
      </c>
    </row>
    <row r="2827" spans="1:4" x14ac:dyDescent="0.45">
      <c r="A2827">
        <v>2826</v>
      </c>
      <c r="B2827" s="1">
        <f t="shared" ca="1" si="132"/>
        <v>0.27190883589175013</v>
      </c>
      <c r="C2827" s="1">
        <f t="shared" ca="1" si="133"/>
        <v>0.26285950712148959</v>
      </c>
      <c r="D2827" s="1">
        <f t="shared" ca="1" si="134"/>
        <v>-3.3280745513776466E-2</v>
      </c>
    </row>
    <row r="2828" spans="1:4" x14ac:dyDescent="0.45">
      <c r="A2828">
        <v>2827</v>
      </c>
      <c r="B2828" s="1">
        <f t="shared" ca="1" si="132"/>
        <v>0.28648641458107027</v>
      </c>
      <c r="C2828" s="1">
        <f t="shared" ca="1" si="133"/>
        <v>0.27412285874249986</v>
      </c>
      <c r="D2828" s="1">
        <f t="shared" ca="1" si="134"/>
        <v>-4.3155818947469678E-2</v>
      </c>
    </row>
    <row r="2829" spans="1:4" x14ac:dyDescent="0.45">
      <c r="A2829">
        <v>2828</v>
      </c>
      <c r="B2829" s="1">
        <f t="shared" ca="1" si="132"/>
        <v>0.27019794790617685</v>
      </c>
      <c r="C2829" s="1">
        <f t="shared" ca="1" si="133"/>
        <v>0.27663994313144424</v>
      </c>
      <c r="D2829" s="1">
        <f t="shared" ca="1" si="134"/>
        <v>2.3841762216137569E-2</v>
      </c>
    </row>
    <row r="2830" spans="1:4" x14ac:dyDescent="0.45">
      <c r="A2830">
        <v>2829</v>
      </c>
      <c r="B2830" s="1">
        <f t="shared" ca="1" si="132"/>
        <v>0.28211019568292972</v>
      </c>
      <c r="C2830" s="1">
        <f t="shared" ca="1" si="133"/>
        <v>0.28088188568612049</v>
      </c>
      <c r="D2830" s="1">
        <f t="shared" ca="1" si="134"/>
        <v>-4.3540078154061324E-3</v>
      </c>
    </row>
    <row r="2831" spans="1:4" x14ac:dyDescent="0.45">
      <c r="A2831">
        <v>2830</v>
      </c>
      <c r="B2831" s="1">
        <f t="shared" ca="1" si="132"/>
        <v>0.27809991036525222</v>
      </c>
      <c r="C2831" s="1">
        <f t="shared" ca="1" si="133"/>
        <v>0.27720209228627468</v>
      </c>
      <c r="D2831" s="1">
        <f t="shared" ca="1" si="134"/>
        <v>-3.2284011807064616E-3</v>
      </c>
    </row>
    <row r="2832" spans="1:4" x14ac:dyDescent="0.45">
      <c r="A2832">
        <v>2831</v>
      </c>
      <c r="B2832" s="1">
        <f t="shared" ca="1" si="132"/>
        <v>0.28662973420780902</v>
      </c>
      <c r="C2832" s="1">
        <f t="shared" ca="1" si="133"/>
        <v>0.26395242974393762</v>
      </c>
      <c r="D2832" s="1">
        <f t="shared" ca="1" si="134"/>
        <v>-7.9117069017794764E-2</v>
      </c>
    </row>
    <row r="2833" spans="1:4" x14ac:dyDescent="0.45">
      <c r="A2833">
        <v>2832</v>
      </c>
      <c r="B2833" s="1">
        <f t="shared" ca="1" si="132"/>
        <v>0.28084873630028911</v>
      </c>
      <c r="C2833" s="1">
        <f t="shared" ca="1" si="133"/>
        <v>0.27543837677112937</v>
      </c>
      <c r="D2833" s="1">
        <f t="shared" ca="1" si="134"/>
        <v>-1.9264318580998998E-2</v>
      </c>
    </row>
    <row r="2834" spans="1:4" x14ac:dyDescent="0.45">
      <c r="A2834">
        <v>2833</v>
      </c>
      <c r="B2834" s="1">
        <f t="shared" ca="1" si="132"/>
        <v>0.27917703917231379</v>
      </c>
      <c r="C2834" s="1">
        <f t="shared" ca="1" si="133"/>
        <v>0.27498685414748425</v>
      </c>
      <c r="D2834" s="1">
        <f t="shared" ca="1" si="134"/>
        <v>-1.5009060334088836E-2</v>
      </c>
    </row>
    <row r="2835" spans="1:4" x14ac:dyDescent="0.45">
      <c r="A2835">
        <v>2834</v>
      </c>
      <c r="B2835" s="1">
        <f t="shared" ca="1" si="132"/>
        <v>0.27914841888228276</v>
      </c>
      <c r="C2835" s="1">
        <f t="shared" ca="1" si="133"/>
        <v>0.27541312265094375</v>
      </c>
      <c r="D2835" s="1">
        <f t="shared" ca="1" si="134"/>
        <v>-1.3381040259139644E-2</v>
      </c>
    </row>
    <row r="2836" spans="1:4" x14ac:dyDescent="0.45">
      <c r="A2836">
        <v>2835</v>
      </c>
      <c r="B2836" s="1">
        <f t="shared" ca="1" si="132"/>
        <v>0.29282548914809203</v>
      </c>
      <c r="C2836" s="1">
        <f t="shared" ca="1" si="133"/>
        <v>0.26599367091302889</v>
      </c>
      <c r="D2836" s="1">
        <f t="shared" ca="1" si="134"/>
        <v>-9.1630746739718952E-2</v>
      </c>
    </row>
    <row r="2837" spans="1:4" x14ac:dyDescent="0.45">
      <c r="A2837">
        <v>2836</v>
      </c>
      <c r="B2837" s="1">
        <f t="shared" ca="1" si="132"/>
        <v>0.29156793397653258</v>
      </c>
      <c r="C2837" s="1">
        <f t="shared" ca="1" si="133"/>
        <v>0.27350785817083201</v>
      </c>
      <c r="D2837" s="1">
        <f t="shared" ca="1" si="134"/>
        <v>-6.1941227759134077E-2</v>
      </c>
    </row>
    <row r="2838" spans="1:4" x14ac:dyDescent="0.45">
      <c r="A2838">
        <v>2837</v>
      </c>
      <c r="B2838" s="1">
        <f t="shared" ca="1" si="132"/>
        <v>0.27480353813354813</v>
      </c>
      <c r="C2838" s="1">
        <f t="shared" ca="1" si="133"/>
        <v>0.2743785635070598</v>
      </c>
      <c r="D2838" s="1">
        <f t="shared" ca="1" si="134"/>
        <v>-1.5464670847207226E-3</v>
      </c>
    </row>
    <row r="2839" spans="1:4" x14ac:dyDescent="0.45">
      <c r="A2839">
        <v>2838</v>
      </c>
      <c r="B2839" s="1">
        <f t="shared" ca="1" si="132"/>
        <v>0.28247066015406347</v>
      </c>
      <c r="C2839" s="1">
        <f t="shared" ca="1" si="133"/>
        <v>0.27218990455591718</v>
      </c>
      <c r="D2839" s="1">
        <f t="shared" ca="1" si="134"/>
        <v>-3.6395835208297443E-2</v>
      </c>
    </row>
    <row r="2840" spans="1:4" x14ac:dyDescent="0.45">
      <c r="A2840">
        <v>2839</v>
      </c>
      <c r="B2840" s="1">
        <f t="shared" ca="1" si="132"/>
        <v>0.28664368096748849</v>
      </c>
      <c r="C2840" s="1">
        <f t="shared" ca="1" si="133"/>
        <v>0.2693928890360901</v>
      </c>
      <c r="D2840" s="1">
        <f t="shared" ca="1" si="134"/>
        <v>-6.0182006710118259E-2</v>
      </c>
    </row>
    <row r="2841" spans="1:4" x14ac:dyDescent="0.45">
      <c r="A2841">
        <v>2840</v>
      </c>
      <c r="B2841" s="1">
        <f t="shared" ca="1" si="132"/>
        <v>0.28405902794267812</v>
      </c>
      <c r="C2841" s="1">
        <f t="shared" ca="1" si="133"/>
        <v>0.2738144860579419</v>
      </c>
      <c r="D2841" s="1">
        <f t="shared" ca="1" si="134"/>
        <v>-3.6064834689230607E-2</v>
      </c>
    </row>
    <row r="2842" spans="1:4" x14ac:dyDescent="0.45">
      <c r="A2842">
        <v>2841</v>
      </c>
      <c r="B2842" s="1">
        <f t="shared" ca="1" si="132"/>
        <v>0.28847912149602095</v>
      </c>
      <c r="C2842" s="1">
        <f t="shared" ca="1" si="133"/>
        <v>0.26576975758199917</v>
      </c>
      <c r="D2842" s="1">
        <f t="shared" ca="1" si="134"/>
        <v>-7.8720996501422794E-2</v>
      </c>
    </row>
    <row r="2843" spans="1:4" x14ac:dyDescent="0.45">
      <c r="A2843">
        <v>2842</v>
      </c>
      <c r="B2843" s="1">
        <f t="shared" ca="1" si="132"/>
        <v>0.28932615580651544</v>
      </c>
      <c r="C2843" s="1">
        <f t="shared" ca="1" si="133"/>
        <v>0.27519679904567063</v>
      </c>
      <c r="D2843" s="1">
        <f t="shared" ca="1" si="134"/>
        <v>-4.8835393818641507E-2</v>
      </c>
    </row>
    <row r="2844" spans="1:4" x14ac:dyDescent="0.45">
      <c r="A2844">
        <v>2843</v>
      </c>
      <c r="B2844" s="1">
        <f t="shared" ca="1" si="132"/>
        <v>0.28378531997061118</v>
      </c>
      <c r="C2844" s="1">
        <f t="shared" ca="1" si="133"/>
        <v>0.26506979912250972</v>
      </c>
      <c r="D2844" s="1">
        <f t="shared" ca="1" si="134"/>
        <v>-6.594957360740028E-2</v>
      </c>
    </row>
    <row r="2845" spans="1:4" x14ac:dyDescent="0.45">
      <c r="A2845">
        <v>2844</v>
      </c>
      <c r="B2845" s="1">
        <f t="shared" ca="1" si="132"/>
        <v>0.28242848880464255</v>
      </c>
      <c r="C2845" s="1">
        <f t="shared" ca="1" si="133"/>
        <v>0.27079016973681802</v>
      </c>
      <c r="D2845" s="1">
        <f t="shared" ca="1" si="134"/>
        <v>-4.1208020894361069E-2</v>
      </c>
    </row>
    <row r="2846" spans="1:4" x14ac:dyDescent="0.45">
      <c r="A2846">
        <v>2845</v>
      </c>
      <c r="B2846" s="1">
        <f t="shared" ca="1" si="132"/>
        <v>0.2865119135477161</v>
      </c>
      <c r="C2846" s="1">
        <f t="shared" ca="1" si="133"/>
        <v>0.27155904356691052</v>
      </c>
      <c r="D2846" s="1">
        <f t="shared" ca="1" si="134"/>
        <v>-5.2189348064632261E-2</v>
      </c>
    </row>
    <row r="2847" spans="1:4" x14ac:dyDescent="0.45">
      <c r="A2847">
        <v>2846</v>
      </c>
      <c r="B2847" s="1">
        <f t="shared" ca="1" si="132"/>
        <v>0.28100071699775925</v>
      </c>
      <c r="C2847" s="1">
        <f t="shared" ca="1" si="133"/>
        <v>0.27198436934805936</v>
      </c>
      <c r="D2847" s="1">
        <f t="shared" ca="1" si="134"/>
        <v>-3.2086564568345154E-2</v>
      </c>
    </row>
    <row r="2848" spans="1:4" x14ac:dyDescent="0.45">
      <c r="A2848">
        <v>2847</v>
      </c>
      <c r="B2848" s="1">
        <f t="shared" ca="1" si="132"/>
        <v>0.2745014270128458</v>
      </c>
      <c r="C2848" s="1">
        <f t="shared" ca="1" si="133"/>
        <v>0.28009001592000282</v>
      </c>
      <c r="D2848" s="1">
        <f t="shared" ca="1" si="134"/>
        <v>2.0359052293362007E-2</v>
      </c>
    </row>
    <row r="2849" spans="1:4" x14ac:dyDescent="0.45">
      <c r="A2849">
        <v>2848</v>
      </c>
      <c r="B2849" s="1">
        <f t="shared" ca="1" si="132"/>
        <v>0.28149954099845448</v>
      </c>
      <c r="C2849" s="1">
        <f t="shared" ca="1" si="133"/>
        <v>0.27558150098273848</v>
      </c>
      <c r="D2849" s="1">
        <f t="shared" ca="1" si="134"/>
        <v>-2.1023267017506394E-2</v>
      </c>
    </row>
    <row r="2850" spans="1:4" x14ac:dyDescent="0.45">
      <c r="A2850">
        <v>2849</v>
      </c>
      <c r="B2850" s="1">
        <f t="shared" ca="1" si="132"/>
        <v>0.28182003297070518</v>
      </c>
      <c r="C2850" s="1">
        <f t="shared" ca="1" si="133"/>
        <v>0.27357970213666738</v>
      </c>
      <c r="D2850" s="1">
        <f t="shared" ca="1" si="134"/>
        <v>-2.9239691540644923E-2</v>
      </c>
    </row>
    <row r="2851" spans="1:4" x14ac:dyDescent="0.45">
      <c r="A2851">
        <v>2850</v>
      </c>
      <c r="B2851" s="1">
        <f t="shared" ca="1" si="132"/>
        <v>0.27932102480971061</v>
      </c>
      <c r="C2851" s="1">
        <f t="shared" ca="1" si="133"/>
        <v>0.27885581236717638</v>
      </c>
      <c r="D2851" s="1">
        <f t="shared" ca="1" si="134"/>
        <v>-1.6655117274152682E-3</v>
      </c>
    </row>
    <row r="2852" spans="1:4" x14ac:dyDescent="0.45">
      <c r="A2852">
        <v>2851</v>
      </c>
      <c r="B2852" s="1">
        <f t="shared" ca="1" si="132"/>
        <v>0.28320540562985641</v>
      </c>
      <c r="C2852" s="1">
        <f t="shared" ca="1" si="133"/>
        <v>0.26933954233245389</v>
      </c>
      <c r="D2852" s="1">
        <f t="shared" ca="1" si="134"/>
        <v>-4.8960447158713206E-2</v>
      </c>
    </row>
    <row r="2853" spans="1:4" x14ac:dyDescent="0.45">
      <c r="A2853">
        <v>2852</v>
      </c>
      <c r="B2853" s="1">
        <f t="shared" ca="1" si="132"/>
        <v>0.28451155657562766</v>
      </c>
      <c r="C2853" s="1">
        <f t="shared" ca="1" si="133"/>
        <v>0.27330786964715981</v>
      </c>
      <c r="D2853" s="1">
        <f t="shared" ca="1" si="134"/>
        <v>-3.937867081153075E-2</v>
      </c>
    </row>
    <row r="2854" spans="1:4" x14ac:dyDescent="0.45">
      <c r="A2854">
        <v>2853</v>
      </c>
      <c r="B2854" s="1">
        <f t="shared" ca="1" si="132"/>
        <v>0.28528225822881359</v>
      </c>
      <c r="C2854" s="1">
        <f t="shared" ca="1" si="133"/>
        <v>0.28521004169091835</v>
      </c>
      <c r="D2854" s="1">
        <f t="shared" ca="1" si="134"/>
        <v>-2.5314065565661695E-4</v>
      </c>
    </row>
    <row r="2855" spans="1:4" x14ac:dyDescent="0.45">
      <c r="A2855">
        <v>2854</v>
      </c>
      <c r="B2855" s="1">
        <f t="shared" ca="1" si="132"/>
        <v>0.29746123682636116</v>
      </c>
      <c r="C2855" s="1">
        <f t="shared" ca="1" si="133"/>
        <v>0.27977317837609628</v>
      </c>
      <c r="D2855" s="1">
        <f t="shared" ca="1" si="134"/>
        <v>-5.9463406523082685E-2</v>
      </c>
    </row>
    <row r="2856" spans="1:4" x14ac:dyDescent="0.45">
      <c r="A2856">
        <v>2855</v>
      </c>
      <c r="B2856" s="1">
        <f t="shared" ca="1" si="132"/>
        <v>0.2857132247487546</v>
      </c>
      <c r="C2856" s="1">
        <f t="shared" ca="1" si="133"/>
        <v>0.2724799643375766</v>
      </c>
      <c r="D2856" s="1">
        <f t="shared" ca="1" si="134"/>
        <v>-4.6316583430167903E-2</v>
      </c>
    </row>
    <row r="2857" spans="1:4" x14ac:dyDescent="0.45">
      <c r="A2857">
        <v>2856</v>
      </c>
      <c r="B2857" s="1">
        <f t="shared" ca="1" si="132"/>
        <v>0.27708118461764264</v>
      </c>
      <c r="C2857" s="1">
        <f t="shared" ca="1" si="133"/>
        <v>0.2627973473386444</v>
      </c>
      <c r="D2857" s="1">
        <f t="shared" ca="1" si="134"/>
        <v>-5.1551090698234069E-2</v>
      </c>
    </row>
    <row r="2858" spans="1:4" x14ac:dyDescent="0.45">
      <c r="A2858">
        <v>2857</v>
      </c>
      <c r="B2858" s="1">
        <f t="shared" ca="1" si="132"/>
        <v>0.28377941782953742</v>
      </c>
      <c r="C2858" s="1">
        <f t="shared" ca="1" si="133"/>
        <v>0.2605207712695759</v>
      </c>
      <c r="D2858" s="1">
        <f t="shared" ca="1" si="134"/>
        <v>-8.1960301201028887E-2</v>
      </c>
    </row>
    <row r="2859" spans="1:4" x14ac:dyDescent="0.45">
      <c r="A2859">
        <v>2858</v>
      </c>
      <c r="B2859" s="1">
        <f t="shared" ca="1" si="132"/>
        <v>0.27776546639024624</v>
      </c>
      <c r="C2859" s="1">
        <f t="shared" ca="1" si="133"/>
        <v>0.26345921830230251</v>
      </c>
      <c r="D2859" s="1">
        <f t="shared" ca="1" si="134"/>
        <v>-5.150477585951662E-2</v>
      </c>
    </row>
    <row r="2860" spans="1:4" x14ac:dyDescent="0.45">
      <c r="A2860">
        <v>2859</v>
      </c>
      <c r="B2860" s="1">
        <f t="shared" ca="1" si="132"/>
        <v>0.28478579815749283</v>
      </c>
      <c r="C2860" s="1">
        <f t="shared" ca="1" si="133"/>
        <v>0.26458339308785156</v>
      </c>
      <c r="D2860" s="1">
        <f t="shared" ca="1" si="134"/>
        <v>-7.0938948502161245E-2</v>
      </c>
    </row>
    <row r="2861" spans="1:4" x14ac:dyDescent="0.45">
      <c r="A2861">
        <v>2860</v>
      </c>
      <c r="B2861" s="1">
        <f t="shared" ca="1" si="132"/>
        <v>0.27960530154551466</v>
      </c>
      <c r="C2861" s="1">
        <f t="shared" ca="1" si="133"/>
        <v>0.26283879589324338</v>
      </c>
      <c r="D2861" s="1">
        <f t="shared" ca="1" si="134"/>
        <v>-5.9964906100115546E-2</v>
      </c>
    </row>
    <row r="2862" spans="1:4" x14ac:dyDescent="0.45">
      <c r="A2862">
        <v>2861</v>
      </c>
      <c r="B2862" s="1">
        <f t="shared" ca="1" si="132"/>
        <v>0.26879803240996486</v>
      </c>
      <c r="C2862" s="1">
        <f t="shared" ca="1" si="133"/>
        <v>0.26683627272687627</v>
      </c>
      <c r="D2862" s="1">
        <f t="shared" ca="1" si="134"/>
        <v>-7.2982665293344117E-3</v>
      </c>
    </row>
    <row r="2863" spans="1:4" x14ac:dyDescent="0.45">
      <c r="A2863">
        <v>2862</v>
      </c>
      <c r="B2863" s="1">
        <f t="shared" ca="1" si="132"/>
        <v>0.2842898436874467</v>
      </c>
      <c r="C2863" s="1">
        <f t="shared" ca="1" si="133"/>
        <v>0.26909815020217293</v>
      </c>
      <c r="D2863" s="1">
        <f t="shared" ca="1" si="134"/>
        <v>-5.3437341581487482E-2</v>
      </c>
    </row>
    <row r="2864" spans="1:4" x14ac:dyDescent="0.45">
      <c r="A2864">
        <v>2863</v>
      </c>
      <c r="B2864" s="1">
        <f t="shared" ca="1" si="132"/>
        <v>0.28566312117895798</v>
      </c>
      <c r="C2864" s="1">
        <f t="shared" ca="1" si="133"/>
        <v>0.26841582289193722</v>
      </c>
      <c r="D2864" s="1">
        <f t="shared" ca="1" si="134"/>
        <v>-6.0376355953262628E-2</v>
      </c>
    </row>
    <row r="2865" spans="1:4" x14ac:dyDescent="0.45">
      <c r="A2865">
        <v>2864</v>
      </c>
      <c r="B2865" s="1">
        <f t="shared" ca="1" si="132"/>
        <v>0.29161086545555548</v>
      </c>
      <c r="C2865" s="1">
        <f t="shared" ca="1" si="133"/>
        <v>0.27076700220382843</v>
      </c>
      <c r="D2865" s="1">
        <f t="shared" ca="1" si="134"/>
        <v>-7.1478349132034893E-2</v>
      </c>
    </row>
    <row r="2866" spans="1:4" x14ac:dyDescent="0.45">
      <c r="A2866">
        <v>2865</v>
      </c>
      <c r="B2866" s="1">
        <f t="shared" ca="1" si="132"/>
        <v>0.27869848706316885</v>
      </c>
      <c r="C2866" s="1">
        <f t="shared" ca="1" si="133"/>
        <v>0.2700526653435199</v>
      </c>
      <c r="D2866" s="1">
        <f t="shared" ca="1" si="134"/>
        <v>-3.102213367125067E-2</v>
      </c>
    </row>
    <row r="2867" spans="1:4" x14ac:dyDescent="0.45">
      <c r="A2867">
        <v>2866</v>
      </c>
      <c r="B2867" s="1">
        <f t="shared" ca="1" si="132"/>
        <v>0.2789748563414276</v>
      </c>
      <c r="C2867" s="1">
        <f t="shared" ca="1" si="133"/>
        <v>0.26471924413496928</v>
      </c>
      <c r="D2867" s="1">
        <f t="shared" ca="1" si="134"/>
        <v>-5.1099989416291257E-2</v>
      </c>
    </row>
    <row r="2868" spans="1:4" x14ac:dyDescent="0.45">
      <c r="A2868">
        <v>2867</v>
      </c>
      <c r="B2868" s="1">
        <f t="shared" ca="1" si="132"/>
        <v>0.29755238068790046</v>
      </c>
      <c r="C2868" s="1">
        <f t="shared" ca="1" si="133"/>
        <v>0.27860699352393792</v>
      </c>
      <c r="D2868" s="1">
        <f t="shared" ca="1" si="134"/>
        <v>-6.3670763178447429E-2</v>
      </c>
    </row>
    <row r="2869" spans="1:4" x14ac:dyDescent="0.45">
      <c r="A2869">
        <v>2868</v>
      </c>
      <c r="B2869" s="1">
        <f t="shared" ca="1" si="132"/>
        <v>0.28572755896523394</v>
      </c>
      <c r="C2869" s="1">
        <f t="shared" ca="1" si="133"/>
        <v>0.26312003433601566</v>
      </c>
      <c r="D2869" s="1">
        <f t="shared" ca="1" si="134"/>
        <v>-7.9122660450016521E-2</v>
      </c>
    </row>
    <row r="2870" spans="1:4" x14ac:dyDescent="0.45">
      <c r="A2870">
        <v>2869</v>
      </c>
      <c r="B2870" s="1">
        <f t="shared" ca="1" si="132"/>
        <v>0.27242834511234787</v>
      </c>
      <c r="C2870" s="1">
        <f t="shared" ca="1" si="133"/>
        <v>0.27378369332445274</v>
      </c>
      <c r="D2870" s="1">
        <f t="shared" ca="1" si="134"/>
        <v>4.9750631181418731E-3</v>
      </c>
    </row>
    <row r="2871" spans="1:4" x14ac:dyDescent="0.45">
      <c r="A2871">
        <v>2870</v>
      </c>
      <c r="B2871" s="1">
        <f t="shared" ca="1" si="132"/>
        <v>0.27950973223732001</v>
      </c>
      <c r="C2871" s="1">
        <f t="shared" ca="1" si="133"/>
        <v>0.27164557857725002</v>
      </c>
      <c r="D2871" s="1">
        <f t="shared" ca="1" si="134"/>
        <v>-2.8135527150063098E-2</v>
      </c>
    </row>
    <row r="2872" spans="1:4" x14ac:dyDescent="0.45">
      <c r="A2872">
        <v>2871</v>
      </c>
      <c r="B2872" s="1">
        <f t="shared" ca="1" si="132"/>
        <v>0.28011932545391255</v>
      </c>
      <c r="C2872" s="1">
        <f t="shared" ca="1" si="133"/>
        <v>0.28692132093777611</v>
      </c>
      <c r="D2872" s="1">
        <f t="shared" ca="1" si="134"/>
        <v>2.4282492729987254E-2</v>
      </c>
    </row>
    <row r="2873" spans="1:4" x14ac:dyDescent="0.45">
      <c r="A2873">
        <v>2872</v>
      </c>
      <c r="B2873" s="1">
        <f t="shared" ca="1" si="132"/>
        <v>0.29097457517442038</v>
      </c>
      <c r="C2873" s="1">
        <f t="shared" ca="1" si="133"/>
        <v>0.26242397484449775</v>
      </c>
      <c r="D2873" s="1">
        <f t="shared" ca="1" si="134"/>
        <v>-9.8120601474573493E-2</v>
      </c>
    </row>
    <row r="2874" spans="1:4" x14ac:dyDescent="0.45">
      <c r="A2874">
        <v>2873</v>
      </c>
      <c r="B2874" s="1">
        <f t="shared" ca="1" si="132"/>
        <v>0.28658862689700015</v>
      </c>
      <c r="C2874" s="1">
        <f t="shared" ca="1" si="133"/>
        <v>0.26386456348160503</v>
      </c>
      <c r="D2874" s="1">
        <f t="shared" ca="1" si="134"/>
        <v>-7.9291574342767429E-2</v>
      </c>
    </row>
    <row r="2875" spans="1:4" x14ac:dyDescent="0.45">
      <c r="A2875">
        <v>2874</v>
      </c>
      <c r="B2875" s="1">
        <f t="shared" ca="1" si="132"/>
        <v>0.27595501949215806</v>
      </c>
      <c r="C2875" s="1">
        <f t="shared" ca="1" si="133"/>
        <v>0.27640264637971756</v>
      </c>
      <c r="D2875" s="1">
        <f t="shared" ca="1" si="134"/>
        <v>1.6221009075438292E-3</v>
      </c>
    </row>
    <row r="2876" spans="1:4" x14ac:dyDescent="0.45">
      <c r="A2876">
        <v>2875</v>
      </c>
      <c r="B2876" s="1">
        <f t="shared" ca="1" si="132"/>
        <v>0.28032317018199659</v>
      </c>
      <c r="C2876" s="1">
        <f t="shared" ca="1" si="133"/>
        <v>0.26025714639451963</v>
      </c>
      <c r="D2876" s="1">
        <f t="shared" ca="1" si="134"/>
        <v>-7.1581752498194581E-2</v>
      </c>
    </row>
    <row r="2877" spans="1:4" x14ac:dyDescent="0.45">
      <c r="A2877">
        <v>2876</v>
      </c>
      <c r="B2877" s="1">
        <f t="shared" ca="1" si="132"/>
        <v>0.29485380648414294</v>
      </c>
      <c r="C2877" s="1">
        <f t="shared" ca="1" si="133"/>
        <v>0.26966297471198503</v>
      </c>
      <c r="D2877" s="1">
        <f t="shared" ca="1" si="134"/>
        <v>-8.5434989198664685E-2</v>
      </c>
    </row>
    <row r="2878" spans="1:4" x14ac:dyDescent="0.45">
      <c r="A2878">
        <v>2877</v>
      </c>
      <c r="B2878" s="1">
        <f t="shared" ca="1" si="132"/>
        <v>0.28938203541450735</v>
      </c>
      <c r="C2878" s="1">
        <f t="shared" ca="1" si="133"/>
        <v>0.2722064142328755</v>
      </c>
      <c r="D2878" s="1">
        <f t="shared" ca="1" si="134"/>
        <v>-5.9352755457088749E-2</v>
      </c>
    </row>
    <row r="2879" spans="1:4" x14ac:dyDescent="0.45">
      <c r="A2879">
        <v>2878</v>
      </c>
      <c r="B2879" s="1">
        <f t="shared" ca="1" si="132"/>
        <v>0.27524072335095034</v>
      </c>
      <c r="C2879" s="1">
        <f t="shared" ca="1" si="133"/>
        <v>0.27330758769411923</v>
      </c>
      <c r="D2879" s="1">
        <f t="shared" ca="1" si="134"/>
        <v>-7.0234361881335505E-3</v>
      </c>
    </row>
    <row r="2880" spans="1:4" x14ac:dyDescent="0.45">
      <c r="A2880">
        <v>2879</v>
      </c>
      <c r="B2880" s="1">
        <f t="shared" ca="1" si="132"/>
        <v>0.27698224635726942</v>
      </c>
      <c r="C2880" s="1">
        <f t="shared" ca="1" si="133"/>
        <v>0.27048411098635078</v>
      </c>
      <c r="D2880" s="1">
        <f t="shared" ca="1" si="134"/>
        <v>-2.3460476100467951E-2</v>
      </c>
    </row>
    <row r="2881" spans="1:4" x14ac:dyDescent="0.45">
      <c r="A2881">
        <v>2880</v>
      </c>
      <c r="B2881" s="1">
        <f t="shared" ca="1" si="132"/>
        <v>0.29048754596543214</v>
      </c>
      <c r="C2881" s="1">
        <f t="shared" ca="1" si="133"/>
        <v>0.27333715291962379</v>
      </c>
      <c r="D2881" s="1">
        <f t="shared" ca="1" si="134"/>
        <v>-5.9040028682844914E-2</v>
      </c>
    </row>
    <row r="2882" spans="1:4" x14ac:dyDescent="0.45">
      <c r="A2882">
        <v>2881</v>
      </c>
      <c r="B2882" s="1">
        <f t="shared" ref="B2882:B2945" ca="1" si="135">_xlfn.BETA.INV(RAND(),CONTROL_PRIOR_ALPHA+CONTROL_ALPHA,CONTROL_PRIOR_BETA+(CONTROL_N-CONTROL_ALPHA))</f>
        <v>0.28203131617688754</v>
      </c>
      <c r="C2882" s="1">
        <f t="shared" ref="C2882:C2945" ca="1" si="136">_xlfn.BETA.INV(RAND(),TEST_PRIOR_ALPHA+TEST_ALPHA,TEST_PRIOR_BETA+(TEST_N-TEST_ALPHA))</f>
        <v>0.28237666325042254</v>
      </c>
      <c r="D2882" s="1">
        <f t="shared" ca="1" si="134"/>
        <v>1.2244990315841686E-3</v>
      </c>
    </row>
    <row r="2883" spans="1:4" x14ac:dyDescent="0.45">
      <c r="A2883">
        <v>2882</v>
      </c>
      <c r="B2883" s="1">
        <f t="shared" ca="1" si="135"/>
        <v>0.28270547927980338</v>
      </c>
      <c r="C2883" s="1">
        <f t="shared" ca="1" si="136"/>
        <v>0.27607022978403339</v>
      </c>
      <c r="D2883" s="1">
        <f t="shared" ref="D2883:D2946" ca="1" si="137">(C2883-B2883)/B2883</f>
        <v>-2.3470537297944814E-2</v>
      </c>
    </row>
    <row r="2884" spans="1:4" x14ac:dyDescent="0.45">
      <c r="A2884">
        <v>2883</v>
      </c>
      <c r="B2884" s="1">
        <f t="shared" ca="1" si="135"/>
        <v>0.28284290883050245</v>
      </c>
      <c r="C2884" s="1">
        <f t="shared" ca="1" si="136"/>
        <v>0.26807152917935417</v>
      </c>
      <c r="D2884" s="1">
        <f t="shared" ca="1" si="137"/>
        <v>-5.2224677338473531E-2</v>
      </c>
    </row>
    <row r="2885" spans="1:4" x14ac:dyDescent="0.45">
      <c r="A2885">
        <v>2884</v>
      </c>
      <c r="B2885" s="1">
        <f t="shared" ca="1" si="135"/>
        <v>0.27358359530097243</v>
      </c>
      <c r="C2885" s="1">
        <f t="shared" ca="1" si="136"/>
        <v>0.26281593199992737</v>
      </c>
      <c r="D2885" s="1">
        <f t="shared" ca="1" si="137"/>
        <v>-3.9357854366960238E-2</v>
      </c>
    </row>
    <row r="2886" spans="1:4" x14ac:dyDescent="0.45">
      <c r="A2886">
        <v>2885</v>
      </c>
      <c r="B2886" s="1">
        <f t="shared" ca="1" si="135"/>
        <v>0.28412092239022702</v>
      </c>
      <c r="C2886" s="1">
        <f t="shared" ca="1" si="136"/>
        <v>0.26262432514383971</v>
      </c>
      <c r="D2886" s="1">
        <f t="shared" ca="1" si="137"/>
        <v>-7.5660029066295653E-2</v>
      </c>
    </row>
    <row r="2887" spans="1:4" x14ac:dyDescent="0.45">
      <c r="A2887">
        <v>2886</v>
      </c>
      <c r="B2887" s="1">
        <f t="shared" ca="1" si="135"/>
        <v>0.27170836382712787</v>
      </c>
      <c r="C2887" s="1">
        <f t="shared" ca="1" si="136"/>
        <v>0.27983065621807801</v>
      </c>
      <c r="D2887" s="1">
        <f t="shared" ca="1" si="137"/>
        <v>2.9893420565139009E-2</v>
      </c>
    </row>
    <row r="2888" spans="1:4" x14ac:dyDescent="0.45">
      <c r="A2888">
        <v>2887</v>
      </c>
      <c r="B2888" s="1">
        <f t="shared" ca="1" si="135"/>
        <v>0.29059239585881635</v>
      </c>
      <c r="C2888" s="1">
        <f t="shared" ca="1" si="136"/>
        <v>0.26387322914474021</v>
      </c>
      <c r="D2888" s="1">
        <f t="shared" ca="1" si="137"/>
        <v>-9.1947232944999679E-2</v>
      </c>
    </row>
    <row r="2889" spans="1:4" x14ac:dyDescent="0.45">
      <c r="A2889">
        <v>2888</v>
      </c>
      <c r="B2889" s="1">
        <f t="shared" ca="1" si="135"/>
        <v>0.2842647528375285</v>
      </c>
      <c r="C2889" s="1">
        <f t="shared" ca="1" si="136"/>
        <v>0.26150372624954693</v>
      </c>
      <c r="D2889" s="1">
        <f t="shared" ca="1" si="137"/>
        <v>-8.0069816467856755E-2</v>
      </c>
    </row>
    <row r="2890" spans="1:4" x14ac:dyDescent="0.45">
      <c r="A2890">
        <v>2889</v>
      </c>
      <c r="B2890" s="1">
        <f t="shared" ca="1" si="135"/>
        <v>0.28685018197372869</v>
      </c>
      <c r="C2890" s="1">
        <f t="shared" ca="1" si="136"/>
        <v>0.27334049996553034</v>
      </c>
      <c r="D2890" s="1">
        <f t="shared" ca="1" si="137"/>
        <v>-4.7096647857227593E-2</v>
      </c>
    </row>
    <row r="2891" spans="1:4" x14ac:dyDescent="0.45">
      <c r="A2891">
        <v>2890</v>
      </c>
      <c r="B2891" s="1">
        <f t="shared" ca="1" si="135"/>
        <v>0.28659743770660495</v>
      </c>
      <c r="C2891" s="1">
        <f t="shared" ca="1" si="136"/>
        <v>0.26837364452993179</v>
      </c>
      <c r="D2891" s="1">
        <f t="shared" ca="1" si="137"/>
        <v>-6.3586727510555052E-2</v>
      </c>
    </row>
    <row r="2892" spans="1:4" x14ac:dyDescent="0.45">
      <c r="A2892">
        <v>2891</v>
      </c>
      <c r="B2892" s="1">
        <f t="shared" ca="1" si="135"/>
        <v>0.2978210900071816</v>
      </c>
      <c r="C2892" s="1">
        <f t="shared" ca="1" si="136"/>
        <v>0.26501298981015969</v>
      </c>
      <c r="D2892" s="1">
        <f t="shared" ca="1" si="137"/>
        <v>-0.11016043288348309</v>
      </c>
    </row>
    <row r="2893" spans="1:4" x14ac:dyDescent="0.45">
      <c r="A2893">
        <v>2892</v>
      </c>
      <c r="B2893" s="1">
        <f t="shared" ca="1" si="135"/>
        <v>0.28027832040384937</v>
      </c>
      <c r="C2893" s="1">
        <f t="shared" ca="1" si="136"/>
        <v>0.27640601349464211</v>
      </c>
      <c r="D2893" s="1">
        <f t="shared" ca="1" si="137"/>
        <v>-1.3815934474088829E-2</v>
      </c>
    </row>
    <row r="2894" spans="1:4" x14ac:dyDescent="0.45">
      <c r="A2894">
        <v>2893</v>
      </c>
      <c r="B2894" s="1">
        <f t="shared" ca="1" si="135"/>
        <v>0.28671335942279541</v>
      </c>
      <c r="C2894" s="1">
        <f t="shared" ca="1" si="136"/>
        <v>0.26840501335934464</v>
      </c>
      <c r="D2894" s="1">
        <f t="shared" ca="1" si="137"/>
        <v>-6.3855922515465291E-2</v>
      </c>
    </row>
    <row r="2895" spans="1:4" x14ac:dyDescent="0.45">
      <c r="A2895">
        <v>2894</v>
      </c>
      <c r="B2895" s="1">
        <f t="shared" ca="1" si="135"/>
        <v>0.28322207130096377</v>
      </c>
      <c r="C2895" s="1">
        <f t="shared" ca="1" si="136"/>
        <v>0.26806188618898685</v>
      </c>
      <c r="D2895" s="1">
        <f t="shared" ca="1" si="137"/>
        <v>-5.3527555399688696E-2</v>
      </c>
    </row>
    <row r="2896" spans="1:4" x14ac:dyDescent="0.45">
      <c r="A2896">
        <v>2895</v>
      </c>
      <c r="B2896" s="1">
        <f t="shared" ca="1" si="135"/>
        <v>0.28688425768938641</v>
      </c>
      <c r="C2896" s="1">
        <f t="shared" ca="1" si="136"/>
        <v>0.27660687197248923</v>
      </c>
      <c r="D2896" s="1">
        <f t="shared" ca="1" si="137"/>
        <v>-3.5824153613979927E-2</v>
      </c>
    </row>
    <row r="2897" spans="1:4" x14ac:dyDescent="0.45">
      <c r="A2897">
        <v>2896</v>
      </c>
      <c r="B2897" s="1">
        <f t="shared" ca="1" si="135"/>
        <v>0.28802355785424028</v>
      </c>
      <c r="C2897" s="1">
        <f t="shared" ca="1" si="136"/>
        <v>0.2712964361724538</v>
      </c>
      <c r="D2897" s="1">
        <f t="shared" ca="1" si="137"/>
        <v>-5.8075533148755652E-2</v>
      </c>
    </row>
    <row r="2898" spans="1:4" x14ac:dyDescent="0.45">
      <c r="A2898">
        <v>2897</v>
      </c>
      <c r="B2898" s="1">
        <f t="shared" ca="1" si="135"/>
        <v>0.26755097441906295</v>
      </c>
      <c r="C2898" s="1">
        <f t="shared" ca="1" si="136"/>
        <v>0.2811672963763483</v>
      </c>
      <c r="D2898" s="1">
        <f t="shared" ca="1" si="137"/>
        <v>5.0892440167151901E-2</v>
      </c>
    </row>
    <row r="2899" spans="1:4" x14ac:dyDescent="0.45">
      <c r="A2899">
        <v>2898</v>
      </c>
      <c r="B2899" s="1">
        <f t="shared" ca="1" si="135"/>
        <v>0.27560335529909841</v>
      </c>
      <c r="C2899" s="1">
        <f t="shared" ca="1" si="136"/>
        <v>0.27449268227107981</v>
      </c>
      <c r="D2899" s="1">
        <f t="shared" ca="1" si="137"/>
        <v>-4.0299691809384417E-3</v>
      </c>
    </row>
    <row r="2900" spans="1:4" x14ac:dyDescent="0.45">
      <c r="A2900">
        <v>2899</v>
      </c>
      <c r="B2900" s="1">
        <f t="shared" ca="1" si="135"/>
        <v>0.28509634563142972</v>
      </c>
      <c r="C2900" s="1">
        <f t="shared" ca="1" si="136"/>
        <v>0.26207183645474336</v>
      </c>
      <c r="D2900" s="1">
        <f t="shared" ca="1" si="137"/>
        <v>-8.0760450035554862E-2</v>
      </c>
    </row>
    <row r="2901" spans="1:4" x14ac:dyDescent="0.45">
      <c r="A2901">
        <v>2900</v>
      </c>
      <c r="B2901" s="1">
        <f t="shared" ca="1" si="135"/>
        <v>0.28806075397438535</v>
      </c>
      <c r="C2901" s="1">
        <f t="shared" ca="1" si="136"/>
        <v>0.27611860355342077</v>
      </c>
      <c r="D2901" s="1">
        <f t="shared" ca="1" si="137"/>
        <v>-4.1457054653222525E-2</v>
      </c>
    </row>
    <row r="2902" spans="1:4" x14ac:dyDescent="0.45">
      <c r="A2902">
        <v>2901</v>
      </c>
      <c r="B2902" s="1">
        <f t="shared" ca="1" si="135"/>
        <v>0.28809966511125062</v>
      </c>
      <c r="C2902" s="1">
        <f t="shared" ca="1" si="136"/>
        <v>0.26835898393219088</v>
      </c>
      <c r="D2902" s="1">
        <f t="shared" ca="1" si="137"/>
        <v>-6.8520319770024096E-2</v>
      </c>
    </row>
    <row r="2903" spans="1:4" x14ac:dyDescent="0.45">
      <c r="A2903">
        <v>2902</v>
      </c>
      <c r="B2903" s="1">
        <f t="shared" ca="1" si="135"/>
        <v>0.28013214073039711</v>
      </c>
      <c r="C2903" s="1">
        <f t="shared" ca="1" si="136"/>
        <v>0.25306797301277101</v>
      </c>
      <c r="D2903" s="1">
        <f t="shared" ca="1" si="137"/>
        <v>-9.6612147563863479E-2</v>
      </c>
    </row>
    <row r="2904" spans="1:4" x14ac:dyDescent="0.45">
      <c r="A2904">
        <v>2903</v>
      </c>
      <c r="B2904" s="1">
        <f t="shared" ca="1" si="135"/>
        <v>0.27535338210156274</v>
      </c>
      <c r="C2904" s="1">
        <f t="shared" ca="1" si="136"/>
        <v>0.27433577510805462</v>
      </c>
      <c r="D2904" s="1">
        <f t="shared" ca="1" si="137"/>
        <v>-3.6956400743709552E-3</v>
      </c>
    </row>
    <row r="2905" spans="1:4" x14ac:dyDescent="0.45">
      <c r="A2905">
        <v>2904</v>
      </c>
      <c r="B2905" s="1">
        <f t="shared" ca="1" si="135"/>
        <v>0.28084954862665867</v>
      </c>
      <c r="C2905" s="1">
        <f t="shared" ca="1" si="136"/>
        <v>0.2664175822188613</v>
      </c>
      <c r="D2905" s="1">
        <f t="shared" ca="1" si="137"/>
        <v>-5.1386824292113054E-2</v>
      </c>
    </row>
    <row r="2906" spans="1:4" x14ac:dyDescent="0.45">
      <c r="A2906">
        <v>2905</v>
      </c>
      <c r="B2906" s="1">
        <f t="shared" ca="1" si="135"/>
        <v>0.28342253480842261</v>
      </c>
      <c r="C2906" s="1">
        <f t="shared" ca="1" si="136"/>
        <v>0.26173945426348516</v>
      </c>
      <c r="D2906" s="1">
        <f t="shared" ca="1" si="137"/>
        <v>-7.6504433776213202E-2</v>
      </c>
    </row>
    <row r="2907" spans="1:4" x14ac:dyDescent="0.45">
      <c r="A2907">
        <v>2906</v>
      </c>
      <c r="B2907" s="1">
        <f t="shared" ca="1" si="135"/>
        <v>0.29103689165761437</v>
      </c>
      <c r="C2907" s="1">
        <f t="shared" ca="1" si="136"/>
        <v>0.26887101755591514</v>
      </c>
      <c r="D2907" s="1">
        <f t="shared" ca="1" si="137"/>
        <v>-7.6161733227194842E-2</v>
      </c>
    </row>
    <row r="2908" spans="1:4" x14ac:dyDescent="0.45">
      <c r="A2908">
        <v>2907</v>
      </c>
      <c r="B2908" s="1">
        <f t="shared" ca="1" si="135"/>
        <v>0.28319240496418763</v>
      </c>
      <c r="C2908" s="1">
        <f t="shared" ca="1" si="136"/>
        <v>0.28232552172180136</v>
      </c>
      <c r="D2908" s="1">
        <f t="shared" ca="1" si="137"/>
        <v>-3.0611104930440784E-3</v>
      </c>
    </row>
    <row r="2909" spans="1:4" x14ac:dyDescent="0.45">
      <c r="A2909">
        <v>2908</v>
      </c>
      <c r="B2909" s="1">
        <f t="shared" ca="1" si="135"/>
        <v>0.28392064456476962</v>
      </c>
      <c r="C2909" s="1">
        <f t="shared" ca="1" si="136"/>
        <v>0.28177655547483293</v>
      </c>
      <c r="D2909" s="1">
        <f t="shared" ca="1" si="137"/>
        <v>-7.5517195772199751E-3</v>
      </c>
    </row>
    <row r="2910" spans="1:4" x14ac:dyDescent="0.45">
      <c r="A2910">
        <v>2909</v>
      </c>
      <c r="B2910" s="1">
        <f t="shared" ca="1" si="135"/>
        <v>0.27560752255800386</v>
      </c>
      <c r="C2910" s="1">
        <f t="shared" ca="1" si="136"/>
        <v>0.28011573405789192</v>
      </c>
      <c r="D2910" s="1">
        <f t="shared" ca="1" si="137"/>
        <v>1.6357360125898848E-2</v>
      </c>
    </row>
    <row r="2911" spans="1:4" x14ac:dyDescent="0.45">
      <c r="A2911">
        <v>2910</v>
      </c>
      <c r="B2911" s="1">
        <f t="shared" ca="1" si="135"/>
        <v>0.27966550060659018</v>
      </c>
      <c r="C2911" s="1">
        <f t="shared" ca="1" si="136"/>
        <v>0.2658246705005442</v>
      </c>
      <c r="D2911" s="1">
        <f t="shared" ca="1" si="137"/>
        <v>-4.949065964884989E-2</v>
      </c>
    </row>
    <row r="2912" spans="1:4" x14ac:dyDescent="0.45">
      <c r="A2912">
        <v>2911</v>
      </c>
      <c r="B2912" s="1">
        <f t="shared" ca="1" si="135"/>
        <v>0.28513767700219073</v>
      </c>
      <c r="C2912" s="1">
        <f t="shared" ca="1" si="136"/>
        <v>0.27777616538725769</v>
      </c>
      <c r="D2912" s="1">
        <f t="shared" ca="1" si="137"/>
        <v>-2.5817393521363637E-2</v>
      </c>
    </row>
    <row r="2913" spans="1:4" x14ac:dyDescent="0.45">
      <c r="A2913">
        <v>2912</v>
      </c>
      <c r="B2913" s="1">
        <f t="shared" ca="1" si="135"/>
        <v>0.27364590710407943</v>
      </c>
      <c r="C2913" s="1">
        <f t="shared" ca="1" si="136"/>
        <v>0.28097132373960632</v>
      </c>
      <c r="D2913" s="1">
        <f t="shared" ca="1" si="137"/>
        <v>2.6769691946244633E-2</v>
      </c>
    </row>
    <row r="2914" spans="1:4" x14ac:dyDescent="0.45">
      <c r="A2914">
        <v>2913</v>
      </c>
      <c r="B2914" s="1">
        <f t="shared" ca="1" si="135"/>
        <v>0.27967208692980855</v>
      </c>
      <c r="C2914" s="1">
        <f t="shared" ca="1" si="136"/>
        <v>0.26336619468798078</v>
      </c>
      <c r="D2914" s="1">
        <f t="shared" ca="1" si="137"/>
        <v>-5.8303609848344227E-2</v>
      </c>
    </row>
    <row r="2915" spans="1:4" x14ac:dyDescent="0.45">
      <c r="A2915">
        <v>2914</v>
      </c>
      <c r="B2915" s="1">
        <f t="shared" ca="1" si="135"/>
        <v>0.28069541649518137</v>
      </c>
      <c r="C2915" s="1">
        <f t="shared" ca="1" si="136"/>
        <v>0.27883637777741255</v>
      </c>
      <c r="D2915" s="1">
        <f t="shared" ca="1" si="137"/>
        <v>-6.6229749704542736E-3</v>
      </c>
    </row>
    <row r="2916" spans="1:4" x14ac:dyDescent="0.45">
      <c r="A2916">
        <v>2915</v>
      </c>
      <c r="B2916" s="1">
        <f t="shared" ca="1" si="135"/>
        <v>0.28507940932392284</v>
      </c>
      <c r="C2916" s="1">
        <f t="shared" ca="1" si="136"/>
        <v>0.27092287106786173</v>
      </c>
      <c r="D2916" s="1">
        <f t="shared" ca="1" si="137"/>
        <v>-4.9658227823727807E-2</v>
      </c>
    </row>
    <row r="2917" spans="1:4" x14ac:dyDescent="0.45">
      <c r="A2917">
        <v>2916</v>
      </c>
      <c r="B2917" s="1">
        <f t="shared" ca="1" si="135"/>
        <v>0.29115895742729514</v>
      </c>
      <c r="C2917" s="1">
        <f t="shared" ca="1" si="136"/>
        <v>0.26080676797631736</v>
      </c>
      <c r="D2917" s="1">
        <f t="shared" ca="1" si="137"/>
        <v>-0.1042461125674177</v>
      </c>
    </row>
    <row r="2918" spans="1:4" x14ac:dyDescent="0.45">
      <c r="A2918">
        <v>2917</v>
      </c>
      <c r="B2918" s="1">
        <f t="shared" ca="1" si="135"/>
        <v>0.27988492167299833</v>
      </c>
      <c r="C2918" s="1">
        <f t="shared" ca="1" si="136"/>
        <v>0.26392448311692179</v>
      </c>
      <c r="D2918" s="1">
        <f t="shared" ca="1" si="137"/>
        <v>-5.7025003207296074E-2</v>
      </c>
    </row>
    <row r="2919" spans="1:4" x14ac:dyDescent="0.45">
      <c r="A2919">
        <v>2918</v>
      </c>
      <c r="B2919" s="1">
        <f t="shared" ca="1" si="135"/>
        <v>0.28267002418960108</v>
      </c>
      <c r="C2919" s="1">
        <f t="shared" ca="1" si="136"/>
        <v>0.2640612065269789</v>
      </c>
      <c r="D2919" s="1">
        <f t="shared" ca="1" si="137"/>
        <v>-6.5832299395638449E-2</v>
      </c>
    </row>
    <row r="2920" spans="1:4" x14ac:dyDescent="0.45">
      <c r="A2920">
        <v>2919</v>
      </c>
      <c r="B2920" s="1">
        <f t="shared" ca="1" si="135"/>
        <v>0.28858809237589189</v>
      </c>
      <c r="C2920" s="1">
        <f t="shared" ca="1" si="136"/>
        <v>0.2685874810923331</v>
      </c>
      <c r="D2920" s="1">
        <f t="shared" ca="1" si="137"/>
        <v>-6.9305046923098912E-2</v>
      </c>
    </row>
    <row r="2921" spans="1:4" x14ac:dyDescent="0.45">
      <c r="A2921">
        <v>2920</v>
      </c>
      <c r="B2921" s="1">
        <f t="shared" ca="1" si="135"/>
        <v>0.28685881364739241</v>
      </c>
      <c r="C2921" s="1">
        <f t="shared" ca="1" si="136"/>
        <v>0.28066667616649343</v>
      </c>
      <c r="D2921" s="1">
        <f t="shared" ca="1" si="137"/>
        <v>-2.1586010909570186E-2</v>
      </c>
    </row>
    <row r="2922" spans="1:4" x14ac:dyDescent="0.45">
      <c r="A2922">
        <v>2921</v>
      </c>
      <c r="B2922" s="1">
        <f t="shared" ca="1" si="135"/>
        <v>0.28218744074269075</v>
      </c>
      <c r="C2922" s="1">
        <f t="shared" ca="1" si="136"/>
        <v>0.27031561085215394</v>
      </c>
      <c r="D2922" s="1">
        <f t="shared" ca="1" si="137"/>
        <v>-4.2070723839768606E-2</v>
      </c>
    </row>
    <row r="2923" spans="1:4" x14ac:dyDescent="0.45">
      <c r="A2923">
        <v>2922</v>
      </c>
      <c r="B2923" s="1">
        <f t="shared" ca="1" si="135"/>
        <v>0.27453405986099505</v>
      </c>
      <c r="C2923" s="1">
        <f t="shared" ca="1" si="136"/>
        <v>0.26993825087669998</v>
      </c>
      <c r="D2923" s="1">
        <f t="shared" ca="1" si="137"/>
        <v>-1.6740396388783479E-2</v>
      </c>
    </row>
    <row r="2924" spans="1:4" x14ac:dyDescent="0.45">
      <c r="A2924">
        <v>2923</v>
      </c>
      <c r="B2924" s="1">
        <f t="shared" ca="1" si="135"/>
        <v>0.27709356715256228</v>
      </c>
      <c r="C2924" s="1">
        <f t="shared" ca="1" si="136"/>
        <v>0.26248954559931148</v>
      </c>
      <c r="D2924" s="1">
        <f t="shared" ca="1" si="137"/>
        <v>-5.2704296614760865E-2</v>
      </c>
    </row>
    <row r="2925" spans="1:4" x14ac:dyDescent="0.45">
      <c r="A2925">
        <v>2924</v>
      </c>
      <c r="B2925" s="1">
        <f t="shared" ca="1" si="135"/>
        <v>0.27654551625895679</v>
      </c>
      <c r="C2925" s="1">
        <f t="shared" ca="1" si="136"/>
        <v>0.27327628846030683</v>
      </c>
      <c r="D2925" s="1">
        <f t="shared" ca="1" si="137"/>
        <v>-1.1821662643008341E-2</v>
      </c>
    </row>
    <row r="2926" spans="1:4" x14ac:dyDescent="0.45">
      <c r="A2926">
        <v>2925</v>
      </c>
      <c r="B2926" s="1">
        <f t="shared" ca="1" si="135"/>
        <v>0.28539232699306072</v>
      </c>
      <c r="C2926" s="1">
        <f t="shared" ca="1" si="136"/>
        <v>0.27178298453472938</v>
      </c>
      <c r="D2926" s="1">
        <f t="shared" ca="1" si="137"/>
        <v>-4.768643432611365E-2</v>
      </c>
    </row>
    <row r="2927" spans="1:4" x14ac:dyDescent="0.45">
      <c r="A2927">
        <v>2926</v>
      </c>
      <c r="B2927" s="1">
        <f t="shared" ca="1" si="135"/>
        <v>0.28327274285182991</v>
      </c>
      <c r="C2927" s="1">
        <f t="shared" ca="1" si="136"/>
        <v>0.27191238239006243</v>
      </c>
      <c r="D2927" s="1">
        <f t="shared" ca="1" si="137"/>
        <v>-4.0103966048401912E-2</v>
      </c>
    </row>
    <row r="2928" spans="1:4" x14ac:dyDescent="0.45">
      <c r="A2928">
        <v>2927</v>
      </c>
      <c r="B2928" s="1">
        <f t="shared" ca="1" si="135"/>
        <v>0.28184966313482496</v>
      </c>
      <c r="C2928" s="1">
        <f t="shared" ca="1" si="136"/>
        <v>0.26565610345090246</v>
      </c>
      <c r="D2928" s="1">
        <f t="shared" ca="1" si="137"/>
        <v>-5.7454600100679147E-2</v>
      </c>
    </row>
    <row r="2929" spans="1:4" x14ac:dyDescent="0.45">
      <c r="A2929">
        <v>2928</v>
      </c>
      <c r="B2929" s="1">
        <f t="shared" ca="1" si="135"/>
        <v>0.27775482524913048</v>
      </c>
      <c r="C2929" s="1">
        <f t="shared" ca="1" si="136"/>
        <v>0.27214207774392973</v>
      </c>
      <c r="D2929" s="1">
        <f t="shared" ca="1" si="137"/>
        <v>-2.0207560751344011E-2</v>
      </c>
    </row>
    <row r="2930" spans="1:4" x14ac:dyDescent="0.45">
      <c r="A2930">
        <v>2929</v>
      </c>
      <c r="B2930" s="1">
        <f t="shared" ca="1" si="135"/>
        <v>0.27972727901320366</v>
      </c>
      <c r="C2930" s="1">
        <f t="shared" ca="1" si="136"/>
        <v>0.28455178659020708</v>
      </c>
      <c r="D2930" s="1">
        <f t="shared" ca="1" si="137"/>
        <v>1.7247183020629522E-2</v>
      </c>
    </row>
    <row r="2931" spans="1:4" x14ac:dyDescent="0.45">
      <c r="A2931">
        <v>2930</v>
      </c>
      <c r="B2931" s="1">
        <f t="shared" ca="1" si="135"/>
        <v>0.28400074124645425</v>
      </c>
      <c r="C2931" s="1">
        <f t="shared" ca="1" si="136"/>
        <v>0.26149991805399692</v>
      </c>
      <c r="D2931" s="1">
        <f t="shared" ca="1" si="137"/>
        <v>-7.9228043890671548E-2</v>
      </c>
    </row>
    <row r="2932" spans="1:4" x14ac:dyDescent="0.45">
      <c r="A2932">
        <v>2931</v>
      </c>
      <c r="B2932" s="1">
        <f t="shared" ca="1" si="135"/>
        <v>0.292632966533099</v>
      </c>
      <c r="C2932" s="1">
        <f t="shared" ca="1" si="136"/>
        <v>0.26676928963866481</v>
      </c>
      <c r="D2932" s="1">
        <f t="shared" ca="1" si="137"/>
        <v>-8.8382649435735455E-2</v>
      </c>
    </row>
    <row r="2933" spans="1:4" x14ac:dyDescent="0.45">
      <c r="A2933">
        <v>2932</v>
      </c>
      <c r="B2933" s="1">
        <f t="shared" ca="1" si="135"/>
        <v>0.28150571079050329</v>
      </c>
      <c r="C2933" s="1">
        <f t="shared" ca="1" si="136"/>
        <v>0.27804134113881107</v>
      </c>
      <c r="D2933" s="1">
        <f t="shared" ca="1" si="137"/>
        <v>-1.230656970320012E-2</v>
      </c>
    </row>
    <row r="2934" spans="1:4" x14ac:dyDescent="0.45">
      <c r="A2934">
        <v>2933</v>
      </c>
      <c r="B2934" s="1">
        <f t="shared" ca="1" si="135"/>
        <v>0.28084711550230784</v>
      </c>
      <c r="C2934" s="1">
        <f t="shared" ca="1" si="136"/>
        <v>0.27584907157613026</v>
      </c>
      <c r="D2934" s="1">
        <f t="shared" ca="1" si="137"/>
        <v>-1.7796315683137276E-2</v>
      </c>
    </row>
    <row r="2935" spans="1:4" x14ac:dyDescent="0.45">
      <c r="A2935">
        <v>2934</v>
      </c>
      <c r="B2935" s="1">
        <f t="shared" ca="1" si="135"/>
        <v>0.27920935959645488</v>
      </c>
      <c r="C2935" s="1">
        <f t="shared" ca="1" si="136"/>
        <v>0.27519586555234166</v>
      </c>
      <c r="D2935" s="1">
        <f t="shared" ca="1" si="137"/>
        <v>-1.4374496793065883E-2</v>
      </c>
    </row>
    <row r="2936" spans="1:4" x14ac:dyDescent="0.45">
      <c r="A2936">
        <v>2935</v>
      </c>
      <c r="B2936" s="1">
        <f t="shared" ca="1" si="135"/>
        <v>0.28037136263474266</v>
      </c>
      <c r="C2936" s="1">
        <f t="shared" ca="1" si="136"/>
        <v>0.28320559895932851</v>
      </c>
      <c r="D2936" s="1">
        <f t="shared" ca="1" si="137"/>
        <v>1.0108865249116706E-2</v>
      </c>
    </row>
    <row r="2937" spans="1:4" x14ac:dyDescent="0.45">
      <c r="A2937">
        <v>2936</v>
      </c>
      <c r="B2937" s="1">
        <f t="shared" ca="1" si="135"/>
        <v>0.29484244217072153</v>
      </c>
      <c r="C2937" s="1">
        <f t="shared" ca="1" si="136"/>
        <v>0.27260433865510136</v>
      </c>
      <c r="D2937" s="1">
        <f t="shared" ca="1" si="137"/>
        <v>-7.5423685110923483E-2</v>
      </c>
    </row>
    <row r="2938" spans="1:4" x14ac:dyDescent="0.45">
      <c r="A2938">
        <v>2937</v>
      </c>
      <c r="B2938" s="1">
        <f t="shared" ca="1" si="135"/>
        <v>0.28241590419352824</v>
      </c>
      <c r="C2938" s="1">
        <f t="shared" ca="1" si="136"/>
        <v>0.26721235889519607</v>
      </c>
      <c r="D2938" s="1">
        <f t="shared" ca="1" si="137"/>
        <v>-5.3833884963906987E-2</v>
      </c>
    </row>
    <row r="2939" spans="1:4" x14ac:dyDescent="0.45">
      <c r="A2939">
        <v>2938</v>
      </c>
      <c r="B2939" s="1">
        <f t="shared" ca="1" si="135"/>
        <v>0.28482002432510978</v>
      </c>
      <c r="C2939" s="1">
        <f t="shared" ca="1" si="136"/>
        <v>0.26559483870625661</v>
      </c>
      <c r="D2939" s="1">
        <f t="shared" ca="1" si="137"/>
        <v>-6.7499417094735059E-2</v>
      </c>
    </row>
    <row r="2940" spans="1:4" x14ac:dyDescent="0.45">
      <c r="A2940">
        <v>2939</v>
      </c>
      <c r="B2940" s="1">
        <f t="shared" ca="1" si="135"/>
        <v>0.2844015192302104</v>
      </c>
      <c r="C2940" s="1">
        <f t="shared" ca="1" si="136"/>
        <v>0.27835751477240167</v>
      </c>
      <c r="D2940" s="1">
        <f t="shared" ca="1" si="137"/>
        <v>-2.1251660237849763E-2</v>
      </c>
    </row>
    <row r="2941" spans="1:4" x14ac:dyDescent="0.45">
      <c r="A2941">
        <v>2940</v>
      </c>
      <c r="B2941" s="1">
        <f t="shared" ca="1" si="135"/>
        <v>0.28861852695157453</v>
      </c>
      <c r="C2941" s="1">
        <f t="shared" ca="1" si="136"/>
        <v>0.27521295850277749</v>
      </c>
      <c r="D2941" s="1">
        <f t="shared" ca="1" si="137"/>
        <v>-4.6447359392996518E-2</v>
      </c>
    </row>
    <row r="2942" spans="1:4" x14ac:dyDescent="0.45">
      <c r="A2942">
        <v>2941</v>
      </c>
      <c r="B2942" s="1">
        <f t="shared" ca="1" si="135"/>
        <v>0.27619556517299498</v>
      </c>
      <c r="C2942" s="1">
        <f t="shared" ca="1" si="136"/>
        <v>0.27262785554707603</v>
      </c>
      <c r="D2942" s="1">
        <f t="shared" ca="1" si="137"/>
        <v>-1.2917331325303229E-2</v>
      </c>
    </row>
    <row r="2943" spans="1:4" x14ac:dyDescent="0.45">
      <c r="A2943">
        <v>2942</v>
      </c>
      <c r="B2943" s="1">
        <f t="shared" ca="1" si="135"/>
        <v>0.27559528621737561</v>
      </c>
      <c r="C2943" s="1">
        <f t="shared" ca="1" si="136"/>
        <v>0.27203295931773874</v>
      </c>
      <c r="D2943" s="1">
        <f t="shared" ca="1" si="137"/>
        <v>-1.2925935521361153E-2</v>
      </c>
    </row>
    <row r="2944" spans="1:4" x14ac:dyDescent="0.45">
      <c r="A2944">
        <v>2943</v>
      </c>
      <c r="B2944" s="1">
        <f t="shared" ca="1" si="135"/>
        <v>0.28776425111728898</v>
      </c>
      <c r="C2944" s="1">
        <f t="shared" ca="1" si="136"/>
        <v>0.27080592524640706</v>
      </c>
      <c r="D2944" s="1">
        <f t="shared" ca="1" si="137"/>
        <v>-5.8931315495370284E-2</v>
      </c>
    </row>
    <row r="2945" spans="1:4" x14ac:dyDescent="0.45">
      <c r="A2945">
        <v>2944</v>
      </c>
      <c r="B2945" s="1">
        <f t="shared" ca="1" si="135"/>
        <v>0.28138084378359635</v>
      </c>
      <c r="C2945" s="1">
        <f t="shared" ca="1" si="136"/>
        <v>0.27863007746686452</v>
      </c>
      <c r="D2945" s="1">
        <f t="shared" ca="1" si="137"/>
        <v>-9.7759544670616427E-3</v>
      </c>
    </row>
    <row r="2946" spans="1:4" x14ac:dyDescent="0.45">
      <c r="A2946">
        <v>2945</v>
      </c>
      <c r="B2946" s="1">
        <f t="shared" ref="B2946:B3009" ca="1" si="138">_xlfn.BETA.INV(RAND(),CONTROL_PRIOR_ALPHA+CONTROL_ALPHA,CONTROL_PRIOR_BETA+(CONTROL_N-CONTROL_ALPHA))</f>
        <v>0.27995075452882356</v>
      </c>
      <c r="C2946" s="1">
        <f t="shared" ref="C2946:C3009" ca="1" si="139">_xlfn.BETA.INV(RAND(),TEST_PRIOR_ALPHA+TEST_ALPHA,TEST_PRIOR_BETA+(TEST_N-TEST_ALPHA))</f>
        <v>0.28741520550059407</v>
      </c>
      <c r="D2946" s="1">
        <f t="shared" ca="1" si="137"/>
        <v>2.666344294850605E-2</v>
      </c>
    </row>
    <row r="2947" spans="1:4" x14ac:dyDescent="0.45">
      <c r="A2947">
        <v>2946</v>
      </c>
      <c r="B2947" s="1">
        <f t="shared" ca="1" si="138"/>
        <v>0.29105570358757338</v>
      </c>
      <c r="C2947" s="1">
        <f t="shared" ca="1" si="139"/>
        <v>0.26373564306265912</v>
      </c>
      <c r="D2947" s="1">
        <f t="shared" ref="D2947:D3010" ca="1" si="140">(C2947-B2947)/B2947</f>
        <v>-9.3865401667671308E-2</v>
      </c>
    </row>
    <row r="2948" spans="1:4" x14ac:dyDescent="0.45">
      <c r="A2948">
        <v>2947</v>
      </c>
      <c r="B2948" s="1">
        <f t="shared" ca="1" si="138"/>
        <v>0.29413482984566586</v>
      </c>
      <c r="C2948" s="1">
        <f t="shared" ca="1" si="139"/>
        <v>0.26841856615663645</v>
      </c>
      <c r="D2948" s="1">
        <f t="shared" ca="1" si="140"/>
        <v>-8.7430188742091061E-2</v>
      </c>
    </row>
    <row r="2949" spans="1:4" x14ac:dyDescent="0.45">
      <c r="A2949">
        <v>2948</v>
      </c>
      <c r="B2949" s="1">
        <f t="shared" ca="1" si="138"/>
        <v>0.28135906222968027</v>
      </c>
      <c r="C2949" s="1">
        <f t="shared" ca="1" si="139"/>
        <v>0.2679272998171876</v>
      </c>
      <c r="D2949" s="1">
        <f t="shared" ca="1" si="140"/>
        <v>-4.7738865441369682E-2</v>
      </c>
    </row>
    <row r="2950" spans="1:4" x14ac:dyDescent="0.45">
      <c r="A2950">
        <v>2949</v>
      </c>
      <c r="B2950" s="1">
        <f t="shared" ca="1" si="138"/>
        <v>0.28252189351932183</v>
      </c>
      <c r="C2950" s="1">
        <f t="shared" ca="1" si="139"/>
        <v>0.26833484930603496</v>
      </c>
      <c r="D2950" s="1">
        <f t="shared" ca="1" si="140"/>
        <v>-5.0215733855389195E-2</v>
      </c>
    </row>
    <row r="2951" spans="1:4" x14ac:dyDescent="0.45">
      <c r="A2951">
        <v>2950</v>
      </c>
      <c r="B2951" s="1">
        <f t="shared" ca="1" si="138"/>
        <v>0.28656752993197077</v>
      </c>
      <c r="C2951" s="1">
        <f t="shared" ca="1" si="139"/>
        <v>0.27305863206181025</v>
      </c>
      <c r="D2951" s="1">
        <f t="shared" ca="1" si="140"/>
        <v>-4.7140364692983334E-2</v>
      </c>
    </row>
    <row r="2952" spans="1:4" x14ac:dyDescent="0.45">
      <c r="A2952">
        <v>2951</v>
      </c>
      <c r="B2952" s="1">
        <f t="shared" ca="1" si="138"/>
        <v>0.28838214663197603</v>
      </c>
      <c r="C2952" s="1">
        <f t="shared" ca="1" si="139"/>
        <v>0.26980455131194075</v>
      </c>
      <c r="D2952" s="1">
        <f t="shared" ca="1" si="140"/>
        <v>-6.4420060454516981E-2</v>
      </c>
    </row>
    <row r="2953" spans="1:4" x14ac:dyDescent="0.45">
      <c r="A2953">
        <v>2952</v>
      </c>
      <c r="B2953" s="1">
        <f t="shared" ca="1" si="138"/>
        <v>0.27646737358125217</v>
      </c>
      <c r="C2953" s="1">
        <f t="shared" ca="1" si="139"/>
        <v>0.27030633963065931</v>
      </c>
      <c r="D2953" s="1">
        <f t="shared" ca="1" si="140"/>
        <v>-2.2284850001594029E-2</v>
      </c>
    </row>
    <row r="2954" spans="1:4" x14ac:dyDescent="0.45">
      <c r="A2954">
        <v>2953</v>
      </c>
      <c r="B2954" s="1">
        <f t="shared" ca="1" si="138"/>
        <v>0.28131266039176978</v>
      </c>
      <c r="C2954" s="1">
        <f t="shared" ca="1" si="139"/>
        <v>0.27070029215521441</v>
      </c>
      <c r="D2954" s="1">
        <f t="shared" ca="1" si="140"/>
        <v>-3.7724460114152224E-2</v>
      </c>
    </row>
    <row r="2955" spans="1:4" x14ac:dyDescent="0.45">
      <c r="A2955">
        <v>2954</v>
      </c>
      <c r="B2955" s="1">
        <f t="shared" ca="1" si="138"/>
        <v>0.28984366492327984</v>
      </c>
      <c r="C2955" s="1">
        <f t="shared" ca="1" si="139"/>
        <v>0.26526966804055341</v>
      </c>
      <c r="D2955" s="1">
        <f t="shared" ca="1" si="140"/>
        <v>-8.4783625991035713E-2</v>
      </c>
    </row>
    <row r="2956" spans="1:4" x14ac:dyDescent="0.45">
      <c r="A2956">
        <v>2955</v>
      </c>
      <c r="B2956" s="1">
        <f t="shared" ca="1" si="138"/>
        <v>0.27946507247304225</v>
      </c>
      <c r="C2956" s="1">
        <f t="shared" ca="1" si="139"/>
        <v>0.27629933903127213</v>
      </c>
      <c r="D2956" s="1">
        <f t="shared" ca="1" si="140"/>
        <v>-1.1327832182232709E-2</v>
      </c>
    </row>
    <row r="2957" spans="1:4" x14ac:dyDescent="0.45">
      <c r="A2957">
        <v>2956</v>
      </c>
      <c r="B2957" s="1">
        <f t="shared" ca="1" si="138"/>
        <v>0.28565992841631793</v>
      </c>
      <c r="C2957" s="1">
        <f t="shared" ca="1" si="139"/>
        <v>0.27153545665396994</v>
      </c>
      <c r="D2957" s="1">
        <f t="shared" ca="1" si="140"/>
        <v>-4.9445058117367886E-2</v>
      </c>
    </row>
    <row r="2958" spans="1:4" x14ac:dyDescent="0.45">
      <c r="A2958">
        <v>2957</v>
      </c>
      <c r="B2958" s="1">
        <f t="shared" ca="1" si="138"/>
        <v>0.2860677389030406</v>
      </c>
      <c r="C2958" s="1">
        <f t="shared" ca="1" si="139"/>
        <v>0.27494636610774292</v>
      </c>
      <c r="D2958" s="1">
        <f t="shared" ca="1" si="140"/>
        <v>-3.8876710942463671E-2</v>
      </c>
    </row>
    <row r="2959" spans="1:4" x14ac:dyDescent="0.45">
      <c r="A2959">
        <v>2958</v>
      </c>
      <c r="B2959" s="1">
        <f t="shared" ca="1" si="138"/>
        <v>0.27641992899923756</v>
      </c>
      <c r="C2959" s="1">
        <f t="shared" ca="1" si="139"/>
        <v>0.27412115358827427</v>
      </c>
      <c r="D2959" s="1">
        <f t="shared" ca="1" si="140"/>
        <v>-8.3162434028757545E-3</v>
      </c>
    </row>
    <row r="2960" spans="1:4" x14ac:dyDescent="0.45">
      <c r="A2960">
        <v>2959</v>
      </c>
      <c r="B2960" s="1">
        <f t="shared" ca="1" si="138"/>
        <v>0.27907883262859123</v>
      </c>
      <c r="C2960" s="1">
        <f t="shared" ca="1" si="139"/>
        <v>0.28067899587588485</v>
      </c>
      <c r="D2960" s="1">
        <f t="shared" ca="1" si="140"/>
        <v>5.7337320506251942E-3</v>
      </c>
    </row>
    <row r="2961" spans="1:4" x14ac:dyDescent="0.45">
      <c r="A2961">
        <v>2960</v>
      </c>
      <c r="B2961" s="1">
        <f t="shared" ca="1" si="138"/>
        <v>0.28394982204461938</v>
      </c>
      <c r="C2961" s="1">
        <f t="shared" ca="1" si="139"/>
        <v>0.25541836004639379</v>
      </c>
      <c r="D2961" s="1">
        <f t="shared" ca="1" si="140"/>
        <v>-0.10048064757632498</v>
      </c>
    </row>
    <row r="2962" spans="1:4" x14ac:dyDescent="0.45">
      <c r="A2962">
        <v>2961</v>
      </c>
      <c r="B2962" s="1">
        <f t="shared" ca="1" si="138"/>
        <v>0.29079966743385521</v>
      </c>
      <c r="C2962" s="1">
        <f t="shared" ca="1" si="139"/>
        <v>0.27657148850268232</v>
      </c>
      <c r="D2962" s="1">
        <f t="shared" ca="1" si="140"/>
        <v>-4.8927768923288789E-2</v>
      </c>
    </row>
    <row r="2963" spans="1:4" x14ac:dyDescent="0.45">
      <c r="A2963">
        <v>2962</v>
      </c>
      <c r="B2963" s="1">
        <f t="shared" ca="1" si="138"/>
        <v>0.2774067199977085</v>
      </c>
      <c r="C2963" s="1">
        <f t="shared" ca="1" si="139"/>
        <v>0.26175662900463897</v>
      </c>
      <c r="D2963" s="1">
        <f t="shared" ca="1" si="140"/>
        <v>-5.6415688103009176E-2</v>
      </c>
    </row>
    <row r="2964" spans="1:4" x14ac:dyDescent="0.45">
      <c r="A2964">
        <v>2963</v>
      </c>
      <c r="B2964" s="1">
        <f t="shared" ca="1" si="138"/>
        <v>0.28787936782882406</v>
      </c>
      <c r="C2964" s="1">
        <f t="shared" ca="1" si="139"/>
        <v>0.26726455617076961</v>
      </c>
      <c r="D2964" s="1">
        <f t="shared" ca="1" si="140"/>
        <v>-7.1609201498289476E-2</v>
      </c>
    </row>
    <row r="2965" spans="1:4" x14ac:dyDescent="0.45">
      <c r="A2965">
        <v>2964</v>
      </c>
      <c r="B2965" s="1">
        <f t="shared" ca="1" si="138"/>
        <v>0.28331748024353154</v>
      </c>
      <c r="C2965" s="1">
        <f t="shared" ca="1" si="139"/>
        <v>0.27376662337978996</v>
      </c>
      <c r="D2965" s="1">
        <f t="shared" ca="1" si="140"/>
        <v>-3.3710792766940938E-2</v>
      </c>
    </row>
    <row r="2966" spans="1:4" x14ac:dyDescent="0.45">
      <c r="A2966">
        <v>2965</v>
      </c>
      <c r="B2966" s="1">
        <f t="shared" ca="1" si="138"/>
        <v>0.28827181480130581</v>
      </c>
      <c r="C2966" s="1">
        <f t="shared" ca="1" si="139"/>
        <v>0.2671271790715144</v>
      </c>
      <c r="D2966" s="1">
        <f t="shared" ca="1" si="140"/>
        <v>-7.3349646563142371E-2</v>
      </c>
    </row>
    <row r="2967" spans="1:4" x14ac:dyDescent="0.45">
      <c r="A2967">
        <v>2966</v>
      </c>
      <c r="B2967" s="1">
        <f t="shared" ca="1" si="138"/>
        <v>0.28339844993171504</v>
      </c>
      <c r="C2967" s="1">
        <f t="shared" ca="1" si="139"/>
        <v>0.27216811604099189</v>
      </c>
      <c r="D2967" s="1">
        <f t="shared" ca="1" si="140"/>
        <v>-3.9627365264097589E-2</v>
      </c>
    </row>
    <row r="2968" spans="1:4" x14ac:dyDescent="0.45">
      <c r="A2968">
        <v>2967</v>
      </c>
      <c r="B2968" s="1">
        <f t="shared" ca="1" si="138"/>
        <v>0.27955782809050839</v>
      </c>
      <c r="C2968" s="1">
        <f t="shared" ca="1" si="139"/>
        <v>0.27264774095332156</v>
      </c>
      <c r="D2968" s="1">
        <f t="shared" ca="1" si="140"/>
        <v>-2.4717916805926995E-2</v>
      </c>
    </row>
    <row r="2969" spans="1:4" x14ac:dyDescent="0.45">
      <c r="A2969">
        <v>2968</v>
      </c>
      <c r="B2969" s="1">
        <f t="shared" ca="1" si="138"/>
        <v>0.28803397950634002</v>
      </c>
      <c r="C2969" s="1">
        <f t="shared" ca="1" si="139"/>
        <v>0.26631513969183546</v>
      </c>
      <c r="D2969" s="1">
        <f t="shared" ca="1" si="140"/>
        <v>-7.5403741779801026E-2</v>
      </c>
    </row>
    <row r="2970" spans="1:4" x14ac:dyDescent="0.45">
      <c r="A2970">
        <v>2969</v>
      </c>
      <c r="B2970" s="1">
        <f t="shared" ca="1" si="138"/>
        <v>0.27822628277802719</v>
      </c>
      <c r="C2970" s="1">
        <f t="shared" ca="1" si="139"/>
        <v>0.27149683474700148</v>
      </c>
      <c r="D2970" s="1">
        <f t="shared" ca="1" si="140"/>
        <v>-2.4186960210349918E-2</v>
      </c>
    </row>
    <row r="2971" spans="1:4" x14ac:dyDescent="0.45">
      <c r="A2971">
        <v>2970</v>
      </c>
      <c r="B2971" s="1">
        <f t="shared" ca="1" si="138"/>
        <v>0.2870674969266277</v>
      </c>
      <c r="C2971" s="1">
        <f t="shared" ca="1" si="139"/>
        <v>0.27558066503279932</v>
      </c>
      <c r="D2971" s="1">
        <f t="shared" ca="1" si="140"/>
        <v>-4.0014393885784719E-2</v>
      </c>
    </row>
    <row r="2972" spans="1:4" x14ac:dyDescent="0.45">
      <c r="A2972">
        <v>2971</v>
      </c>
      <c r="B2972" s="1">
        <f t="shared" ca="1" si="138"/>
        <v>0.28171743150274087</v>
      </c>
      <c r="C2972" s="1">
        <f t="shared" ca="1" si="139"/>
        <v>0.27961909572471455</v>
      </c>
      <c r="D2972" s="1">
        <f t="shared" ca="1" si="140"/>
        <v>-7.4483704002033038E-3</v>
      </c>
    </row>
    <row r="2973" spans="1:4" x14ac:dyDescent="0.45">
      <c r="A2973">
        <v>2972</v>
      </c>
      <c r="B2973" s="1">
        <f t="shared" ca="1" si="138"/>
        <v>0.28905545316211811</v>
      </c>
      <c r="C2973" s="1">
        <f t="shared" ca="1" si="139"/>
        <v>0.26157763714854021</v>
      </c>
      <c r="D2973" s="1">
        <f t="shared" ca="1" si="140"/>
        <v>-9.5060707947159331E-2</v>
      </c>
    </row>
    <row r="2974" spans="1:4" x14ac:dyDescent="0.45">
      <c r="A2974">
        <v>2973</v>
      </c>
      <c r="B2974" s="1">
        <f t="shared" ca="1" si="138"/>
        <v>0.2803511721869596</v>
      </c>
      <c r="C2974" s="1">
        <f t="shared" ca="1" si="139"/>
        <v>0.27181347589016325</v>
      </c>
      <c r="D2974" s="1">
        <f t="shared" ca="1" si="140"/>
        <v>-3.0453578025715404E-2</v>
      </c>
    </row>
    <row r="2975" spans="1:4" x14ac:dyDescent="0.45">
      <c r="A2975">
        <v>2974</v>
      </c>
      <c r="B2975" s="1">
        <f t="shared" ca="1" si="138"/>
        <v>0.2858425169219575</v>
      </c>
      <c r="C2975" s="1">
        <f t="shared" ca="1" si="139"/>
        <v>0.26750778224518068</v>
      </c>
      <c r="D2975" s="1">
        <f t="shared" ca="1" si="140"/>
        <v>-6.4142783495650099E-2</v>
      </c>
    </row>
    <row r="2976" spans="1:4" x14ac:dyDescent="0.45">
      <c r="A2976">
        <v>2975</v>
      </c>
      <c r="B2976" s="1">
        <f t="shared" ca="1" si="138"/>
        <v>0.28190730294719146</v>
      </c>
      <c r="C2976" s="1">
        <f t="shared" ca="1" si="139"/>
        <v>0.27582626166478696</v>
      </c>
      <c r="D2976" s="1">
        <f t="shared" ca="1" si="140"/>
        <v>-2.1571066867833624E-2</v>
      </c>
    </row>
    <row r="2977" spans="1:4" x14ac:dyDescent="0.45">
      <c r="A2977">
        <v>2976</v>
      </c>
      <c r="B2977" s="1">
        <f t="shared" ca="1" si="138"/>
        <v>0.28388409570653828</v>
      </c>
      <c r="C2977" s="1">
        <f t="shared" ca="1" si="139"/>
        <v>0.27393492299533884</v>
      </c>
      <c r="D2977" s="1">
        <f t="shared" ca="1" si="140"/>
        <v>-3.5046601277319442E-2</v>
      </c>
    </row>
    <row r="2978" spans="1:4" x14ac:dyDescent="0.45">
      <c r="A2978">
        <v>2977</v>
      </c>
      <c r="B2978" s="1">
        <f t="shared" ca="1" si="138"/>
        <v>0.28614571138871969</v>
      </c>
      <c r="C2978" s="1">
        <f t="shared" ca="1" si="139"/>
        <v>0.27716351943818895</v>
      </c>
      <c r="D2978" s="1">
        <f t="shared" ca="1" si="140"/>
        <v>-3.1390272833160586E-2</v>
      </c>
    </row>
    <row r="2979" spans="1:4" x14ac:dyDescent="0.45">
      <c r="A2979">
        <v>2978</v>
      </c>
      <c r="B2979" s="1">
        <f t="shared" ca="1" si="138"/>
        <v>0.28546891521531881</v>
      </c>
      <c r="C2979" s="1">
        <f t="shared" ca="1" si="139"/>
        <v>0.26990411384415369</v>
      </c>
      <c r="D2979" s="1">
        <f t="shared" ca="1" si="140"/>
        <v>-5.4523629514706191E-2</v>
      </c>
    </row>
    <row r="2980" spans="1:4" x14ac:dyDescent="0.45">
      <c r="A2980">
        <v>2979</v>
      </c>
      <c r="B2980" s="1">
        <f t="shared" ca="1" si="138"/>
        <v>0.27342517802776128</v>
      </c>
      <c r="C2980" s="1">
        <f t="shared" ca="1" si="139"/>
        <v>0.2797975811710457</v>
      </c>
      <c r="D2980" s="1">
        <f t="shared" ca="1" si="140"/>
        <v>2.3305838874272986E-2</v>
      </c>
    </row>
    <row r="2981" spans="1:4" x14ac:dyDescent="0.45">
      <c r="A2981">
        <v>2980</v>
      </c>
      <c r="B2981" s="1">
        <f t="shared" ca="1" si="138"/>
        <v>0.27575317201981409</v>
      </c>
      <c r="C2981" s="1">
        <f t="shared" ca="1" si="139"/>
        <v>0.26946507155268273</v>
      </c>
      <c r="D2981" s="1">
        <f t="shared" ca="1" si="140"/>
        <v>-2.2803365854589423E-2</v>
      </c>
    </row>
    <row r="2982" spans="1:4" x14ac:dyDescent="0.45">
      <c r="A2982">
        <v>2981</v>
      </c>
      <c r="B2982" s="1">
        <f t="shared" ca="1" si="138"/>
        <v>0.29152659257587699</v>
      </c>
      <c r="C2982" s="1">
        <f t="shared" ca="1" si="139"/>
        <v>0.26741938486577399</v>
      </c>
      <c r="D2982" s="1">
        <f t="shared" ca="1" si="140"/>
        <v>-8.2692997222298004E-2</v>
      </c>
    </row>
    <row r="2983" spans="1:4" x14ac:dyDescent="0.45">
      <c r="A2983">
        <v>2982</v>
      </c>
      <c r="B2983" s="1">
        <f t="shared" ca="1" si="138"/>
        <v>0.2876559554506587</v>
      </c>
      <c r="C2983" s="1">
        <f t="shared" ca="1" si="139"/>
        <v>0.27544737882453607</v>
      </c>
      <c r="D2983" s="1">
        <f t="shared" ca="1" si="140"/>
        <v>-4.2441591751493382E-2</v>
      </c>
    </row>
    <row r="2984" spans="1:4" x14ac:dyDescent="0.45">
      <c r="A2984">
        <v>2983</v>
      </c>
      <c r="B2984" s="1">
        <f t="shared" ca="1" si="138"/>
        <v>0.27815171417433238</v>
      </c>
      <c r="C2984" s="1">
        <f t="shared" ca="1" si="139"/>
        <v>0.26798294687210789</v>
      </c>
      <c r="D2984" s="1">
        <f t="shared" ca="1" si="140"/>
        <v>-3.6558348498442785E-2</v>
      </c>
    </row>
    <row r="2985" spans="1:4" x14ac:dyDescent="0.45">
      <c r="A2985">
        <v>2984</v>
      </c>
      <c r="B2985" s="1">
        <f t="shared" ca="1" si="138"/>
        <v>0.27903662088923542</v>
      </c>
      <c r="C2985" s="1">
        <f t="shared" ca="1" si="139"/>
        <v>0.26579382969309312</v>
      </c>
      <c r="D2985" s="1">
        <f t="shared" ca="1" si="140"/>
        <v>-4.7458972065889067E-2</v>
      </c>
    </row>
    <row r="2986" spans="1:4" x14ac:dyDescent="0.45">
      <c r="A2986">
        <v>2985</v>
      </c>
      <c r="B2986" s="1">
        <f t="shared" ca="1" si="138"/>
        <v>0.27959423328678362</v>
      </c>
      <c r="C2986" s="1">
        <f t="shared" ca="1" si="139"/>
        <v>0.2611931191641903</v>
      </c>
      <c r="D2986" s="1">
        <f t="shared" ca="1" si="140"/>
        <v>-6.5813639667306897E-2</v>
      </c>
    </row>
    <row r="2987" spans="1:4" x14ac:dyDescent="0.45">
      <c r="A2987">
        <v>2986</v>
      </c>
      <c r="B2987" s="1">
        <f t="shared" ca="1" si="138"/>
        <v>0.28599823058882323</v>
      </c>
      <c r="C2987" s="1">
        <f t="shared" ca="1" si="139"/>
        <v>0.26948207296811022</v>
      </c>
      <c r="D2987" s="1">
        <f t="shared" ca="1" si="140"/>
        <v>-5.7749160149379121E-2</v>
      </c>
    </row>
    <row r="2988" spans="1:4" x14ac:dyDescent="0.45">
      <c r="A2988">
        <v>2987</v>
      </c>
      <c r="B2988" s="1">
        <f t="shared" ca="1" si="138"/>
        <v>0.2837991098001057</v>
      </c>
      <c r="C2988" s="1">
        <f t="shared" ca="1" si="139"/>
        <v>0.27320642917458782</v>
      </c>
      <c r="D2988" s="1">
        <f t="shared" ca="1" si="140"/>
        <v>-3.7324573121384527E-2</v>
      </c>
    </row>
    <row r="2989" spans="1:4" x14ac:dyDescent="0.45">
      <c r="A2989">
        <v>2988</v>
      </c>
      <c r="B2989" s="1">
        <f t="shared" ca="1" si="138"/>
        <v>0.28498230286178883</v>
      </c>
      <c r="C2989" s="1">
        <f t="shared" ca="1" si="139"/>
        <v>0.27933831362407302</v>
      </c>
      <c r="D2989" s="1">
        <f t="shared" ca="1" si="140"/>
        <v>-1.9804700786817061E-2</v>
      </c>
    </row>
    <row r="2990" spans="1:4" x14ac:dyDescent="0.45">
      <c r="A2990">
        <v>2989</v>
      </c>
      <c r="B2990" s="1">
        <f t="shared" ca="1" si="138"/>
        <v>0.28258292812086455</v>
      </c>
      <c r="C2990" s="1">
        <f t="shared" ca="1" si="139"/>
        <v>0.27680482768760661</v>
      </c>
      <c r="D2990" s="1">
        <f t="shared" ca="1" si="140"/>
        <v>-2.044745049420171E-2</v>
      </c>
    </row>
    <row r="2991" spans="1:4" x14ac:dyDescent="0.45">
      <c r="A2991">
        <v>2990</v>
      </c>
      <c r="B2991" s="1">
        <f t="shared" ca="1" si="138"/>
        <v>0.28216882634115131</v>
      </c>
      <c r="C2991" s="1">
        <f t="shared" ca="1" si="139"/>
        <v>0.27164145267675388</v>
      </c>
      <c r="D2991" s="1">
        <f t="shared" ca="1" si="140"/>
        <v>-3.7308776454524052E-2</v>
      </c>
    </row>
    <row r="2992" spans="1:4" x14ac:dyDescent="0.45">
      <c r="A2992">
        <v>2991</v>
      </c>
      <c r="B2992" s="1">
        <f t="shared" ca="1" si="138"/>
        <v>0.28532776986271147</v>
      </c>
      <c r="C2992" s="1">
        <f t="shared" ca="1" si="139"/>
        <v>0.27423366491655432</v>
      </c>
      <c r="D2992" s="1">
        <f t="shared" ca="1" si="140"/>
        <v>-3.8881967049667808E-2</v>
      </c>
    </row>
    <row r="2993" spans="1:4" x14ac:dyDescent="0.45">
      <c r="A2993">
        <v>2992</v>
      </c>
      <c r="B2993" s="1">
        <f t="shared" ca="1" si="138"/>
        <v>0.27607420715264136</v>
      </c>
      <c r="C2993" s="1">
        <f t="shared" ca="1" si="139"/>
        <v>0.2688205520057268</v>
      </c>
      <c r="D2993" s="1">
        <f t="shared" ca="1" si="140"/>
        <v>-2.6274294950357376E-2</v>
      </c>
    </row>
    <row r="2994" spans="1:4" x14ac:dyDescent="0.45">
      <c r="A2994">
        <v>2993</v>
      </c>
      <c r="B2994" s="1">
        <f t="shared" ca="1" si="138"/>
        <v>0.27667459975790054</v>
      </c>
      <c r="C2994" s="1">
        <f t="shared" ca="1" si="139"/>
        <v>0.26211391285066238</v>
      </c>
      <c r="D2994" s="1">
        <f t="shared" ca="1" si="140"/>
        <v>-5.2627479790263533E-2</v>
      </c>
    </row>
    <row r="2995" spans="1:4" x14ac:dyDescent="0.45">
      <c r="A2995">
        <v>2994</v>
      </c>
      <c r="B2995" s="1">
        <f t="shared" ca="1" si="138"/>
        <v>0.29677785579571303</v>
      </c>
      <c r="C2995" s="1">
        <f t="shared" ca="1" si="139"/>
        <v>0.26422705555980297</v>
      </c>
      <c r="D2995" s="1">
        <f t="shared" ca="1" si="140"/>
        <v>-0.10968069079357591</v>
      </c>
    </row>
    <row r="2996" spans="1:4" x14ac:dyDescent="0.45">
      <c r="A2996">
        <v>2995</v>
      </c>
      <c r="B2996" s="1">
        <f t="shared" ca="1" si="138"/>
        <v>0.28373203613558817</v>
      </c>
      <c r="C2996" s="1">
        <f t="shared" ca="1" si="139"/>
        <v>0.26786956882814661</v>
      </c>
      <c r="D2996" s="1">
        <f t="shared" ca="1" si="140"/>
        <v>-5.5906507856805079E-2</v>
      </c>
    </row>
    <row r="2997" spans="1:4" x14ac:dyDescent="0.45">
      <c r="A2997">
        <v>2996</v>
      </c>
      <c r="B2997" s="1">
        <f t="shared" ca="1" si="138"/>
        <v>0.27584183008466556</v>
      </c>
      <c r="C2997" s="1">
        <f t="shared" ca="1" si="139"/>
        <v>0.26552196893969038</v>
      </c>
      <c r="D2997" s="1">
        <f t="shared" ca="1" si="140"/>
        <v>-3.7412241434910926E-2</v>
      </c>
    </row>
    <row r="2998" spans="1:4" x14ac:dyDescent="0.45">
      <c r="A2998">
        <v>2997</v>
      </c>
      <c r="B2998" s="1">
        <f t="shared" ca="1" si="138"/>
        <v>0.29460059686562468</v>
      </c>
      <c r="C2998" s="1">
        <f t="shared" ca="1" si="139"/>
        <v>0.27751977678012507</v>
      </c>
      <c r="D2998" s="1">
        <f t="shared" ca="1" si="140"/>
        <v>-5.7979584112284162E-2</v>
      </c>
    </row>
    <row r="2999" spans="1:4" x14ac:dyDescent="0.45">
      <c r="A2999">
        <v>2998</v>
      </c>
      <c r="B2999" s="1">
        <f t="shared" ca="1" si="138"/>
        <v>0.2868835969347735</v>
      </c>
      <c r="C2999" s="1">
        <f t="shared" ca="1" si="139"/>
        <v>0.27443024728420173</v>
      </c>
      <c r="D2999" s="1">
        <f t="shared" ca="1" si="140"/>
        <v>-4.3409068289823438E-2</v>
      </c>
    </row>
    <row r="3000" spans="1:4" x14ac:dyDescent="0.45">
      <c r="A3000">
        <v>2999</v>
      </c>
      <c r="B3000" s="1">
        <f t="shared" ca="1" si="138"/>
        <v>0.29250866236135808</v>
      </c>
      <c r="C3000" s="1">
        <f t="shared" ca="1" si="139"/>
        <v>0.26608176962239016</v>
      </c>
      <c r="D3000" s="1">
        <f t="shared" ca="1" si="140"/>
        <v>-9.0345675665224515E-2</v>
      </c>
    </row>
    <row r="3001" spans="1:4" x14ac:dyDescent="0.45">
      <c r="A3001">
        <v>3000</v>
      </c>
      <c r="B3001" s="1">
        <f t="shared" ca="1" si="138"/>
        <v>0.29070148346346858</v>
      </c>
      <c r="C3001" s="1">
        <f t="shared" ca="1" si="139"/>
        <v>0.26697915783723364</v>
      </c>
      <c r="D3001" s="1">
        <f t="shared" ca="1" si="140"/>
        <v>-8.1603730891232421E-2</v>
      </c>
    </row>
    <row r="3002" spans="1:4" x14ac:dyDescent="0.45">
      <c r="A3002">
        <v>3001</v>
      </c>
      <c r="B3002" s="1">
        <f t="shared" ca="1" si="138"/>
        <v>0.28135915027749808</v>
      </c>
      <c r="C3002" s="1">
        <f t="shared" ca="1" si="139"/>
        <v>0.27136113613694623</v>
      </c>
      <c r="D3002" s="1">
        <f t="shared" ca="1" si="140"/>
        <v>-3.5534704063084621E-2</v>
      </c>
    </row>
    <row r="3003" spans="1:4" x14ac:dyDescent="0.45">
      <c r="A3003">
        <v>3002</v>
      </c>
      <c r="B3003" s="1">
        <f t="shared" ca="1" si="138"/>
        <v>0.27958006191714591</v>
      </c>
      <c r="C3003" s="1">
        <f t="shared" ca="1" si="139"/>
        <v>0.27627613526811712</v>
      </c>
      <c r="D3003" s="1">
        <f t="shared" ca="1" si="140"/>
        <v>-1.1817461611436058E-2</v>
      </c>
    </row>
    <row r="3004" spans="1:4" x14ac:dyDescent="0.45">
      <c r="A3004">
        <v>3003</v>
      </c>
      <c r="B3004" s="1">
        <f t="shared" ca="1" si="138"/>
        <v>0.28733849584273985</v>
      </c>
      <c r="C3004" s="1">
        <f t="shared" ca="1" si="139"/>
        <v>0.27290398666366034</v>
      </c>
      <c r="D3004" s="1">
        <f t="shared" ca="1" si="140"/>
        <v>-5.0235208257578927E-2</v>
      </c>
    </row>
    <row r="3005" spans="1:4" x14ac:dyDescent="0.45">
      <c r="A3005">
        <v>3004</v>
      </c>
      <c r="B3005" s="1">
        <f t="shared" ca="1" si="138"/>
        <v>0.28132330337916378</v>
      </c>
      <c r="C3005" s="1">
        <f t="shared" ca="1" si="139"/>
        <v>0.2731519942274182</v>
      </c>
      <c r="D3005" s="1">
        <f t="shared" ca="1" si="140"/>
        <v>-2.9045973275567561E-2</v>
      </c>
    </row>
    <row r="3006" spans="1:4" x14ac:dyDescent="0.45">
      <c r="A3006">
        <v>3005</v>
      </c>
      <c r="B3006" s="1">
        <f t="shared" ca="1" si="138"/>
        <v>0.29211445191632046</v>
      </c>
      <c r="C3006" s="1">
        <f t="shared" ca="1" si="139"/>
        <v>0.27439753445487591</v>
      </c>
      <c r="D3006" s="1">
        <f t="shared" ca="1" si="140"/>
        <v>-6.065060234171421E-2</v>
      </c>
    </row>
    <row r="3007" spans="1:4" x14ac:dyDescent="0.45">
      <c r="A3007">
        <v>3006</v>
      </c>
      <c r="B3007" s="1">
        <f t="shared" ca="1" si="138"/>
        <v>0.27644316487520482</v>
      </c>
      <c r="C3007" s="1">
        <f t="shared" ca="1" si="139"/>
        <v>0.27921569942818203</v>
      </c>
      <c r="D3007" s="1">
        <f t="shared" ca="1" si="140"/>
        <v>1.0029311284396641E-2</v>
      </c>
    </row>
    <row r="3008" spans="1:4" x14ac:dyDescent="0.45">
      <c r="A3008">
        <v>3007</v>
      </c>
      <c r="B3008" s="1">
        <f t="shared" ca="1" si="138"/>
        <v>0.29264104821432646</v>
      </c>
      <c r="C3008" s="1">
        <f t="shared" ca="1" si="139"/>
        <v>0.27907791133965709</v>
      </c>
      <c r="D3008" s="1">
        <f t="shared" ca="1" si="140"/>
        <v>-4.63473492779998E-2</v>
      </c>
    </row>
    <row r="3009" spans="1:4" x14ac:dyDescent="0.45">
      <c r="A3009">
        <v>3008</v>
      </c>
      <c r="B3009" s="1">
        <f t="shared" ca="1" si="138"/>
        <v>0.27915910293183799</v>
      </c>
      <c r="C3009" s="1">
        <f t="shared" ca="1" si="139"/>
        <v>0.26356676266268581</v>
      </c>
      <c r="D3009" s="1">
        <f t="shared" ca="1" si="140"/>
        <v>-5.5854672498210994E-2</v>
      </c>
    </row>
    <row r="3010" spans="1:4" x14ac:dyDescent="0.45">
      <c r="A3010">
        <v>3009</v>
      </c>
      <c r="B3010" s="1">
        <f t="shared" ref="B3010:B3073" ca="1" si="141">_xlfn.BETA.INV(RAND(),CONTROL_PRIOR_ALPHA+CONTROL_ALPHA,CONTROL_PRIOR_BETA+(CONTROL_N-CONTROL_ALPHA))</f>
        <v>0.28099122720564379</v>
      </c>
      <c r="C3010" s="1">
        <f t="shared" ref="C3010:C3073" ca="1" si="142">_xlfn.BETA.INV(RAND(),TEST_PRIOR_ALPHA+TEST_ALPHA,TEST_PRIOR_BETA+(TEST_N-TEST_ALPHA))</f>
        <v>0.2744184294402503</v>
      </c>
      <c r="D3010" s="1">
        <f t="shared" ca="1" si="140"/>
        <v>-2.3391469658172563E-2</v>
      </c>
    </row>
    <row r="3011" spans="1:4" x14ac:dyDescent="0.45">
      <c r="A3011">
        <v>3010</v>
      </c>
      <c r="B3011" s="1">
        <f t="shared" ca="1" si="141"/>
        <v>0.2864635032411238</v>
      </c>
      <c r="C3011" s="1">
        <f t="shared" ca="1" si="142"/>
        <v>0.26553153580326827</v>
      </c>
      <c r="D3011" s="1">
        <f t="shared" ref="D3011:D3074" ca="1" si="143">(C3011-B3011)/B3011</f>
        <v>-7.3070276670590545E-2</v>
      </c>
    </row>
    <row r="3012" spans="1:4" x14ac:dyDescent="0.45">
      <c r="A3012">
        <v>3011</v>
      </c>
      <c r="B3012" s="1">
        <f t="shared" ca="1" si="141"/>
        <v>0.27894014254959404</v>
      </c>
      <c r="C3012" s="1">
        <f t="shared" ca="1" si="142"/>
        <v>0.27821526495810978</v>
      </c>
      <c r="D3012" s="1">
        <f t="shared" ca="1" si="143"/>
        <v>-2.5986850973067953E-3</v>
      </c>
    </row>
    <row r="3013" spans="1:4" x14ac:dyDescent="0.45">
      <c r="A3013">
        <v>3012</v>
      </c>
      <c r="B3013" s="1">
        <f t="shared" ca="1" si="141"/>
        <v>0.27842483235627208</v>
      </c>
      <c r="C3013" s="1">
        <f t="shared" ca="1" si="142"/>
        <v>0.27679873620615147</v>
      </c>
      <c r="D3013" s="1">
        <f t="shared" ca="1" si="143"/>
        <v>-5.8403416690931262E-3</v>
      </c>
    </row>
    <row r="3014" spans="1:4" x14ac:dyDescent="0.45">
      <c r="A3014">
        <v>3013</v>
      </c>
      <c r="B3014" s="1">
        <f t="shared" ca="1" si="141"/>
        <v>0.28641316780278403</v>
      </c>
      <c r="C3014" s="1">
        <f t="shared" ca="1" si="142"/>
        <v>0.26164128497267231</v>
      </c>
      <c r="D3014" s="1">
        <f t="shared" ca="1" si="143"/>
        <v>-8.6490027746101886E-2</v>
      </c>
    </row>
    <row r="3015" spans="1:4" x14ac:dyDescent="0.45">
      <c r="A3015">
        <v>3014</v>
      </c>
      <c r="B3015" s="1">
        <f t="shared" ca="1" si="141"/>
        <v>0.28055080532917187</v>
      </c>
      <c r="C3015" s="1">
        <f t="shared" ca="1" si="142"/>
        <v>0.27494011363342785</v>
      </c>
      <c r="D3015" s="1">
        <f t="shared" ca="1" si="143"/>
        <v>-1.9998843664558234E-2</v>
      </c>
    </row>
    <row r="3016" spans="1:4" x14ac:dyDescent="0.45">
      <c r="A3016">
        <v>3015</v>
      </c>
      <c r="B3016" s="1">
        <f t="shared" ca="1" si="141"/>
        <v>0.27662380464095171</v>
      </c>
      <c r="C3016" s="1">
        <f t="shared" ca="1" si="142"/>
        <v>0.27110827565129691</v>
      </c>
      <c r="D3016" s="1">
        <f t="shared" ca="1" si="143"/>
        <v>-1.9938735919035468E-2</v>
      </c>
    </row>
    <row r="3017" spans="1:4" x14ac:dyDescent="0.45">
      <c r="A3017">
        <v>3016</v>
      </c>
      <c r="B3017" s="1">
        <f t="shared" ca="1" si="141"/>
        <v>0.288062849682864</v>
      </c>
      <c r="C3017" s="1">
        <f t="shared" ca="1" si="142"/>
        <v>0.27092125503981923</v>
      </c>
      <c r="D3017" s="1">
        <f t="shared" ca="1" si="143"/>
        <v>-5.9506439868648113E-2</v>
      </c>
    </row>
    <row r="3018" spans="1:4" x14ac:dyDescent="0.45">
      <c r="A3018">
        <v>3017</v>
      </c>
      <c r="B3018" s="1">
        <f t="shared" ca="1" si="141"/>
        <v>0.29403522959242001</v>
      </c>
      <c r="C3018" s="1">
        <f t="shared" ca="1" si="142"/>
        <v>0.27211630011391719</v>
      </c>
      <c r="D3018" s="1">
        <f t="shared" ca="1" si="143"/>
        <v>-7.4545249250866905E-2</v>
      </c>
    </row>
    <row r="3019" spans="1:4" x14ac:dyDescent="0.45">
      <c r="A3019">
        <v>3018</v>
      </c>
      <c r="B3019" s="1">
        <f t="shared" ca="1" si="141"/>
        <v>0.29073128681815374</v>
      </c>
      <c r="C3019" s="1">
        <f t="shared" ca="1" si="142"/>
        <v>0.27814746329664386</v>
      </c>
      <c r="D3019" s="1">
        <f t="shared" ca="1" si="143"/>
        <v>-4.3283348205247686E-2</v>
      </c>
    </row>
    <row r="3020" spans="1:4" x14ac:dyDescent="0.45">
      <c r="A3020">
        <v>3019</v>
      </c>
      <c r="B3020" s="1">
        <f t="shared" ca="1" si="141"/>
        <v>0.27650679134308009</v>
      </c>
      <c r="C3020" s="1">
        <f t="shared" ca="1" si="142"/>
        <v>0.2627172446736124</v>
      </c>
      <c r="D3020" s="1">
        <f t="shared" ca="1" si="143"/>
        <v>-4.987055327823068E-2</v>
      </c>
    </row>
    <row r="3021" spans="1:4" x14ac:dyDescent="0.45">
      <c r="A3021">
        <v>3020</v>
      </c>
      <c r="B3021" s="1">
        <f t="shared" ca="1" si="141"/>
        <v>0.28322047630273883</v>
      </c>
      <c r="C3021" s="1">
        <f t="shared" ca="1" si="142"/>
        <v>0.27119533771403176</v>
      </c>
      <c r="D3021" s="1">
        <f t="shared" ca="1" si="143"/>
        <v>-4.2458577662489394E-2</v>
      </c>
    </row>
    <row r="3022" spans="1:4" x14ac:dyDescent="0.45">
      <c r="A3022">
        <v>3021</v>
      </c>
      <c r="B3022" s="1">
        <f t="shared" ca="1" si="141"/>
        <v>0.27973140214556602</v>
      </c>
      <c r="C3022" s="1">
        <f t="shared" ca="1" si="142"/>
        <v>0.26686251451909571</v>
      </c>
      <c r="D3022" s="1">
        <f t="shared" ca="1" si="143"/>
        <v>-4.6004444005087533E-2</v>
      </c>
    </row>
    <row r="3023" spans="1:4" x14ac:dyDescent="0.45">
      <c r="A3023">
        <v>3022</v>
      </c>
      <c r="B3023" s="1">
        <f t="shared" ca="1" si="141"/>
        <v>0.29179755229175541</v>
      </c>
      <c r="C3023" s="1">
        <f t="shared" ca="1" si="142"/>
        <v>0.2778274100023328</v>
      </c>
      <c r="D3023" s="1">
        <f t="shared" ca="1" si="143"/>
        <v>-4.7876146251749539E-2</v>
      </c>
    </row>
    <row r="3024" spans="1:4" x14ac:dyDescent="0.45">
      <c r="A3024">
        <v>3023</v>
      </c>
      <c r="B3024" s="1">
        <f t="shared" ca="1" si="141"/>
        <v>0.29127440346552025</v>
      </c>
      <c r="C3024" s="1">
        <f t="shared" ca="1" si="142"/>
        <v>0.27076355916434852</v>
      </c>
      <c r="D3024" s="1">
        <f t="shared" ca="1" si="143"/>
        <v>-7.0417599545782639E-2</v>
      </c>
    </row>
    <row r="3025" spans="1:4" x14ac:dyDescent="0.45">
      <c r="A3025">
        <v>3024</v>
      </c>
      <c r="B3025" s="1">
        <f t="shared" ca="1" si="141"/>
        <v>0.28816102182003134</v>
      </c>
      <c r="C3025" s="1">
        <f t="shared" ca="1" si="142"/>
        <v>0.27134905531798448</v>
      </c>
      <c r="D3025" s="1">
        <f t="shared" ca="1" si="143"/>
        <v>-5.8342264321045612E-2</v>
      </c>
    </row>
    <row r="3026" spans="1:4" x14ac:dyDescent="0.45">
      <c r="A3026">
        <v>3025</v>
      </c>
      <c r="B3026" s="1">
        <f t="shared" ca="1" si="141"/>
        <v>0.28020697523240889</v>
      </c>
      <c r="C3026" s="1">
        <f t="shared" ca="1" si="142"/>
        <v>0.27333403361944075</v>
      </c>
      <c r="D3026" s="1">
        <f t="shared" ca="1" si="143"/>
        <v>-2.4528088950204027E-2</v>
      </c>
    </row>
    <row r="3027" spans="1:4" x14ac:dyDescent="0.45">
      <c r="A3027">
        <v>3026</v>
      </c>
      <c r="B3027" s="1">
        <f t="shared" ca="1" si="141"/>
        <v>0.28794028357768864</v>
      </c>
      <c r="C3027" s="1">
        <f t="shared" ca="1" si="142"/>
        <v>0.26979413450035189</v>
      </c>
      <c r="D3027" s="1">
        <f t="shared" ca="1" si="143"/>
        <v>-6.3020529298189604E-2</v>
      </c>
    </row>
    <row r="3028" spans="1:4" x14ac:dyDescent="0.45">
      <c r="A3028">
        <v>3027</v>
      </c>
      <c r="B3028" s="1">
        <f t="shared" ca="1" si="141"/>
        <v>0.28501985398731666</v>
      </c>
      <c r="C3028" s="1">
        <f t="shared" ca="1" si="142"/>
        <v>0.26459510314668616</v>
      </c>
      <c r="D3028" s="1">
        <f t="shared" ca="1" si="143"/>
        <v>-7.1660800308807254E-2</v>
      </c>
    </row>
    <row r="3029" spans="1:4" x14ac:dyDescent="0.45">
      <c r="A3029">
        <v>3028</v>
      </c>
      <c r="B3029" s="1">
        <f t="shared" ca="1" si="141"/>
        <v>0.27431069664273805</v>
      </c>
      <c r="C3029" s="1">
        <f t="shared" ca="1" si="142"/>
        <v>0.26391502118360316</v>
      </c>
      <c r="D3029" s="1">
        <f t="shared" ca="1" si="143"/>
        <v>-3.7897448354608662E-2</v>
      </c>
    </row>
    <row r="3030" spans="1:4" x14ac:dyDescent="0.45">
      <c r="A3030">
        <v>3029</v>
      </c>
      <c r="B3030" s="1">
        <f t="shared" ca="1" si="141"/>
        <v>0.28080331062552066</v>
      </c>
      <c r="C3030" s="1">
        <f t="shared" ca="1" si="142"/>
        <v>0.2723052859982491</v>
      </c>
      <c r="D3030" s="1">
        <f t="shared" ca="1" si="143"/>
        <v>-3.0263263664311021E-2</v>
      </c>
    </row>
    <row r="3031" spans="1:4" x14ac:dyDescent="0.45">
      <c r="A3031">
        <v>3030</v>
      </c>
      <c r="B3031" s="1">
        <f t="shared" ca="1" si="141"/>
        <v>0.29008156889386971</v>
      </c>
      <c r="C3031" s="1">
        <f t="shared" ca="1" si="142"/>
        <v>0.27032306736963807</v>
      </c>
      <c r="D3031" s="1">
        <f t="shared" ca="1" si="143"/>
        <v>-6.8113605423378548E-2</v>
      </c>
    </row>
    <row r="3032" spans="1:4" x14ac:dyDescent="0.45">
      <c r="A3032">
        <v>3031</v>
      </c>
      <c r="B3032" s="1">
        <f t="shared" ca="1" si="141"/>
        <v>0.28463802923083392</v>
      </c>
      <c r="C3032" s="1">
        <f t="shared" ca="1" si="142"/>
        <v>0.27267690352171536</v>
      </c>
      <c r="D3032" s="1">
        <f t="shared" ca="1" si="143"/>
        <v>-4.2022233436061353E-2</v>
      </c>
    </row>
    <row r="3033" spans="1:4" x14ac:dyDescent="0.45">
      <c r="A3033">
        <v>3032</v>
      </c>
      <c r="B3033" s="1">
        <f t="shared" ca="1" si="141"/>
        <v>0.28415257206035438</v>
      </c>
      <c r="C3033" s="1">
        <f t="shared" ca="1" si="142"/>
        <v>0.26928714212938787</v>
      </c>
      <c r="D3033" s="1">
        <f t="shared" ca="1" si="143"/>
        <v>-5.2314958204246254E-2</v>
      </c>
    </row>
    <row r="3034" spans="1:4" x14ac:dyDescent="0.45">
      <c r="A3034">
        <v>3033</v>
      </c>
      <c r="B3034" s="1">
        <f t="shared" ca="1" si="141"/>
        <v>0.29370899841724762</v>
      </c>
      <c r="C3034" s="1">
        <f t="shared" ca="1" si="142"/>
        <v>0.27765922931950082</v>
      </c>
      <c r="D3034" s="1">
        <f t="shared" ca="1" si="143"/>
        <v>-5.4645139182784748E-2</v>
      </c>
    </row>
    <row r="3035" spans="1:4" x14ac:dyDescent="0.45">
      <c r="A3035">
        <v>3034</v>
      </c>
      <c r="B3035" s="1">
        <f t="shared" ca="1" si="141"/>
        <v>0.28312602946306187</v>
      </c>
      <c r="C3035" s="1">
        <f t="shared" ca="1" si="142"/>
        <v>0.26874897615749482</v>
      </c>
      <c r="D3035" s="1">
        <f t="shared" ca="1" si="143"/>
        <v>-5.0779694586303485E-2</v>
      </c>
    </row>
    <row r="3036" spans="1:4" x14ac:dyDescent="0.45">
      <c r="A3036">
        <v>3035</v>
      </c>
      <c r="B3036" s="1">
        <f t="shared" ca="1" si="141"/>
        <v>0.27893277908938874</v>
      </c>
      <c r="C3036" s="1">
        <f t="shared" ca="1" si="142"/>
        <v>0.27843430183146511</v>
      </c>
      <c r="D3036" s="1">
        <f t="shared" ca="1" si="143"/>
        <v>-1.7870874106333647E-3</v>
      </c>
    </row>
    <row r="3037" spans="1:4" x14ac:dyDescent="0.45">
      <c r="A3037">
        <v>3036</v>
      </c>
      <c r="B3037" s="1">
        <f t="shared" ca="1" si="141"/>
        <v>0.28521754670352384</v>
      </c>
      <c r="C3037" s="1">
        <f t="shared" ca="1" si="142"/>
        <v>0.27294125446827011</v>
      </c>
      <c r="D3037" s="1">
        <f t="shared" ca="1" si="143"/>
        <v>-4.3041854812721644E-2</v>
      </c>
    </row>
    <row r="3038" spans="1:4" x14ac:dyDescent="0.45">
      <c r="A3038">
        <v>3037</v>
      </c>
      <c r="B3038" s="1">
        <f t="shared" ca="1" si="141"/>
        <v>0.29161051898200263</v>
      </c>
      <c r="C3038" s="1">
        <f t="shared" ca="1" si="142"/>
        <v>0.26046207178978992</v>
      </c>
      <c r="D3038" s="1">
        <f t="shared" ca="1" si="143"/>
        <v>-0.10681523869903714</v>
      </c>
    </row>
    <row r="3039" spans="1:4" x14ac:dyDescent="0.45">
      <c r="A3039">
        <v>3038</v>
      </c>
      <c r="B3039" s="1">
        <f t="shared" ca="1" si="141"/>
        <v>0.28016947957718952</v>
      </c>
      <c r="C3039" s="1">
        <f t="shared" ca="1" si="142"/>
        <v>0.28029893801485639</v>
      </c>
      <c r="D3039" s="1">
        <f t="shared" ca="1" si="143"/>
        <v>4.6207187828682395E-4</v>
      </c>
    </row>
    <row r="3040" spans="1:4" x14ac:dyDescent="0.45">
      <c r="A3040">
        <v>3039</v>
      </c>
      <c r="B3040" s="1">
        <f t="shared" ca="1" si="141"/>
        <v>0.28900888225161847</v>
      </c>
      <c r="C3040" s="1">
        <f t="shared" ca="1" si="142"/>
        <v>0.27069243991905556</v>
      </c>
      <c r="D3040" s="1">
        <f t="shared" ca="1" si="143"/>
        <v>-6.3376745343820096E-2</v>
      </c>
    </row>
    <row r="3041" spans="1:4" x14ac:dyDescent="0.45">
      <c r="A3041">
        <v>3040</v>
      </c>
      <c r="B3041" s="1">
        <f t="shared" ca="1" si="141"/>
        <v>0.28154751455861243</v>
      </c>
      <c r="C3041" s="1">
        <f t="shared" ca="1" si="142"/>
        <v>0.27588959308272121</v>
      </c>
      <c r="D3041" s="1">
        <f t="shared" ca="1" si="143"/>
        <v>-2.0095796209606966E-2</v>
      </c>
    </row>
    <row r="3042" spans="1:4" x14ac:dyDescent="0.45">
      <c r="A3042">
        <v>3041</v>
      </c>
      <c r="B3042" s="1">
        <f t="shared" ca="1" si="141"/>
        <v>0.27768345328647392</v>
      </c>
      <c r="C3042" s="1">
        <f t="shared" ca="1" si="142"/>
        <v>0.28049670496823853</v>
      </c>
      <c r="D3042" s="1">
        <f t="shared" ca="1" si="143"/>
        <v>1.0131146269137963E-2</v>
      </c>
    </row>
    <row r="3043" spans="1:4" x14ac:dyDescent="0.45">
      <c r="A3043">
        <v>3042</v>
      </c>
      <c r="B3043" s="1">
        <f t="shared" ca="1" si="141"/>
        <v>0.28326875910439198</v>
      </c>
      <c r="C3043" s="1">
        <f t="shared" ca="1" si="142"/>
        <v>0.27355389302573074</v>
      </c>
      <c r="D3043" s="1">
        <f t="shared" ca="1" si="143"/>
        <v>-3.4295578903147064E-2</v>
      </c>
    </row>
    <row r="3044" spans="1:4" x14ac:dyDescent="0.45">
      <c r="A3044">
        <v>3043</v>
      </c>
      <c r="B3044" s="1">
        <f t="shared" ca="1" si="141"/>
        <v>0.2739619123335495</v>
      </c>
      <c r="C3044" s="1">
        <f t="shared" ca="1" si="142"/>
        <v>0.27035238772489784</v>
      </c>
      <c r="D3044" s="1">
        <f t="shared" ca="1" si="143"/>
        <v>-1.3175278920732062E-2</v>
      </c>
    </row>
    <row r="3045" spans="1:4" x14ac:dyDescent="0.45">
      <c r="A3045">
        <v>3044</v>
      </c>
      <c r="B3045" s="1">
        <f t="shared" ca="1" si="141"/>
        <v>0.29037797736091442</v>
      </c>
      <c r="C3045" s="1">
        <f t="shared" ca="1" si="142"/>
        <v>0.26886122723956785</v>
      </c>
      <c r="D3045" s="1">
        <f t="shared" ca="1" si="143"/>
        <v>-7.4099111499089806E-2</v>
      </c>
    </row>
    <row r="3046" spans="1:4" x14ac:dyDescent="0.45">
      <c r="A3046">
        <v>3045</v>
      </c>
      <c r="B3046" s="1">
        <f t="shared" ca="1" si="141"/>
        <v>0.27482592612870543</v>
      </c>
      <c r="C3046" s="1">
        <f t="shared" ca="1" si="142"/>
        <v>0.27073825282533154</v>
      </c>
      <c r="D3046" s="1">
        <f t="shared" ca="1" si="143"/>
        <v>-1.4873681537088942E-2</v>
      </c>
    </row>
    <row r="3047" spans="1:4" x14ac:dyDescent="0.45">
      <c r="A3047">
        <v>3046</v>
      </c>
      <c r="B3047" s="1">
        <f t="shared" ca="1" si="141"/>
        <v>0.29409398866660919</v>
      </c>
      <c r="C3047" s="1">
        <f t="shared" ca="1" si="142"/>
        <v>0.26716834684654556</v>
      </c>
      <c r="D3047" s="1">
        <f t="shared" ca="1" si="143"/>
        <v>-9.1554546701690914E-2</v>
      </c>
    </row>
    <row r="3048" spans="1:4" x14ac:dyDescent="0.45">
      <c r="A3048">
        <v>3047</v>
      </c>
      <c r="B3048" s="1">
        <f t="shared" ca="1" si="141"/>
        <v>0.27337549108081399</v>
      </c>
      <c r="C3048" s="1">
        <f t="shared" ca="1" si="142"/>
        <v>0.27467147821809434</v>
      </c>
      <c r="D3048" s="1">
        <f t="shared" ca="1" si="143"/>
        <v>4.740685173190008E-3</v>
      </c>
    </row>
    <row r="3049" spans="1:4" x14ac:dyDescent="0.45">
      <c r="A3049">
        <v>3048</v>
      </c>
      <c r="B3049" s="1">
        <f t="shared" ca="1" si="141"/>
        <v>0.27821156255704477</v>
      </c>
      <c r="C3049" s="1">
        <f t="shared" ca="1" si="142"/>
        <v>0.27969971187939646</v>
      </c>
      <c r="D3049" s="1">
        <f t="shared" ca="1" si="143"/>
        <v>5.3489844515235184E-3</v>
      </c>
    </row>
    <row r="3050" spans="1:4" x14ac:dyDescent="0.45">
      <c r="A3050">
        <v>3049</v>
      </c>
      <c r="B3050" s="1">
        <f t="shared" ca="1" si="141"/>
        <v>0.28410479768116947</v>
      </c>
      <c r="C3050" s="1">
        <f t="shared" ca="1" si="142"/>
        <v>0.27093741570308499</v>
      </c>
      <c r="D3050" s="1">
        <f t="shared" ca="1" si="143"/>
        <v>-4.6346918762214265E-2</v>
      </c>
    </row>
    <row r="3051" spans="1:4" x14ac:dyDescent="0.45">
      <c r="A3051">
        <v>3050</v>
      </c>
      <c r="B3051" s="1">
        <f t="shared" ca="1" si="141"/>
        <v>0.28570770554457037</v>
      </c>
      <c r="C3051" s="1">
        <f t="shared" ca="1" si="142"/>
        <v>0.27806427558015678</v>
      </c>
      <c r="D3051" s="1">
        <f t="shared" ca="1" si="143"/>
        <v>-2.6752621004200425E-2</v>
      </c>
    </row>
    <row r="3052" spans="1:4" x14ac:dyDescent="0.45">
      <c r="A3052">
        <v>3051</v>
      </c>
      <c r="B3052" s="1">
        <f t="shared" ca="1" si="141"/>
        <v>0.27756042581495088</v>
      </c>
      <c r="C3052" s="1">
        <f t="shared" ca="1" si="142"/>
        <v>0.27411201213199676</v>
      </c>
      <c r="D3052" s="1">
        <f t="shared" ca="1" si="143"/>
        <v>-1.2424010637788736E-2</v>
      </c>
    </row>
    <row r="3053" spans="1:4" x14ac:dyDescent="0.45">
      <c r="A3053">
        <v>3052</v>
      </c>
      <c r="B3053" s="1">
        <f t="shared" ca="1" si="141"/>
        <v>0.28005402720194045</v>
      </c>
      <c r="C3053" s="1">
        <f t="shared" ca="1" si="142"/>
        <v>0.2748366279831278</v>
      </c>
      <c r="D3053" s="1">
        <f t="shared" ca="1" si="143"/>
        <v>-1.8629973905179734E-2</v>
      </c>
    </row>
    <row r="3054" spans="1:4" x14ac:dyDescent="0.45">
      <c r="A3054">
        <v>3053</v>
      </c>
      <c r="B3054" s="1">
        <f t="shared" ca="1" si="141"/>
        <v>0.28273504911459429</v>
      </c>
      <c r="C3054" s="1">
        <f t="shared" ca="1" si="142"/>
        <v>0.27750785241767051</v>
      </c>
      <c r="D3054" s="1">
        <f t="shared" ca="1" si="143"/>
        <v>-1.8487968553220192E-2</v>
      </c>
    </row>
    <row r="3055" spans="1:4" x14ac:dyDescent="0.45">
      <c r="A3055">
        <v>3054</v>
      </c>
      <c r="B3055" s="1">
        <f t="shared" ca="1" si="141"/>
        <v>0.28034715006513139</v>
      </c>
      <c r="C3055" s="1">
        <f t="shared" ca="1" si="142"/>
        <v>0.27088760408999246</v>
      </c>
      <c r="D3055" s="1">
        <f t="shared" ca="1" si="143"/>
        <v>-3.3742258385509705E-2</v>
      </c>
    </row>
    <row r="3056" spans="1:4" x14ac:dyDescent="0.45">
      <c r="A3056">
        <v>3055</v>
      </c>
      <c r="B3056" s="1">
        <f t="shared" ca="1" si="141"/>
        <v>0.28212204620086084</v>
      </c>
      <c r="C3056" s="1">
        <f t="shared" ca="1" si="142"/>
        <v>0.27486360742182891</v>
      </c>
      <c r="D3056" s="1">
        <f t="shared" ca="1" si="143"/>
        <v>-2.5728009833957389E-2</v>
      </c>
    </row>
    <row r="3057" spans="1:4" x14ac:dyDescent="0.45">
      <c r="A3057">
        <v>3056</v>
      </c>
      <c r="B3057" s="1">
        <f t="shared" ca="1" si="141"/>
        <v>0.2878492282501155</v>
      </c>
      <c r="C3057" s="1">
        <f t="shared" ca="1" si="142"/>
        <v>0.27690883416133638</v>
      </c>
      <c r="D3057" s="1">
        <f t="shared" ca="1" si="143"/>
        <v>-3.8007376831571286E-2</v>
      </c>
    </row>
    <row r="3058" spans="1:4" x14ac:dyDescent="0.45">
      <c r="A3058">
        <v>3057</v>
      </c>
      <c r="B3058" s="1">
        <f t="shared" ca="1" si="141"/>
        <v>0.28227416380468856</v>
      </c>
      <c r="C3058" s="1">
        <f t="shared" ca="1" si="142"/>
        <v>0.26736205273220226</v>
      </c>
      <c r="D3058" s="1">
        <f t="shared" ca="1" si="143"/>
        <v>-5.2828466025690912E-2</v>
      </c>
    </row>
    <row r="3059" spans="1:4" x14ac:dyDescent="0.45">
      <c r="A3059">
        <v>3058</v>
      </c>
      <c r="B3059" s="1">
        <f t="shared" ca="1" si="141"/>
        <v>0.28129412335973991</v>
      </c>
      <c r="C3059" s="1">
        <f t="shared" ca="1" si="142"/>
        <v>0.26963925804375721</v>
      </c>
      <c r="D3059" s="1">
        <f t="shared" ca="1" si="143"/>
        <v>-4.1433020984507338E-2</v>
      </c>
    </row>
    <row r="3060" spans="1:4" x14ac:dyDescent="0.45">
      <c r="A3060">
        <v>3059</v>
      </c>
      <c r="B3060" s="1">
        <f t="shared" ca="1" si="141"/>
        <v>0.2831498116767539</v>
      </c>
      <c r="C3060" s="1">
        <f t="shared" ca="1" si="142"/>
        <v>0.27742931764417855</v>
      </c>
      <c r="D3060" s="1">
        <f t="shared" ca="1" si="143"/>
        <v>-2.0203064938308746E-2</v>
      </c>
    </row>
    <row r="3061" spans="1:4" x14ac:dyDescent="0.45">
      <c r="A3061">
        <v>3060</v>
      </c>
      <c r="B3061" s="1">
        <f t="shared" ca="1" si="141"/>
        <v>0.28711430432885221</v>
      </c>
      <c r="C3061" s="1">
        <f t="shared" ca="1" si="142"/>
        <v>0.27768899770495337</v>
      </c>
      <c r="D3061" s="1">
        <f t="shared" ca="1" si="143"/>
        <v>-3.2827715240211011E-2</v>
      </c>
    </row>
    <row r="3062" spans="1:4" x14ac:dyDescent="0.45">
      <c r="A3062">
        <v>3061</v>
      </c>
      <c r="B3062" s="1">
        <f t="shared" ca="1" si="141"/>
        <v>0.28763574345228315</v>
      </c>
      <c r="C3062" s="1">
        <f t="shared" ca="1" si="142"/>
        <v>0.2651471936539046</v>
      </c>
      <c r="D3062" s="1">
        <f t="shared" ca="1" si="143"/>
        <v>-7.8184128051906221E-2</v>
      </c>
    </row>
    <row r="3063" spans="1:4" x14ac:dyDescent="0.45">
      <c r="A3063">
        <v>3062</v>
      </c>
      <c r="B3063" s="1">
        <f t="shared" ca="1" si="141"/>
        <v>0.29158724511759793</v>
      </c>
      <c r="C3063" s="1">
        <f t="shared" ca="1" si="142"/>
        <v>0.26739968303787642</v>
      </c>
      <c r="D3063" s="1">
        <f t="shared" ca="1" si="143"/>
        <v>-8.2951372135521881E-2</v>
      </c>
    </row>
    <row r="3064" spans="1:4" x14ac:dyDescent="0.45">
      <c r="A3064">
        <v>3063</v>
      </c>
      <c r="B3064" s="1">
        <f t="shared" ca="1" si="141"/>
        <v>0.28702154608607777</v>
      </c>
      <c r="C3064" s="1">
        <f t="shared" ca="1" si="142"/>
        <v>0.26258921418887238</v>
      </c>
      <c r="D3064" s="1">
        <f t="shared" ca="1" si="143"/>
        <v>-8.5123685766357551E-2</v>
      </c>
    </row>
    <row r="3065" spans="1:4" x14ac:dyDescent="0.45">
      <c r="A3065">
        <v>3064</v>
      </c>
      <c r="B3065" s="1">
        <f t="shared" ca="1" si="141"/>
        <v>0.29746788687560133</v>
      </c>
      <c r="C3065" s="1">
        <f t="shared" ca="1" si="142"/>
        <v>0.27462737675807591</v>
      </c>
      <c r="D3065" s="1">
        <f t="shared" ca="1" si="143"/>
        <v>-7.6783112145067042E-2</v>
      </c>
    </row>
    <row r="3066" spans="1:4" x14ac:dyDescent="0.45">
      <c r="A3066">
        <v>3065</v>
      </c>
      <c r="B3066" s="1">
        <f t="shared" ca="1" si="141"/>
        <v>0.27759284332218814</v>
      </c>
      <c r="C3066" s="1">
        <f t="shared" ca="1" si="142"/>
        <v>0.27903476306108788</v>
      </c>
      <c r="D3066" s="1">
        <f t="shared" ca="1" si="143"/>
        <v>5.1943692843196563E-3</v>
      </c>
    </row>
    <row r="3067" spans="1:4" x14ac:dyDescent="0.45">
      <c r="A3067">
        <v>3066</v>
      </c>
      <c r="B3067" s="1">
        <f t="shared" ca="1" si="141"/>
        <v>0.28124281546339081</v>
      </c>
      <c r="C3067" s="1">
        <f t="shared" ca="1" si="142"/>
        <v>0.26442754936069973</v>
      </c>
      <c r="D3067" s="1">
        <f t="shared" ca="1" si="143"/>
        <v>-5.9789140124292012E-2</v>
      </c>
    </row>
    <row r="3068" spans="1:4" x14ac:dyDescent="0.45">
      <c r="A3068">
        <v>3067</v>
      </c>
      <c r="B3068" s="1">
        <f t="shared" ca="1" si="141"/>
        <v>0.29229984370524154</v>
      </c>
      <c r="C3068" s="1">
        <f t="shared" ca="1" si="142"/>
        <v>0.2737225107423622</v>
      </c>
      <c r="D3068" s="1">
        <f t="shared" ca="1" si="143"/>
        <v>-6.3555740322642551E-2</v>
      </c>
    </row>
    <row r="3069" spans="1:4" x14ac:dyDescent="0.45">
      <c r="A3069">
        <v>3068</v>
      </c>
      <c r="B3069" s="1">
        <f t="shared" ca="1" si="141"/>
        <v>0.28279802064083337</v>
      </c>
      <c r="C3069" s="1">
        <f t="shared" ca="1" si="142"/>
        <v>0.27163448222301956</v>
      </c>
      <c r="D3069" s="1">
        <f t="shared" ca="1" si="143"/>
        <v>-3.9475306059486265E-2</v>
      </c>
    </row>
    <row r="3070" spans="1:4" x14ac:dyDescent="0.45">
      <c r="A3070">
        <v>3069</v>
      </c>
      <c r="B3070" s="1">
        <f t="shared" ca="1" si="141"/>
        <v>0.27736820643261317</v>
      </c>
      <c r="C3070" s="1">
        <f t="shared" ca="1" si="142"/>
        <v>0.27239973448429311</v>
      </c>
      <c r="D3070" s="1">
        <f t="shared" ca="1" si="143"/>
        <v>-1.7912910827893168E-2</v>
      </c>
    </row>
    <row r="3071" spans="1:4" x14ac:dyDescent="0.45">
      <c r="A3071">
        <v>3070</v>
      </c>
      <c r="B3071" s="1">
        <f t="shared" ca="1" si="141"/>
        <v>0.29411118977910677</v>
      </c>
      <c r="C3071" s="1">
        <f t="shared" ca="1" si="142"/>
        <v>0.27013977722193089</v>
      </c>
      <c r="D3071" s="1">
        <f t="shared" ca="1" si="143"/>
        <v>-8.1504592107426097E-2</v>
      </c>
    </row>
    <row r="3072" spans="1:4" x14ac:dyDescent="0.45">
      <c r="A3072">
        <v>3071</v>
      </c>
      <c r="B3072" s="1">
        <f t="shared" ca="1" si="141"/>
        <v>0.29006485523914005</v>
      </c>
      <c r="C3072" s="1">
        <f t="shared" ca="1" si="142"/>
        <v>0.2720321297057009</v>
      </c>
      <c r="D3072" s="1">
        <f t="shared" ca="1" si="143"/>
        <v>-6.216790903045568E-2</v>
      </c>
    </row>
    <row r="3073" spans="1:4" x14ac:dyDescent="0.45">
      <c r="A3073">
        <v>3072</v>
      </c>
      <c r="B3073" s="1">
        <f t="shared" ca="1" si="141"/>
        <v>0.28321066982400511</v>
      </c>
      <c r="C3073" s="1">
        <f t="shared" ca="1" si="142"/>
        <v>0.27403407737851337</v>
      </c>
      <c r="D3073" s="1">
        <f t="shared" ca="1" si="143"/>
        <v>-3.2402001136448443E-2</v>
      </c>
    </row>
    <row r="3074" spans="1:4" x14ac:dyDescent="0.45">
      <c r="A3074">
        <v>3073</v>
      </c>
      <c r="B3074" s="1">
        <f t="shared" ref="B3074:B3137" ca="1" si="144">_xlfn.BETA.INV(RAND(),CONTROL_PRIOR_ALPHA+CONTROL_ALPHA,CONTROL_PRIOR_BETA+(CONTROL_N-CONTROL_ALPHA))</f>
        <v>0.29136505809442592</v>
      </c>
      <c r="C3074" s="1">
        <f t="shared" ref="C3074:C3137" ca="1" si="145">_xlfn.BETA.INV(RAND(),TEST_PRIOR_ALPHA+TEST_ALPHA,TEST_PRIOR_BETA+(TEST_N-TEST_ALPHA))</f>
        <v>0.27483303285741678</v>
      </c>
      <c r="D3074" s="1">
        <f t="shared" ca="1" si="143"/>
        <v>-5.6739903353995945E-2</v>
      </c>
    </row>
    <row r="3075" spans="1:4" x14ac:dyDescent="0.45">
      <c r="A3075">
        <v>3074</v>
      </c>
      <c r="B3075" s="1">
        <f t="shared" ca="1" si="144"/>
        <v>0.29254929138856522</v>
      </c>
      <c r="C3075" s="1">
        <f t="shared" ca="1" si="145"/>
        <v>0.26403266750857979</v>
      </c>
      <c r="D3075" s="1">
        <f t="shared" ref="D3075:D3138" ca="1" si="146">(C3075-B3075)/B3075</f>
        <v>-9.7476304743837283E-2</v>
      </c>
    </row>
    <row r="3076" spans="1:4" x14ac:dyDescent="0.45">
      <c r="A3076">
        <v>3075</v>
      </c>
      <c r="B3076" s="1">
        <f t="shared" ca="1" si="144"/>
        <v>0.28074902272268121</v>
      </c>
      <c r="C3076" s="1">
        <f t="shared" ca="1" si="145"/>
        <v>0.27563648055784296</v>
      </c>
      <c r="D3076" s="1">
        <f t="shared" ca="1" si="146"/>
        <v>-1.8210364956063724E-2</v>
      </c>
    </row>
    <row r="3077" spans="1:4" x14ac:dyDescent="0.45">
      <c r="A3077">
        <v>3076</v>
      </c>
      <c r="B3077" s="1">
        <f t="shared" ca="1" si="144"/>
        <v>0.28221387249834651</v>
      </c>
      <c r="C3077" s="1">
        <f t="shared" ca="1" si="145"/>
        <v>0.27383449753205535</v>
      </c>
      <c r="D3077" s="1">
        <f t="shared" ca="1" si="146"/>
        <v>-2.9691577143643951E-2</v>
      </c>
    </row>
    <row r="3078" spans="1:4" x14ac:dyDescent="0.45">
      <c r="A3078">
        <v>3077</v>
      </c>
      <c r="B3078" s="1">
        <f t="shared" ca="1" si="144"/>
        <v>0.283260898447667</v>
      </c>
      <c r="C3078" s="1">
        <f t="shared" ca="1" si="145"/>
        <v>0.28286552297894652</v>
      </c>
      <c r="D3078" s="1">
        <f t="shared" ca="1" si="146"/>
        <v>-1.3957996705059835E-3</v>
      </c>
    </row>
    <row r="3079" spans="1:4" x14ac:dyDescent="0.45">
      <c r="A3079">
        <v>3078</v>
      </c>
      <c r="B3079" s="1">
        <f t="shared" ca="1" si="144"/>
        <v>0.27317602323798817</v>
      </c>
      <c r="C3079" s="1">
        <f t="shared" ca="1" si="145"/>
        <v>0.27167924499050755</v>
      </c>
      <c r="D3079" s="1">
        <f t="shared" ca="1" si="146"/>
        <v>-5.4791713772648545E-3</v>
      </c>
    </row>
    <row r="3080" spans="1:4" x14ac:dyDescent="0.45">
      <c r="A3080">
        <v>3079</v>
      </c>
      <c r="B3080" s="1">
        <f t="shared" ca="1" si="144"/>
        <v>0.28128801723648578</v>
      </c>
      <c r="C3080" s="1">
        <f t="shared" ca="1" si="145"/>
        <v>0.27116059064923492</v>
      </c>
      <c r="D3080" s="1">
        <f t="shared" ca="1" si="146"/>
        <v>-3.6003761151106824E-2</v>
      </c>
    </row>
    <row r="3081" spans="1:4" x14ac:dyDescent="0.45">
      <c r="A3081">
        <v>3080</v>
      </c>
      <c r="B3081" s="1">
        <f t="shared" ca="1" si="144"/>
        <v>0.28956385112889405</v>
      </c>
      <c r="C3081" s="1">
        <f t="shared" ca="1" si="145"/>
        <v>0.27224834498183348</v>
      </c>
      <c r="D3081" s="1">
        <f t="shared" ca="1" si="146"/>
        <v>-5.9798576650898619E-2</v>
      </c>
    </row>
    <row r="3082" spans="1:4" x14ac:dyDescent="0.45">
      <c r="A3082">
        <v>3081</v>
      </c>
      <c r="B3082" s="1">
        <f t="shared" ca="1" si="144"/>
        <v>0.28927423464731206</v>
      </c>
      <c r="C3082" s="1">
        <f t="shared" ca="1" si="145"/>
        <v>0.28238106261764873</v>
      </c>
      <c r="D3082" s="1">
        <f t="shared" ca="1" si="146"/>
        <v>-2.3829194598224759E-2</v>
      </c>
    </row>
    <row r="3083" spans="1:4" x14ac:dyDescent="0.45">
      <c r="A3083">
        <v>3082</v>
      </c>
      <c r="B3083" s="1">
        <f t="shared" ca="1" si="144"/>
        <v>0.28091757647340099</v>
      </c>
      <c r="C3083" s="1">
        <f t="shared" ca="1" si="145"/>
        <v>0.26691707802171805</v>
      </c>
      <c r="D3083" s="1">
        <f t="shared" ca="1" si="146"/>
        <v>-4.9838456630030746E-2</v>
      </c>
    </row>
    <row r="3084" spans="1:4" x14ac:dyDescent="0.45">
      <c r="A3084">
        <v>3083</v>
      </c>
      <c r="B3084" s="1">
        <f t="shared" ca="1" si="144"/>
        <v>0.2881103671298072</v>
      </c>
      <c r="C3084" s="1">
        <f t="shared" ca="1" si="145"/>
        <v>0.26310044278925981</v>
      </c>
      <c r="D3084" s="1">
        <f t="shared" ca="1" si="146"/>
        <v>-8.6806749058353894E-2</v>
      </c>
    </row>
    <row r="3085" spans="1:4" x14ac:dyDescent="0.45">
      <c r="A3085">
        <v>3084</v>
      </c>
      <c r="B3085" s="1">
        <f t="shared" ca="1" si="144"/>
        <v>0.28121637930983789</v>
      </c>
      <c r="C3085" s="1">
        <f t="shared" ca="1" si="145"/>
        <v>0.27625313987147593</v>
      </c>
      <c r="D3085" s="1">
        <f t="shared" ca="1" si="146"/>
        <v>-1.764918334608661E-2</v>
      </c>
    </row>
    <row r="3086" spans="1:4" x14ac:dyDescent="0.45">
      <c r="A3086">
        <v>3085</v>
      </c>
      <c r="B3086" s="1">
        <f t="shared" ca="1" si="144"/>
        <v>0.28733906524855957</v>
      </c>
      <c r="C3086" s="1">
        <f t="shared" ca="1" si="145"/>
        <v>0.26804034497107393</v>
      </c>
      <c r="D3086" s="1">
        <f t="shared" ca="1" si="146"/>
        <v>-6.7163579935751117E-2</v>
      </c>
    </row>
    <row r="3087" spans="1:4" x14ac:dyDescent="0.45">
      <c r="A3087">
        <v>3086</v>
      </c>
      <c r="B3087" s="1">
        <f t="shared" ca="1" si="144"/>
        <v>0.28642464975692228</v>
      </c>
      <c r="C3087" s="1">
        <f t="shared" ca="1" si="145"/>
        <v>0.27362042547207577</v>
      </c>
      <c r="D3087" s="1">
        <f t="shared" ca="1" si="146"/>
        <v>-4.4703639493713164E-2</v>
      </c>
    </row>
    <row r="3088" spans="1:4" x14ac:dyDescent="0.45">
      <c r="A3088">
        <v>3087</v>
      </c>
      <c r="B3088" s="1">
        <f t="shared" ca="1" si="144"/>
        <v>0.282009228128767</v>
      </c>
      <c r="C3088" s="1">
        <f t="shared" ca="1" si="145"/>
        <v>0.27877451502179817</v>
      </c>
      <c r="D3088" s="1">
        <f t="shared" ca="1" si="146"/>
        <v>-1.1470238504010353E-2</v>
      </c>
    </row>
    <row r="3089" spans="1:4" x14ac:dyDescent="0.45">
      <c r="A3089">
        <v>3088</v>
      </c>
      <c r="B3089" s="1">
        <f t="shared" ca="1" si="144"/>
        <v>0.27588421422113596</v>
      </c>
      <c r="C3089" s="1">
        <f t="shared" ca="1" si="145"/>
        <v>0.25313184638527952</v>
      </c>
      <c r="D3089" s="1">
        <f t="shared" ca="1" si="146"/>
        <v>-8.2470712940535248E-2</v>
      </c>
    </row>
    <row r="3090" spans="1:4" x14ac:dyDescent="0.45">
      <c r="A3090">
        <v>3089</v>
      </c>
      <c r="B3090" s="1">
        <f t="shared" ca="1" si="144"/>
        <v>0.2813537512481582</v>
      </c>
      <c r="C3090" s="1">
        <f t="shared" ca="1" si="145"/>
        <v>0.27714250090165349</v>
      </c>
      <c r="D3090" s="1">
        <f t="shared" ca="1" si="146"/>
        <v>-1.4967813039003443E-2</v>
      </c>
    </row>
    <row r="3091" spans="1:4" x14ac:dyDescent="0.45">
      <c r="A3091">
        <v>3090</v>
      </c>
      <c r="B3091" s="1">
        <f t="shared" ca="1" si="144"/>
        <v>0.27475275698153978</v>
      </c>
      <c r="C3091" s="1">
        <f t="shared" ca="1" si="145"/>
        <v>0.28701401428964601</v>
      </c>
      <c r="D3091" s="1">
        <f t="shared" ca="1" si="146"/>
        <v>4.462651236991972E-2</v>
      </c>
    </row>
    <row r="3092" spans="1:4" x14ac:dyDescent="0.45">
      <c r="A3092">
        <v>3091</v>
      </c>
      <c r="B3092" s="1">
        <f t="shared" ca="1" si="144"/>
        <v>0.27551083686677241</v>
      </c>
      <c r="C3092" s="1">
        <f t="shared" ca="1" si="145"/>
        <v>0.26815694276592883</v>
      </c>
      <c r="D3092" s="1">
        <f t="shared" ca="1" si="146"/>
        <v>-2.6691850616386729E-2</v>
      </c>
    </row>
    <row r="3093" spans="1:4" x14ac:dyDescent="0.45">
      <c r="A3093">
        <v>3092</v>
      </c>
      <c r="B3093" s="1">
        <f t="shared" ca="1" si="144"/>
        <v>0.27386953278155624</v>
      </c>
      <c r="C3093" s="1">
        <f t="shared" ca="1" si="145"/>
        <v>0.26653562562632693</v>
      </c>
      <c r="D3093" s="1">
        <f t="shared" ca="1" si="146"/>
        <v>-2.677883545768113E-2</v>
      </c>
    </row>
    <row r="3094" spans="1:4" x14ac:dyDescent="0.45">
      <c r="A3094">
        <v>3093</v>
      </c>
      <c r="B3094" s="1">
        <f t="shared" ca="1" si="144"/>
        <v>0.29160433116953677</v>
      </c>
      <c r="C3094" s="1">
        <f t="shared" ca="1" si="145"/>
        <v>0.28127902360981427</v>
      </c>
      <c r="D3094" s="1">
        <f t="shared" ca="1" si="146"/>
        <v>-3.5408622081540456E-2</v>
      </c>
    </row>
    <row r="3095" spans="1:4" x14ac:dyDescent="0.45">
      <c r="A3095">
        <v>3094</v>
      </c>
      <c r="B3095" s="1">
        <f t="shared" ca="1" si="144"/>
        <v>0.28039661981874958</v>
      </c>
      <c r="C3095" s="1">
        <f t="shared" ca="1" si="145"/>
        <v>0.26470699050516311</v>
      </c>
      <c r="D3095" s="1">
        <f t="shared" ca="1" si="146"/>
        <v>-5.5955130000241673E-2</v>
      </c>
    </row>
    <row r="3096" spans="1:4" x14ac:dyDescent="0.45">
      <c r="A3096">
        <v>3095</v>
      </c>
      <c r="B3096" s="1">
        <f t="shared" ca="1" si="144"/>
        <v>0.27395507984922202</v>
      </c>
      <c r="C3096" s="1">
        <f t="shared" ca="1" si="145"/>
        <v>0.27677043607447338</v>
      </c>
      <c r="D3096" s="1">
        <f t="shared" ca="1" si="146"/>
        <v>1.0276707505481795E-2</v>
      </c>
    </row>
    <row r="3097" spans="1:4" x14ac:dyDescent="0.45">
      <c r="A3097">
        <v>3096</v>
      </c>
      <c r="B3097" s="1">
        <f t="shared" ca="1" si="144"/>
        <v>0.2823617358008641</v>
      </c>
      <c r="C3097" s="1">
        <f t="shared" ca="1" si="145"/>
        <v>0.27743994015575413</v>
      </c>
      <c r="D3097" s="1">
        <f t="shared" ca="1" si="146"/>
        <v>-1.7430816647837417E-2</v>
      </c>
    </row>
    <row r="3098" spans="1:4" x14ac:dyDescent="0.45">
      <c r="A3098">
        <v>3097</v>
      </c>
      <c r="B3098" s="1">
        <f t="shared" ca="1" si="144"/>
        <v>0.27797811455636973</v>
      </c>
      <c r="C3098" s="1">
        <f t="shared" ca="1" si="145"/>
        <v>0.26331295259736998</v>
      </c>
      <c r="D3098" s="1">
        <f t="shared" ca="1" si="146"/>
        <v>-5.2756534385464647E-2</v>
      </c>
    </row>
    <row r="3099" spans="1:4" x14ac:dyDescent="0.45">
      <c r="A3099">
        <v>3098</v>
      </c>
      <c r="B3099" s="1">
        <f t="shared" ca="1" si="144"/>
        <v>0.27553793328860282</v>
      </c>
      <c r="C3099" s="1">
        <f t="shared" ca="1" si="145"/>
        <v>0.26982982367943886</v>
      </c>
      <c r="D3099" s="1">
        <f t="shared" ca="1" si="146"/>
        <v>-2.0716238744467874E-2</v>
      </c>
    </row>
    <row r="3100" spans="1:4" x14ac:dyDescent="0.45">
      <c r="A3100">
        <v>3099</v>
      </c>
      <c r="B3100" s="1">
        <f t="shared" ca="1" si="144"/>
        <v>0.28876949463186863</v>
      </c>
      <c r="C3100" s="1">
        <f t="shared" ca="1" si="145"/>
        <v>0.2702835211198189</v>
      </c>
      <c r="D3100" s="1">
        <f t="shared" ca="1" si="146"/>
        <v>-6.401636549461763E-2</v>
      </c>
    </row>
    <row r="3101" spans="1:4" x14ac:dyDescent="0.45">
      <c r="A3101">
        <v>3100</v>
      </c>
      <c r="B3101" s="1">
        <f t="shared" ca="1" si="144"/>
        <v>0.28415904260628877</v>
      </c>
      <c r="C3101" s="1">
        <f t="shared" ca="1" si="145"/>
        <v>0.26594336581035077</v>
      </c>
      <c r="D3101" s="1">
        <f t="shared" ca="1" si="146"/>
        <v>-6.4103808307013427E-2</v>
      </c>
    </row>
    <row r="3102" spans="1:4" x14ac:dyDescent="0.45">
      <c r="A3102">
        <v>3101</v>
      </c>
      <c r="B3102" s="1">
        <f t="shared" ca="1" si="144"/>
        <v>0.27329385242412368</v>
      </c>
      <c r="C3102" s="1">
        <f t="shared" ca="1" si="145"/>
        <v>0.28066939253477485</v>
      </c>
      <c r="D3102" s="1">
        <f t="shared" ca="1" si="146"/>
        <v>2.6987581481361302E-2</v>
      </c>
    </row>
    <row r="3103" spans="1:4" x14ac:dyDescent="0.45">
      <c r="A3103">
        <v>3102</v>
      </c>
      <c r="B3103" s="1">
        <f t="shared" ca="1" si="144"/>
        <v>0.28543804574760767</v>
      </c>
      <c r="C3103" s="1">
        <f t="shared" ca="1" si="145"/>
        <v>0.25987184946289532</v>
      </c>
      <c r="D3103" s="1">
        <f t="shared" ca="1" si="146"/>
        <v>-8.9568285186897259E-2</v>
      </c>
    </row>
    <row r="3104" spans="1:4" x14ac:dyDescent="0.45">
      <c r="A3104">
        <v>3103</v>
      </c>
      <c r="B3104" s="1">
        <f t="shared" ca="1" si="144"/>
        <v>0.29258798483196935</v>
      </c>
      <c r="C3104" s="1">
        <f t="shared" ca="1" si="145"/>
        <v>0.2855824360664535</v>
      </c>
      <c r="D3104" s="1">
        <f t="shared" ca="1" si="146"/>
        <v>-2.3943391829774108E-2</v>
      </c>
    </row>
    <row r="3105" spans="1:4" x14ac:dyDescent="0.45">
      <c r="A3105">
        <v>3104</v>
      </c>
      <c r="B3105" s="1">
        <f t="shared" ca="1" si="144"/>
        <v>0.27596452399684701</v>
      </c>
      <c r="C3105" s="1">
        <f t="shared" ca="1" si="145"/>
        <v>0.27084436680127338</v>
      </c>
      <c r="D3105" s="1">
        <f t="shared" ca="1" si="146"/>
        <v>-1.8553679007060075E-2</v>
      </c>
    </row>
    <row r="3106" spans="1:4" x14ac:dyDescent="0.45">
      <c r="A3106">
        <v>3105</v>
      </c>
      <c r="B3106" s="1">
        <f t="shared" ca="1" si="144"/>
        <v>0.29118082932671152</v>
      </c>
      <c r="C3106" s="1">
        <f t="shared" ca="1" si="145"/>
        <v>0.27201450099996416</v>
      </c>
      <c r="D3106" s="1">
        <f t="shared" ca="1" si="146"/>
        <v>-6.5822768521763858E-2</v>
      </c>
    </row>
    <row r="3107" spans="1:4" x14ac:dyDescent="0.45">
      <c r="A3107">
        <v>3106</v>
      </c>
      <c r="B3107" s="1">
        <f t="shared" ca="1" si="144"/>
        <v>0.29034702746231911</v>
      </c>
      <c r="C3107" s="1">
        <f t="shared" ca="1" si="145"/>
        <v>0.26237501386670364</v>
      </c>
      <c r="D3107" s="1">
        <f t="shared" ca="1" si="146"/>
        <v>-9.6339934457381829E-2</v>
      </c>
    </row>
    <row r="3108" spans="1:4" x14ac:dyDescent="0.45">
      <c r="A3108">
        <v>3107</v>
      </c>
      <c r="B3108" s="1">
        <f t="shared" ca="1" si="144"/>
        <v>0.28582556165732131</v>
      </c>
      <c r="C3108" s="1">
        <f t="shared" ca="1" si="145"/>
        <v>0.2721812628427418</v>
      </c>
      <c r="D3108" s="1">
        <f t="shared" ca="1" si="146"/>
        <v>-4.7736454134699749E-2</v>
      </c>
    </row>
    <row r="3109" spans="1:4" x14ac:dyDescent="0.45">
      <c r="A3109">
        <v>3108</v>
      </c>
      <c r="B3109" s="1">
        <f t="shared" ca="1" si="144"/>
        <v>0.27967786676563139</v>
      </c>
      <c r="C3109" s="1">
        <f t="shared" ca="1" si="145"/>
        <v>0.27067973791633382</v>
      </c>
      <c r="D3109" s="1">
        <f t="shared" ca="1" si="146"/>
        <v>-3.2173188938250719E-2</v>
      </c>
    </row>
    <row r="3110" spans="1:4" x14ac:dyDescent="0.45">
      <c r="A3110">
        <v>3109</v>
      </c>
      <c r="B3110" s="1">
        <f t="shared" ca="1" si="144"/>
        <v>0.2841351133722626</v>
      </c>
      <c r="C3110" s="1">
        <f t="shared" ca="1" si="145"/>
        <v>0.27237602128332927</v>
      </c>
      <c r="D3110" s="1">
        <f t="shared" ca="1" si="146"/>
        <v>-4.1385564597667429E-2</v>
      </c>
    </row>
    <row r="3111" spans="1:4" x14ac:dyDescent="0.45">
      <c r="A3111">
        <v>3110</v>
      </c>
      <c r="B3111" s="1">
        <f t="shared" ca="1" si="144"/>
        <v>0.29513738685319002</v>
      </c>
      <c r="C3111" s="1">
        <f t="shared" ca="1" si="145"/>
        <v>0.27640098166914262</v>
      </c>
      <c r="D3111" s="1">
        <f t="shared" ca="1" si="146"/>
        <v>-6.3483672413781445E-2</v>
      </c>
    </row>
    <row r="3112" spans="1:4" x14ac:dyDescent="0.45">
      <c r="A3112">
        <v>3111</v>
      </c>
      <c r="B3112" s="1">
        <f t="shared" ca="1" si="144"/>
        <v>0.27657981874177584</v>
      </c>
      <c r="C3112" s="1">
        <f t="shared" ca="1" si="145"/>
        <v>0.26886443415364097</v>
      </c>
      <c r="D3112" s="1">
        <f t="shared" ca="1" si="146"/>
        <v>-2.7895688930717706E-2</v>
      </c>
    </row>
    <row r="3113" spans="1:4" x14ac:dyDescent="0.45">
      <c r="A3113">
        <v>3112</v>
      </c>
      <c r="B3113" s="1">
        <f t="shared" ca="1" si="144"/>
        <v>0.27934591388022506</v>
      </c>
      <c r="C3113" s="1">
        <f t="shared" ca="1" si="145"/>
        <v>0.27315388787542505</v>
      </c>
      <c r="D3113" s="1">
        <f t="shared" ca="1" si="146"/>
        <v>-2.2166159220982775E-2</v>
      </c>
    </row>
    <row r="3114" spans="1:4" x14ac:dyDescent="0.45">
      <c r="A3114">
        <v>3113</v>
      </c>
      <c r="B3114" s="1">
        <f t="shared" ca="1" si="144"/>
        <v>0.28803631916585692</v>
      </c>
      <c r="C3114" s="1">
        <f t="shared" ca="1" si="145"/>
        <v>0.26283440213919818</v>
      </c>
      <c r="D3114" s="1">
        <f t="shared" ca="1" si="146"/>
        <v>-8.7495622425819833E-2</v>
      </c>
    </row>
    <row r="3115" spans="1:4" x14ac:dyDescent="0.45">
      <c r="A3115">
        <v>3114</v>
      </c>
      <c r="B3115" s="1">
        <f t="shared" ca="1" si="144"/>
        <v>0.2912846645690701</v>
      </c>
      <c r="C3115" s="1">
        <f t="shared" ca="1" si="145"/>
        <v>0.26285621777440171</v>
      </c>
      <c r="D3115" s="1">
        <f t="shared" ca="1" si="146"/>
        <v>-9.7596785044368042E-2</v>
      </c>
    </row>
    <row r="3116" spans="1:4" x14ac:dyDescent="0.45">
      <c r="A3116">
        <v>3115</v>
      </c>
      <c r="B3116" s="1">
        <f t="shared" ca="1" si="144"/>
        <v>0.2748422985185433</v>
      </c>
      <c r="C3116" s="1">
        <f t="shared" ca="1" si="145"/>
        <v>0.26231103893751723</v>
      </c>
      <c r="D3116" s="1">
        <f t="shared" ca="1" si="146"/>
        <v>-4.5594363198722149E-2</v>
      </c>
    </row>
    <row r="3117" spans="1:4" x14ac:dyDescent="0.45">
      <c r="A3117">
        <v>3116</v>
      </c>
      <c r="B3117" s="1">
        <f t="shared" ca="1" si="144"/>
        <v>0.2847489420223922</v>
      </c>
      <c r="C3117" s="1">
        <f t="shared" ca="1" si="145"/>
        <v>0.27031510252702406</v>
      </c>
      <c r="D3117" s="1">
        <f t="shared" ca="1" si="146"/>
        <v>-5.0689703683721096E-2</v>
      </c>
    </row>
    <row r="3118" spans="1:4" x14ac:dyDescent="0.45">
      <c r="A3118">
        <v>3117</v>
      </c>
      <c r="B3118" s="1">
        <f t="shared" ca="1" si="144"/>
        <v>0.27718630019990254</v>
      </c>
      <c r="C3118" s="1">
        <f t="shared" ca="1" si="145"/>
        <v>0.26055661406225156</v>
      </c>
      <c r="D3118" s="1">
        <f t="shared" ca="1" si="146"/>
        <v>-5.9994617791925151E-2</v>
      </c>
    </row>
    <row r="3119" spans="1:4" x14ac:dyDescent="0.45">
      <c r="A3119">
        <v>3118</v>
      </c>
      <c r="B3119" s="1">
        <f t="shared" ca="1" si="144"/>
        <v>0.28530544240374811</v>
      </c>
      <c r="C3119" s="1">
        <f t="shared" ca="1" si="145"/>
        <v>0.26307061042085167</v>
      </c>
      <c r="D3119" s="1">
        <f t="shared" ca="1" si="146"/>
        <v>-7.7933430906764703E-2</v>
      </c>
    </row>
    <row r="3120" spans="1:4" x14ac:dyDescent="0.45">
      <c r="A3120">
        <v>3119</v>
      </c>
      <c r="B3120" s="1">
        <f t="shared" ca="1" si="144"/>
        <v>0.28619537945713924</v>
      </c>
      <c r="C3120" s="1">
        <f t="shared" ca="1" si="145"/>
        <v>0.2684178209801516</v>
      </c>
      <c r="D3120" s="1">
        <f t="shared" ca="1" si="146"/>
        <v>-6.2116860554172634E-2</v>
      </c>
    </row>
    <row r="3121" spans="1:4" x14ac:dyDescent="0.45">
      <c r="A3121">
        <v>3120</v>
      </c>
      <c r="B3121" s="1">
        <f t="shared" ca="1" si="144"/>
        <v>0.28222666070453817</v>
      </c>
      <c r="C3121" s="1">
        <f t="shared" ca="1" si="145"/>
        <v>0.27023339216121545</v>
      </c>
      <c r="D3121" s="1">
        <f t="shared" ca="1" si="146"/>
        <v>-4.2495165103761834E-2</v>
      </c>
    </row>
    <row r="3122" spans="1:4" x14ac:dyDescent="0.45">
      <c r="A3122">
        <v>3121</v>
      </c>
      <c r="B3122" s="1">
        <f t="shared" ca="1" si="144"/>
        <v>0.280509266990562</v>
      </c>
      <c r="C3122" s="1">
        <f t="shared" ca="1" si="145"/>
        <v>0.27116260080895177</v>
      </c>
      <c r="D3122" s="1">
        <f t="shared" ca="1" si="146"/>
        <v>-3.3320347245157887E-2</v>
      </c>
    </row>
    <row r="3123" spans="1:4" x14ac:dyDescent="0.45">
      <c r="A3123">
        <v>3122</v>
      </c>
      <c r="B3123" s="1">
        <f t="shared" ca="1" si="144"/>
        <v>0.28474905094837699</v>
      </c>
      <c r="C3123" s="1">
        <f t="shared" ca="1" si="145"/>
        <v>0.2791133564766819</v>
      </c>
      <c r="D3123" s="1">
        <f t="shared" ca="1" si="146"/>
        <v>-1.9791793696677881E-2</v>
      </c>
    </row>
    <row r="3124" spans="1:4" x14ac:dyDescent="0.45">
      <c r="A3124">
        <v>3123</v>
      </c>
      <c r="B3124" s="1">
        <f t="shared" ca="1" si="144"/>
        <v>0.28078984558697045</v>
      </c>
      <c r="C3124" s="1">
        <f t="shared" ca="1" si="145"/>
        <v>0.26976436222719069</v>
      </c>
      <c r="D3124" s="1">
        <f t="shared" ca="1" si="146"/>
        <v>-3.9265961832529249E-2</v>
      </c>
    </row>
    <row r="3125" spans="1:4" x14ac:dyDescent="0.45">
      <c r="A3125">
        <v>3124</v>
      </c>
      <c r="B3125" s="1">
        <f t="shared" ca="1" si="144"/>
        <v>0.28213415807918096</v>
      </c>
      <c r="C3125" s="1">
        <f t="shared" ca="1" si="145"/>
        <v>0.26483234569027875</v>
      </c>
      <c r="D3125" s="1">
        <f t="shared" ca="1" si="146"/>
        <v>-6.1324770126013811E-2</v>
      </c>
    </row>
    <row r="3126" spans="1:4" x14ac:dyDescent="0.45">
      <c r="A3126">
        <v>3125</v>
      </c>
      <c r="B3126" s="1">
        <f t="shared" ca="1" si="144"/>
        <v>0.28495926152500939</v>
      </c>
      <c r="C3126" s="1">
        <f t="shared" ca="1" si="145"/>
        <v>0.27410026216047867</v>
      </c>
      <c r="D3126" s="1">
        <f t="shared" ca="1" si="146"/>
        <v>-3.8107199276194367E-2</v>
      </c>
    </row>
    <row r="3127" spans="1:4" x14ac:dyDescent="0.45">
      <c r="A3127">
        <v>3126</v>
      </c>
      <c r="B3127" s="1">
        <f t="shared" ca="1" si="144"/>
        <v>0.28117103149328104</v>
      </c>
      <c r="C3127" s="1">
        <f t="shared" ca="1" si="145"/>
        <v>0.26344986518499419</v>
      </c>
      <c r="D3127" s="1">
        <f t="shared" ca="1" si="146"/>
        <v>-6.3026287644822057E-2</v>
      </c>
    </row>
    <row r="3128" spans="1:4" x14ac:dyDescent="0.45">
      <c r="A3128">
        <v>3127</v>
      </c>
      <c r="B3128" s="1">
        <f t="shared" ca="1" si="144"/>
        <v>0.26973445020747516</v>
      </c>
      <c r="C3128" s="1">
        <f t="shared" ca="1" si="145"/>
        <v>0.27019044452958407</v>
      </c>
      <c r="D3128" s="1">
        <f t="shared" ca="1" si="146"/>
        <v>1.6905305264424591E-3</v>
      </c>
    </row>
    <row r="3129" spans="1:4" x14ac:dyDescent="0.45">
      <c r="A3129">
        <v>3128</v>
      </c>
      <c r="B3129" s="1">
        <f t="shared" ca="1" si="144"/>
        <v>0.28931552378886172</v>
      </c>
      <c r="C3129" s="1">
        <f t="shared" ca="1" si="145"/>
        <v>0.27469097237987761</v>
      </c>
      <c r="D3129" s="1">
        <f t="shared" ca="1" si="146"/>
        <v>-5.0548796059961494E-2</v>
      </c>
    </row>
    <row r="3130" spans="1:4" x14ac:dyDescent="0.45">
      <c r="A3130">
        <v>3129</v>
      </c>
      <c r="B3130" s="1">
        <f t="shared" ca="1" si="144"/>
        <v>0.29121204561927327</v>
      </c>
      <c r="C3130" s="1">
        <f t="shared" ca="1" si="145"/>
        <v>0.26010627758067978</v>
      </c>
      <c r="D3130" s="1">
        <f t="shared" ca="1" si="146"/>
        <v>-0.10681483993028489</v>
      </c>
    </row>
    <row r="3131" spans="1:4" x14ac:dyDescent="0.45">
      <c r="A3131">
        <v>3130</v>
      </c>
      <c r="B3131" s="1">
        <f t="shared" ca="1" si="144"/>
        <v>0.28758087885654215</v>
      </c>
      <c r="C3131" s="1">
        <f t="shared" ca="1" si="145"/>
        <v>0.27222035881290085</v>
      </c>
      <c r="D3131" s="1">
        <f t="shared" ca="1" si="146"/>
        <v>-5.3412869814977497E-2</v>
      </c>
    </row>
    <row r="3132" spans="1:4" x14ac:dyDescent="0.45">
      <c r="A3132">
        <v>3131</v>
      </c>
      <c r="B3132" s="1">
        <f t="shared" ca="1" si="144"/>
        <v>0.27885077442571021</v>
      </c>
      <c r="C3132" s="1">
        <f t="shared" ca="1" si="145"/>
        <v>0.28096796943775026</v>
      </c>
      <c r="D3132" s="1">
        <f t="shared" ca="1" si="146"/>
        <v>7.5925735418895255E-3</v>
      </c>
    </row>
    <row r="3133" spans="1:4" x14ac:dyDescent="0.45">
      <c r="A3133">
        <v>3132</v>
      </c>
      <c r="B3133" s="1">
        <f t="shared" ca="1" si="144"/>
        <v>0.28711266162479165</v>
      </c>
      <c r="C3133" s="1">
        <f t="shared" ca="1" si="145"/>
        <v>0.26032553256136304</v>
      </c>
      <c r="D3133" s="1">
        <f t="shared" ca="1" si="146"/>
        <v>-9.32983202894581E-2</v>
      </c>
    </row>
    <row r="3134" spans="1:4" x14ac:dyDescent="0.45">
      <c r="A3134">
        <v>3133</v>
      </c>
      <c r="B3134" s="1">
        <f t="shared" ca="1" si="144"/>
        <v>0.29080136467535656</v>
      </c>
      <c r="C3134" s="1">
        <f t="shared" ca="1" si="145"/>
        <v>0.27382171989602622</v>
      </c>
      <c r="D3134" s="1">
        <f t="shared" ca="1" si="146"/>
        <v>-5.8389150952871192E-2</v>
      </c>
    </row>
    <row r="3135" spans="1:4" x14ac:dyDescent="0.45">
      <c r="A3135">
        <v>3134</v>
      </c>
      <c r="B3135" s="1">
        <f t="shared" ca="1" si="144"/>
        <v>0.28494032560750615</v>
      </c>
      <c r="C3135" s="1">
        <f t="shared" ca="1" si="145"/>
        <v>0.26527626042956326</v>
      </c>
      <c r="D3135" s="1">
        <f t="shared" ca="1" si="146"/>
        <v>-6.901116974586935E-2</v>
      </c>
    </row>
    <row r="3136" spans="1:4" x14ac:dyDescent="0.45">
      <c r="A3136">
        <v>3135</v>
      </c>
      <c r="B3136" s="1">
        <f t="shared" ca="1" si="144"/>
        <v>0.27841020450657256</v>
      </c>
      <c r="C3136" s="1">
        <f t="shared" ca="1" si="145"/>
        <v>0.28265192906716241</v>
      </c>
      <c r="D3136" s="1">
        <f t="shared" ca="1" si="146"/>
        <v>1.5235521155223024E-2</v>
      </c>
    </row>
    <row r="3137" spans="1:4" x14ac:dyDescent="0.45">
      <c r="A3137">
        <v>3136</v>
      </c>
      <c r="B3137" s="1">
        <f t="shared" ca="1" si="144"/>
        <v>0.28124102689846525</v>
      </c>
      <c r="C3137" s="1">
        <f t="shared" ca="1" si="145"/>
        <v>0.26902698121467383</v>
      </c>
      <c r="D3137" s="1">
        <f t="shared" ca="1" si="146"/>
        <v>-4.3429103564612506E-2</v>
      </c>
    </row>
    <row r="3138" spans="1:4" x14ac:dyDescent="0.45">
      <c r="A3138">
        <v>3137</v>
      </c>
      <c r="B3138" s="1">
        <f t="shared" ref="B3138:B3201" ca="1" si="147">_xlfn.BETA.INV(RAND(),CONTROL_PRIOR_ALPHA+CONTROL_ALPHA,CONTROL_PRIOR_BETA+(CONTROL_N-CONTROL_ALPHA))</f>
        <v>0.26844430616246012</v>
      </c>
      <c r="C3138" s="1">
        <f t="shared" ref="C3138:C3201" ca="1" si="148">_xlfn.BETA.INV(RAND(),TEST_PRIOR_ALPHA+TEST_ALPHA,TEST_PRIOR_BETA+(TEST_N-TEST_ALPHA))</f>
        <v>0.27062074981558515</v>
      </c>
      <c r="D3138" s="1">
        <f t="shared" ca="1" si="146"/>
        <v>8.1076171226662636E-3</v>
      </c>
    </row>
    <row r="3139" spans="1:4" x14ac:dyDescent="0.45">
      <c r="A3139">
        <v>3138</v>
      </c>
      <c r="B3139" s="1">
        <f t="shared" ca="1" si="147"/>
        <v>0.28070769308464177</v>
      </c>
      <c r="C3139" s="1">
        <f t="shared" ca="1" si="148"/>
        <v>0.26975880526440948</v>
      </c>
      <c r="D3139" s="1">
        <f t="shared" ref="D3139:D3202" ca="1" si="149">(C3139-B3139)/B3139</f>
        <v>-3.9004587654570877E-2</v>
      </c>
    </row>
    <row r="3140" spans="1:4" x14ac:dyDescent="0.45">
      <c r="A3140">
        <v>3139</v>
      </c>
      <c r="B3140" s="1">
        <f t="shared" ca="1" si="147"/>
        <v>0.28728675554095273</v>
      </c>
      <c r="C3140" s="1">
        <f t="shared" ca="1" si="148"/>
        <v>0.27085581339913462</v>
      </c>
      <c r="D3140" s="1">
        <f t="shared" ca="1" si="149"/>
        <v>-5.719352467495107E-2</v>
      </c>
    </row>
    <row r="3141" spans="1:4" x14ac:dyDescent="0.45">
      <c r="A3141">
        <v>3140</v>
      </c>
      <c r="B3141" s="1">
        <f t="shared" ca="1" si="147"/>
        <v>0.27583927182779572</v>
      </c>
      <c r="C3141" s="1">
        <f t="shared" ca="1" si="148"/>
        <v>0.2750087674099323</v>
      </c>
      <c r="D3141" s="1">
        <f t="shared" ca="1" si="149"/>
        <v>-3.0108273283939698E-3</v>
      </c>
    </row>
    <row r="3142" spans="1:4" x14ac:dyDescent="0.45">
      <c r="A3142">
        <v>3141</v>
      </c>
      <c r="B3142" s="1">
        <f t="shared" ca="1" si="147"/>
        <v>0.2886096751169116</v>
      </c>
      <c r="C3142" s="1">
        <f t="shared" ca="1" si="148"/>
        <v>0.26565276836529877</v>
      </c>
      <c r="D3142" s="1">
        <f t="shared" ca="1" si="149"/>
        <v>-7.9543094812442844E-2</v>
      </c>
    </row>
    <row r="3143" spans="1:4" x14ac:dyDescent="0.45">
      <c r="A3143">
        <v>3142</v>
      </c>
      <c r="B3143" s="1">
        <f t="shared" ca="1" si="147"/>
        <v>0.28343087094361141</v>
      </c>
      <c r="C3143" s="1">
        <f t="shared" ca="1" si="148"/>
        <v>0.27308294749015505</v>
      </c>
      <c r="D3143" s="1">
        <f t="shared" ca="1" si="149"/>
        <v>-3.6509514362375456E-2</v>
      </c>
    </row>
    <row r="3144" spans="1:4" x14ac:dyDescent="0.45">
      <c r="A3144">
        <v>3143</v>
      </c>
      <c r="B3144" s="1">
        <f t="shared" ca="1" si="147"/>
        <v>0.28933914937159333</v>
      </c>
      <c r="C3144" s="1">
        <f t="shared" ca="1" si="148"/>
        <v>0.27084338508971911</v>
      </c>
      <c r="D3144" s="1">
        <f t="shared" ca="1" si="149"/>
        <v>-6.3924167614526378E-2</v>
      </c>
    </row>
    <row r="3145" spans="1:4" x14ac:dyDescent="0.45">
      <c r="A3145">
        <v>3144</v>
      </c>
      <c r="B3145" s="1">
        <f t="shared" ca="1" si="147"/>
        <v>0.28211537778551354</v>
      </c>
      <c r="C3145" s="1">
        <f t="shared" ca="1" si="148"/>
        <v>0.25804779337346095</v>
      </c>
      <c r="D3145" s="1">
        <f t="shared" ca="1" si="149"/>
        <v>-8.5311139722240428E-2</v>
      </c>
    </row>
    <row r="3146" spans="1:4" x14ac:dyDescent="0.45">
      <c r="A3146">
        <v>3145</v>
      </c>
      <c r="B3146" s="1">
        <f t="shared" ca="1" si="147"/>
        <v>0.27730587690783198</v>
      </c>
      <c r="C3146" s="1">
        <f t="shared" ca="1" si="148"/>
        <v>0.27675414425879585</v>
      </c>
      <c r="D3146" s="1">
        <f t="shared" ca="1" si="149"/>
        <v>-1.9896175846987503E-3</v>
      </c>
    </row>
    <row r="3147" spans="1:4" x14ac:dyDescent="0.45">
      <c r="A3147">
        <v>3146</v>
      </c>
      <c r="B3147" s="1">
        <f t="shared" ca="1" si="147"/>
        <v>0.29467564279833314</v>
      </c>
      <c r="C3147" s="1">
        <f t="shared" ca="1" si="148"/>
        <v>0.27046838303708287</v>
      </c>
      <c r="D3147" s="1">
        <f t="shared" ca="1" si="149"/>
        <v>-8.2148831614891782E-2</v>
      </c>
    </row>
    <row r="3148" spans="1:4" x14ac:dyDescent="0.45">
      <c r="A3148">
        <v>3147</v>
      </c>
      <c r="B3148" s="1">
        <f t="shared" ca="1" si="147"/>
        <v>0.29144975241586302</v>
      </c>
      <c r="C3148" s="1">
        <f t="shared" ca="1" si="148"/>
        <v>0.27213216926558148</v>
      </c>
      <c r="D3148" s="1">
        <f t="shared" ca="1" si="149"/>
        <v>-6.6281007241061979E-2</v>
      </c>
    </row>
    <row r="3149" spans="1:4" x14ac:dyDescent="0.45">
      <c r="A3149">
        <v>3148</v>
      </c>
      <c r="B3149" s="1">
        <f t="shared" ca="1" si="147"/>
        <v>0.28586394234469636</v>
      </c>
      <c r="C3149" s="1">
        <f t="shared" ca="1" si="148"/>
        <v>0.2729789697389422</v>
      </c>
      <c r="D3149" s="1">
        <f t="shared" ca="1" si="149"/>
        <v>-4.5073794547398321E-2</v>
      </c>
    </row>
    <row r="3150" spans="1:4" x14ac:dyDescent="0.45">
      <c r="A3150">
        <v>3149</v>
      </c>
      <c r="B3150" s="1">
        <f t="shared" ca="1" si="147"/>
        <v>0.28514115571399157</v>
      </c>
      <c r="C3150" s="1">
        <f t="shared" ca="1" si="148"/>
        <v>0.26136191948671966</v>
      </c>
      <c r="D3150" s="1">
        <f t="shared" ca="1" si="149"/>
        <v>-8.3394612635727228E-2</v>
      </c>
    </row>
    <row r="3151" spans="1:4" x14ac:dyDescent="0.45">
      <c r="A3151">
        <v>3150</v>
      </c>
      <c r="B3151" s="1">
        <f t="shared" ca="1" si="147"/>
        <v>0.28533314656025166</v>
      </c>
      <c r="C3151" s="1">
        <f t="shared" ca="1" si="148"/>
        <v>0.26253904394330502</v>
      </c>
      <c r="D3151" s="1">
        <f t="shared" ca="1" si="149"/>
        <v>-7.9885925949137432E-2</v>
      </c>
    </row>
    <row r="3152" spans="1:4" x14ac:dyDescent="0.45">
      <c r="A3152">
        <v>3151</v>
      </c>
      <c r="B3152" s="1">
        <f t="shared" ca="1" si="147"/>
        <v>0.28849834603900559</v>
      </c>
      <c r="C3152" s="1">
        <f t="shared" ca="1" si="148"/>
        <v>0.27682278493967327</v>
      </c>
      <c r="D3152" s="1">
        <f t="shared" ca="1" si="149"/>
        <v>-4.0470114507185982E-2</v>
      </c>
    </row>
    <row r="3153" spans="1:4" x14ac:dyDescent="0.45">
      <c r="A3153">
        <v>3152</v>
      </c>
      <c r="B3153" s="1">
        <f t="shared" ca="1" si="147"/>
        <v>0.29155215672776558</v>
      </c>
      <c r="C3153" s="1">
        <f t="shared" ca="1" si="148"/>
        <v>0.2787225725136202</v>
      </c>
      <c r="D3153" s="1">
        <f t="shared" ca="1" si="149"/>
        <v>-4.400442225548306E-2</v>
      </c>
    </row>
    <row r="3154" spans="1:4" x14ac:dyDescent="0.45">
      <c r="A3154">
        <v>3153</v>
      </c>
      <c r="B3154" s="1">
        <f t="shared" ca="1" si="147"/>
        <v>0.28846383316002777</v>
      </c>
      <c r="C3154" s="1">
        <f t="shared" ca="1" si="148"/>
        <v>0.27868155368371816</v>
      </c>
      <c r="D3154" s="1">
        <f t="shared" ca="1" si="149"/>
        <v>-3.3911632419038142E-2</v>
      </c>
    </row>
    <row r="3155" spans="1:4" x14ac:dyDescent="0.45">
      <c r="A3155">
        <v>3154</v>
      </c>
      <c r="B3155" s="1">
        <f t="shared" ca="1" si="147"/>
        <v>0.2743086497388833</v>
      </c>
      <c r="C3155" s="1">
        <f t="shared" ca="1" si="148"/>
        <v>0.28316966659568077</v>
      </c>
      <c r="D3155" s="1">
        <f t="shared" ca="1" si="149"/>
        <v>3.2303089476880667E-2</v>
      </c>
    </row>
    <row r="3156" spans="1:4" x14ac:dyDescent="0.45">
      <c r="A3156">
        <v>3155</v>
      </c>
      <c r="B3156" s="1">
        <f t="shared" ca="1" si="147"/>
        <v>0.27253902759890469</v>
      </c>
      <c r="C3156" s="1">
        <f t="shared" ca="1" si="148"/>
        <v>0.26966859488495581</v>
      </c>
      <c r="D3156" s="1">
        <f t="shared" ca="1" si="149"/>
        <v>-1.053218960688922E-2</v>
      </c>
    </row>
    <row r="3157" spans="1:4" x14ac:dyDescent="0.45">
      <c r="A3157">
        <v>3156</v>
      </c>
      <c r="B3157" s="1">
        <f t="shared" ca="1" si="147"/>
        <v>0.27718125108159497</v>
      </c>
      <c r="C3157" s="1">
        <f t="shared" ca="1" si="148"/>
        <v>0.27308848904936867</v>
      </c>
      <c r="D3157" s="1">
        <f t="shared" ca="1" si="149"/>
        <v>-1.476565249725892E-2</v>
      </c>
    </row>
    <row r="3158" spans="1:4" x14ac:dyDescent="0.45">
      <c r="A3158">
        <v>3157</v>
      </c>
      <c r="B3158" s="1">
        <f t="shared" ca="1" si="147"/>
        <v>0.28287188006100861</v>
      </c>
      <c r="C3158" s="1">
        <f t="shared" ca="1" si="148"/>
        <v>0.2716517236341589</v>
      </c>
      <c r="D3158" s="1">
        <f t="shared" ca="1" si="149"/>
        <v>-3.966515308778585E-2</v>
      </c>
    </row>
    <row r="3159" spans="1:4" x14ac:dyDescent="0.45">
      <c r="A3159">
        <v>3158</v>
      </c>
      <c r="B3159" s="1">
        <f t="shared" ca="1" si="147"/>
        <v>0.29166790453353786</v>
      </c>
      <c r="C3159" s="1">
        <f t="shared" ca="1" si="148"/>
        <v>0.27224597294640029</v>
      </c>
      <c r="D3159" s="1">
        <f t="shared" ca="1" si="149"/>
        <v>-6.6589197115119347E-2</v>
      </c>
    </row>
    <row r="3160" spans="1:4" x14ac:dyDescent="0.45">
      <c r="A3160">
        <v>3159</v>
      </c>
      <c r="B3160" s="1">
        <f t="shared" ca="1" si="147"/>
        <v>0.27422949021961202</v>
      </c>
      <c r="C3160" s="1">
        <f t="shared" ca="1" si="148"/>
        <v>0.26491016888587854</v>
      </c>
      <c r="D3160" s="1">
        <f t="shared" ca="1" si="149"/>
        <v>-3.3983658454348788E-2</v>
      </c>
    </row>
    <row r="3161" spans="1:4" x14ac:dyDescent="0.45">
      <c r="A3161">
        <v>3160</v>
      </c>
      <c r="B3161" s="1">
        <f t="shared" ca="1" si="147"/>
        <v>0.27527636186164983</v>
      </c>
      <c r="C3161" s="1">
        <f t="shared" ca="1" si="148"/>
        <v>0.28065991186681127</v>
      </c>
      <c r="D3161" s="1">
        <f t="shared" ca="1" si="149"/>
        <v>1.9556891731470721E-2</v>
      </c>
    </row>
    <row r="3162" spans="1:4" x14ac:dyDescent="0.45">
      <c r="A3162">
        <v>3161</v>
      </c>
      <c r="B3162" s="1">
        <f t="shared" ca="1" si="147"/>
        <v>0.28405274175882722</v>
      </c>
      <c r="C3162" s="1">
        <f t="shared" ca="1" si="148"/>
        <v>0.26533985296476381</v>
      </c>
      <c r="D3162" s="1">
        <f t="shared" ca="1" si="149"/>
        <v>-6.5878219228566515E-2</v>
      </c>
    </row>
    <row r="3163" spans="1:4" x14ac:dyDescent="0.45">
      <c r="A3163">
        <v>3162</v>
      </c>
      <c r="B3163" s="1">
        <f t="shared" ca="1" si="147"/>
        <v>0.28777244720917095</v>
      </c>
      <c r="C3163" s="1">
        <f t="shared" ca="1" si="148"/>
        <v>0.2685538074844015</v>
      </c>
      <c r="D3163" s="1">
        <f t="shared" ca="1" si="149"/>
        <v>-6.6784155019539257E-2</v>
      </c>
    </row>
    <row r="3164" spans="1:4" x14ac:dyDescent="0.45">
      <c r="A3164">
        <v>3163</v>
      </c>
      <c r="B3164" s="1">
        <f t="shared" ca="1" si="147"/>
        <v>0.2979806627820839</v>
      </c>
      <c r="C3164" s="1">
        <f t="shared" ca="1" si="148"/>
        <v>0.26273436186244575</v>
      </c>
      <c r="D3164" s="1">
        <f t="shared" ca="1" si="149"/>
        <v>-0.11828385302107375</v>
      </c>
    </row>
    <row r="3165" spans="1:4" x14ac:dyDescent="0.45">
      <c r="A3165">
        <v>3164</v>
      </c>
      <c r="B3165" s="1">
        <f t="shared" ca="1" si="147"/>
        <v>0.27638761012680013</v>
      </c>
      <c r="C3165" s="1">
        <f t="shared" ca="1" si="148"/>
        <v>0.28008077439045287</v>
      </c>
      <c r="D3165" s="1">
        <f t="shared" ca="1" si="149"/>
        <v>1.3362264183833713E-2</v>
      </c>
    </row>
    <row r="3166" spans="1:4" x14ac:dyDescent="0.45">
      <c r="A3166">
        <v>3165</v>
      </c>
      <c r="B3166" s="1">
        <f t="shared" ca="1" si="147"/>
        <v>0.28388167108538898</v>
      </c>
      <c r="C3166" s="1">
        <f t="shared" ca="1" si="148"/>
        <v>0.27238350404764045</v>
      </c>
      <c r="D3166" s="1">
        <f t="shared" ca="1" si="149"/>
        <v>-4.0503379431953493E-2</v>
      </c>
    </row>
    <row r="3167" spans="1:4" x14ac:dyDescent="0.45">
      <c r="A3167">
        <v>3166</v>
      </c>
      <c r="B3167" s="1">
        <f t="shared" ca="1" si="147"/>
        <v>0.27650288756326291</v>
      </c>
      <c r="C3167" s="1">
        <f t="shared" ca="1" si="148"/>
        <v>0.27525775229562266</v>
      </c>
      <c r="D3167" s="1">
        <f t="shared" ca="1" si="149"/>
        <v>-4.5031546636393411E-3</v>
      </c>
    </row>
    <row r="3168" spans="1:4" x14ac:dyDescent="0.45">
      <c r="A3168">
        <v>3167</v>
      </c>
      <c r="B3168" s="1">
        <f t="shared" ca="1" si="147"/>
        <v>0.27745627415855462</v>
      </c>
      <c r="C3168" s="1">
        <f t="shared" ca="1" si="148"/>
        <v>0.27022689403627309</v>
      </c>
      <c r="D3168" s="1">
        <f t="shared" ca="1" si="149"/>
        <v>-2.6055925908347773E-2</v>
      </c>
    </row>
    <row r="3169" spans="1:4" x14ac:dyDescent="0.45">
      <c r="A3169">
        <v>3168</v>
      </c>
      <c r="B3169" s="1">
        <f t="shared" ca="1" si="147"/>
        <v>0.29007907964231638</v>
      </c>
      <c r="C3169" s="1">
        <f t="shared" ca="1" si="148"/>
        <v>0.27509974506184365</v>
      </c>
      <c r="D3169" s="1">
        <f t="shared" ca="1" si="149"/>
        <v>-5.1638796561762013E-2</v>
      </c>
    </row>
    <row r="3170" spans="1:4" x14ac:dyDescent="0.45">
      <c r="A3170">
        <v>3169</v>
      </c>
      <c r="B3170" s="1">
        <f t="shared" ca="1" si="147"/>
        <v>0.28271707848080502</v>
      </c>
      <c r="C3170" s="1">
        <f t="shared" ca="1" si="148"/>
        <v>0.28108502477321984</v>
      </c>
      <c r="D3170" s="1">
        <f t="shared" ca="1" si="149"/>
        <v>-5.7727453762436466E-3</v>
      </c>
    </row>
    <row r="3171" spans="1:4" x14ac:dyDescent="0.45">
      <c r="A3171">
        <v>3170</v>
      </c>
      <c r="B3171" s="1">
        <f t="shared" ca="1" si="147"/>
        <v>0.28353271276511682</v>
      </c>
      <c r="C3171" s="1">
        <f t="shared" ca="1" si="148"/>
        <v>0.27078988027059209</v>
      </c>
      <c r="D3171" s="1">
        <f t="shared" ca="1" si="149"/>
        <v>-4.4943076833187531E-2</v>
      </c>
    </row>
    <row r="3172" spans="1:4" x14ac:dyDescent="0.45">
      <c r="A3172">
        <v>3171</v>
      </c>
      <c r="B3172" s="1">
        <f t="shared" ca="1" si="147"/>
        <v>0.28128702284427087</v>
      </c>
      <c r="C3172" s="1">
        <f t="shared" ca="1" si="148"/>
        <v>0.27036738930776616</v>
      </c>
      <c r="D3172" s="1">
        <f t="shared" ca="1" si="149"/>
        <v>-3.8820253512193335E-2</v>
      </c>
    </row>
    <row r="3173" spans="1:4" x14ac:dyDescent="0.45">
      <c r="A3173">
        <v>3172</v>
      </c>
      <c r="B3173" s="1">
        <f t="shared" ca="1" si="147"/>
        <v>0.27438392803769701</v>
      </c>
      <c r="C3173" s="1">
        <f t="shared" ca="1" si="148"/>
        <v>0.26293060891495229</v>
      </c>
      <c r="D3173" s="1">
        <f t="shared" ca="1" si="149"/>
        <v>-4.1741946055860728E-2</v>
      </c>
    </row>
    <row r="3174" spans="1:4" x14ac:dyDescent="0.45">
      <c r="A3174">
        <v>3173</v>
      </c>
      <c r="B3174" s="1">
        <f t="shared" ca="1" si="147"/>
        <v>0.27866504432437555</v>
      </c>
      <c r="C3174" s="1">
        <f t="shared" ca="1" si="148"/>
        <v>0.27700856720174771</v>
      </c>
      <c r="D3174" s="1">
        <f t="shared" ca="1" si="149"/>
        <v>-5.9443305013155735E-3</v>
      </c>
    </row>
    <row r="3175" spans="1:4" x14ac:dyDescent="0.45">
      <c r="A3175">
        <v>3174</v>
      </c>
      <c r="B3175" s="1">
        <f t="shared" ca="1" si="147"/>
        <v>0.29079177651297583</v>
      </c>
      <c r="C3175" s="1">
        <f t="shared" ca="1" si="148"/>
        <v>0.2773430884102116</v>
      </c>
      <c r="D3175" s="1">
        <f t="shared" ca="1" si="149"/>
        <v>-4.6248515910710823E-2</v>
      </c>
    </row>
    <row r="3176" spans="1:4" x14ac:dyDescent="0.45">
      <c r="A3176">
        <v>3175</v>
      </c>
      <c r="B3176" s="1">
        <f t="shared" ca="1" si="147"/>
        <v>0.2844240946800104</v>
      </c>
      <c r="C3176" s="1">
        <f t="shared" ca="1" si="148"/>
        <v>0.27755999981788393</v>
      </c>
      <c r="D3176" s="1">
        <f t="shared" ca="1" si="149"/>
        <v>-2.4133310048323708E-2</v>
      </c>
    </row>
    <row r="3177" spans="1:4" x14ac:dyDescent="0.45">
      <c r="A3177">
        <v>3176</v>
      </c>
      <c r="B3177" s="1">
        <f t="shared" ca="1" si="147"/>
        <v>0.28792426231131263</v>
      </c>
      <c r="C3177" s="1">
        <f t="shared" ca="1" si="148"/>
        <v>0.27608960766527191</v>
      </c>
      <c r="D3177" s="1">
        <f t="shared" ca="1" si="149"/>
        <v>-4.1103360137273622E-2</v>
      </c>
    </row>
    <row r="3178" spans="1:4" x14ac:dyDescent="0.45">
      <c r="A3178">
        <v>3177</v>
      </c>
      <c r="B3178" s="1">
        <f t="shared" ca="1" si="147"/>
        <v>0.28170116913493132</v>
      </c>
      <c r="C3178" s="1">
        <f t="shared" ca="1" si="148"/>
        <v>0.27413066234948957</v>
      </c>
      <c r="D3178" s="1">
        <f t="shared" ca="1" si="149"/>
        <v>-2.6874246950020879E-2</v>
      </c>
    </row>
    <row r="3179" spans="1:4" x14ac:dyDescent="0.45">
      <c r="A3179">
        <v>3178</v>
      </c>
      <c r="B3179" s="1">
        <f t="shared" ca="1" si="147"/>
        <v>0.27219387480100032</v>
      </c>
      <c r="C3179" s="1">
        <f t="shared" ca="1" si="148"/>
        <v>0.26632758621696007</v>
      </c>
      <c r="D3179" s="1">
        <f t="shared" ca="1" si="149"/>
        <v>-2.1551875802969755E-2</v>
      </c>
    </row>
    <row r="3180" spans="1:4" x14ac:dyDescent="0.45">
      <c r="A3180">
        <v>3179</v>
      </c>
      <c r="B3180" s="1">
        <f t="shared" ca="1" si="147"/>
        <v>0.29183278645110888</v>
      </c>
      <c r="C3180" s="1">
        <f t="shared" ca="1" si="148"/>
        <v>0.27451468125161871</v>
      </c>
      <c r="D3180" s="1">
        <f t="shared" ca="1" si="149"/>
        <v>-5.9342561917358448E-2</v>
      </c>
    </row>
    <row r="3181" spans="1:4" x14ac:dyDescent="0.45">
      <c r="A3181">
        <v>3180</v>
      </c>
      <c r="B3181" s="1">
        <f t="shared" ca="1" si="147"/>
        <v>0.27810937949644182</v>
      </c>
      <c r="C3181" s="1">
        <f t="shared" ca="1" si="148"/>
        <v>0.26287361814130988</v>
      </c>
      <c r="D3181" s="1">
        <f t="shared" ca="1" si="149"/>
        <v>-5.4783342376724359E-2</v>
      </c>
    </row>
    <row r="3182" spans="1:4" x14ac:dyDescent="0.45">
      <c r="A3182">
        <v>3181</v>
      </c>
      <c r="B3182" s="1">
        <f t="shared" ca="1" si="147"/>
        <v>0.28143746646052314</v>
      </c>
      <c r="C3182" s="1">
        <f t="shared" ca="1" si="148"/>
        <v>0.27714423389856402</v>
      </c>
      <c r="D3182" s="1">
        <f t="shared" ca="1" si="149"/>
        <v>-1.5254658933484011E-2</v>
      </c>
    </row>
    <row r="3183" spans="1:4" x14ac:dyDescent="0.45">
      <c r="A3183">
        <v>3182</v>
      </c>
      <c r="B3183" s="1">
        <f t="shared" ca="1" si="147"/>
        <v>0.27845366982823772</v>
      </c>
      <c r="C3183" s="1">
        <f t="shared" ca="1" si="148"/>
        <v>0.27466144863289799</v>
      </c>
      <c r="D3183" s="1">
        <f t="shared" ca="1" si="149"/>
        <v>-1.3618858741128947E-2</v>
      </c>
    </row>
    <row r="3184" spans="1:4" x14ac:dyDescent="0.45">
      <c r="A3184">
        <v>3183</v>
      </c>
      <c r="B3184" s="1">
        <f t="shared" ca="1" si="147"/>
        <v>0.28513955398530344</v>
      </c>
      <c r="C3184" s="1">
        <f t="shared" ca="1" si="148"/>
        <v>0.26954535324321532</v>
      </c>
      <c r="D3184" s="1">
        <f t="shared" ca="1" si="149"/>
        <v>-5.4689714296501518E-2</v>
      </c>
    </row>
    <row r="3185" spans="1:4" x14ac:dyDescent="0.45">
      <c r="A3185">
        <v>3184</v>
      </c>
      <c r="B3185" s="1">
        <f t="shared" ca="1" si="147"/>
        <v>0.28638480224381402</v>
      </c>
      <c r="C3185" s="1">
        <f t="shared" ca="1" si="148"/>
        <v>0.27449765188395658</v>
      </c>
      <c r="D3185" s="1">
        <f t="shared" ca="1" si="149"/>
        <v>-4.1507615860625506E-2</v>
      </c>
    </row>
    <row r="3186" spans="1:4" x14ac:dyDescent="0.45">
      <c r="A3186">
        <v>3185</v>
      </c>
      <c r="B3186" s="1">
        <f t="shared" ca="1" si="147"/>
        <v>0.27907994935012942</v>
      </c>
      <c r="C3186" s="1">
        <f t="shared" ca="1" si="148"/>
        <v>0.26622913328793152</v>
      </c>
      <c r="D3186" s="1">
        <f t="shared" ca="1" si="149"/>
        <v>-4.6047077520698074E-2</v>
      </c>
    </row>
    <row r="3187" spans="1:4" x14ac:dyDescent="0.45">
      <c r="A3187">
        <v>3186</v>
      </c>
      <c r="B3187" s="1">
        <f t="shared" ca="1" si="147"/>
        <v>0.28842471936860303</v>
      </c>
      <c r="C3187" s="1">
        <f t="shared" ca="1" si="148"/>
        <v>0.27188221797517487</v>
      </c>
      <c r="D3187" s="1">
        <f t="shared" ca="1" si="149"/>
        <v>-5.7354658885138986E-2</v>
      </c>
    </row>
    <row r="3188" spans="1:4" x14ac:dyDescent="0.45">
      <c r="A3188">
        <v>3187</v>
      </c>
      <c r="B3188" s="1">
        <f t="shared" ca="1" si="147"/>
        <v>0.28043311384352487</v>
      </c>
      <c r="C3188" s="1">
        <f t="shared" ca="1" si="148"/>
        <v>0.28069115637336473</v>
      </c>
      <c r="D3188" s="1">
        <f t="shared" ca="1" si="149"/>
        <v>9.20157132312963E-4</v>
      </c>
    </row>
    <row r="3189" spans="1:4" x14ac:dyDescent="0.45">
      <c r="A3189">
        <v>3188</v>
      </c>
      <c r="B3189" s="1">
        <f t="shared" ca="1" si="147"/>
        <v>0.27956289587206662</v>
      </c>
      <c r="C3189" s="1">
        <f t="shared" ca="1" si="148"/>
        <v>0.27139613561598752</v>
      </c>
      <c r="D3189" s="1">
        <f t="shared" ca="1" si="149"/>
        <v>-2.9212604307176603E-2</v>
      </c>
    </row>
    <row r="3190" spans="1:4" x14ac:dyDescent="0.45">
      <c r="A3190">
        <v>3189</v>
      </c>
      <c r="B3190" s="1">
        <f t="shared" ca="1" si="147"/>
        <v>0.285869054307612</v>
      </c>
      <c r="C3190" s="1">
        <f t="shared" ca="1" si="148"/>
        <v>0.2776786164101841</v>
      </c>
      <c r="D3190" s="1">
        <f t="shared" ca="1" si="149"/>
        <v>-2.8651012671747637E-2</v>
      </c>
    </row>
    <row r="3191" spans="1:4" x14ac:dyDescent="0.45">
      <c r="A3191">
        <v>3190</v>
      </c>
      <c r="B3191" s="1">
        <f t="shared" ca="1" si="147"/>
        <v>0.2824658439275704</v>
      </c>
      <c r="C3191" s="1">
        <f t="shared" ca="1" si="148"/>
        <v>0.27056162587408161</v>
      </c>
      <c r="D3191" s="1">
        <f t="shared" ca="1" si="149"/>
        <v>-4.2143920439956829E-2</v>
      </c>
    </row>
    <row r="3192" spans="1:4" x14ac:dyDescent="0.45">
      <c r="A3192">
        <v>3191</v>
      </c>
      <c r="B3192" s="1">
        <f t="shared" ca="1" si="147"/>
        <v>0.27677553258075088</v>
      </c>
      <c r="C3192" s="1">
        <f t="shared" ca="1" si="148"/>
        <v>0.2672301825081082</v>
      </c>
      <c r="D3192" s="1">
        <f t="shared" ca="1" si="149"/>
        <v>-3.4487694716503765E-2</v>
      </c>
    </row>
    <row r="3193" spans="1:4" x14ac:dyDescent="0.45">
      <c r="A3193">
        <v>3192</v>
      </c>
      <c r="B3193" s="1">
        <f t="shared" ca="1" si="147"/>
        <v>0.27696685918737052</v>
      </c>
      <c r="C3193" s="1">
        <f t="shared" ca="1" si="148"/>
        <v>0.28047724901325999</v>
      </c>
      <c r="D3193" s="1">
        <f t="shared" ca="1" si="149"/>
        <v>1.26744038481321E-2</v>
      </c>
    </row>
    <row r="3194" spans="1:4" x14ac:dyDescent="0.45">
      <c r="A3194">
        <v>3193</v>
      </c>
      <c r="B3194" s="1">
        <f t="shared" ca="1" si="147"/>
        <v>0.28309495422120234</v>
      </c>
      <c r="C3194" s="1">
        <f t="shared" ca="1" si="148"/>
        <v>0.26704258473162357</v>
      </c>
      <c r="D3194" s="1">
        <f t="shared" ca="1" si="149"/>
        <v>-5.6703128226848976E-2</v>
      </c>
    </row>
    <row r="3195" spans="1:4" x14ac:dyDescent="0.45">
      <c r="A3195">
        <v>3194</v>
      </c>
      <c r="B3195" s="1">
        <f t="shared" ca="1" si="147"/>
        <v>0.28172878931850975</v>
      </c>
      <c r="C3195" s="1">
        <f t="shared" ca="1" si="148"/>
        <v>0.28541759469383232</v>
      </c>
      <c r="D3195" s="1">
        <f t="shared" ca="1" si="149"/>
        <v>1.3093462632078301E-2</v>
      </c>
    </row>
    <row r="3196" spans="1:4" x14ac:dyDescent="0.45">
      <c r="A3196">
        <v>3195</v>
      </c>
      <c r="B3196" s="1">
        <f t="shared" ca="1" si="147"/>
        <v>0.28013874150979301</v>
      </c>
      <c r="C3196" s="1">
        <f t="shared" ca="1" si="148"/>
        <v>0.26752249254929505</v>
      </c>
      <c r="D3196" s="1">
        <f t="shared" ca="1" si="149"/>
        <v>-4.5035716561384352E-2</v>
      </c>
    </row>
    <row r="3197" spans="1:4" x14ac:dyDescent="0.45">
      <c r="A3197">
        <v>3196</v>
      </c>
      <c r="B3197" s="1">
        <f t="shared" ca="1" si="147"/>
        <v>0.27803807694709903</v>
      </c>
      <c r="C3197" s="1">
        <f t="shared" ca="1" si="148"/>
        <v>0.27309860045606071</v>
      </c>
      <c r="D3197" s="1">
        <f t="shared" ca="1" si="149"/>
        <v>-1.7765467756339467E-2</v>
      </c>
    </row>
    <row r="3198" spans="1:4" x14ac:dyDescent="0.45">
      <c r="A3198">
        <v>3197</v>
      </c>
      <c r="B3198" s="1">
        <f t="shared" ca="1" si="147"/>
        <v>0.28056245519670853</v>
      </c>
      <c r="C3198" s="1">
        <f t="shared" ca="1" si="148"/>
        <v>0.26794126352023745</v>
      </c>
      <c r="D3198" s="1">
        <f t="shared" ca="1" si="149"/>
        <v>-4.4985319463440261E-2</v>
      </c>
    </row>
    <row r="3199" spans="1:4" x14ac:dyDescent="0.45">
      <c r="A3199">
        <v>3198</v>
      </c>
      <c r="B3199" s="1">
        <f t="shared" ca="1" si="147"/>
        <v>0.29015569159392396</v>
      </c>
      <c r="C3199" s="1">
        <f t="shared" ca="1" si="148"/>
        <v>0.27305341211269185</v>
      </c>
      <c r="D3199" s="1">
        <f t="shared" ca="1" si="149"/>
        <v>-5.8941733616471439E-2</v>
      </c>
    </row>
    <row r="3200" spans="1:4" x14ac:dyDescent="0.45">
      <c r="A3200">
        <v>3199</v>
      </c>
      <c r="B3200" s="1">
        <f t="shared" ca="1" si="147"/>
        <v>0.2756119369939366</v>
      </c>
      <c r="C3200" s="1">
        <f t="shared" ca="1" si="148"/>
        <v>0.26746996959693486</v>
      </c>
      <c r="D3200" s="1">
        <f t="shared" ca="1" si="149"/>
        <v>-2.9541417856588911E-2</v>
      </c>
    </row>
    <row r="3201" spans="1:4" x14ac:dyDescent="0.45">
      <c r="A3201">
        <v>3200</v>
      </c>
      <c r="B3201" s="1">
        <f t="shared" ca="1" si="147"/>
        <v>0.28146607555292513</v>
      </c>
      <c r="C3201" s="1">
        <f t="shared" ca="1" si="148"/>
        <v>0.27118890426008185</v>
      </c>
      <c r="D3201" s="1">
        <f t="shared" ca="1" si="149"/>
        <v>-3.6513001691782294E-2</v>
      </c>
    </row>
    <row r="3202" spans="1:4" x14ac:dyDescent="0.45">
      <c r="A3202">
        <v>3201</v>
      </c>
      <c r="B3202" s="1">
        <f t="shared" ref="B3202:B3265" ca="1" si="150">_xlfn.BETA.INV(RAND(),CONTROL_PRIOR_ALPHA+CONTROL_ALPHA,CONTROL_PRIOR_BETA+(CONTROL_N-CONTROL_ALPHA))</f>
        <v>0.27786878494848122</v>
      </c>
      <c r="C3202" s="1">
        <f t="shared" ref="C3202:C3265" ca="1" si="151">_xlfn.BETA.INV(RAND(),TEST_PRIOR_ALPHA+TEST_ALPHA,TEST_PRIOR_BETA+(TEST_N-TEST_ALPHA))</f>
        <v>0.26056398903561589</v>
      </c>
      <c r="D3202" s="1">
        <f t="shared" ca="1" si="149"/>
        <v>-6.2276861778748381E-2</v>
      </c>
    </row>
    <row r="3203" spans="1:4" x14ac:dyDescent="0.45">
      <c r="A3203">
        <v>3202</v>
      </c>
      <c r="B3203" s="1">
        <f t="shared" ca="1" si="150"/>
        <v>0.2769204256781222</v>
      </c>
      <c r="C3203" s="1">
        <f t="shared" ca="1" si="151"/>
        <v>0.25894968213769343</v>
      </c>
      <c r="D3203" s="1">
        <f t="shared" ref="D3203:D3266" ca="1" si="152">(C3203-B3203)/B3203</f>
        <v>-6.4894972974355522E-2</v>
      </c>
    </row>
    <row r="3204" spans="1:4" x14ac:dyDescent="0.45">
      <c r="A3204">
        <v>3203</v>
      </c>
      <c r="B3204" s="1">
        <f t="shared" ca="1" si="150"/>
        <v>0.2754311937959209</v>
      </c>
      <c r="C3204" s="1">
        <f t="shared" ca="1" si="151"/>
        <v>0.28672982423379978</v>
      </c>
      <c r="D3204" s="1">
        <f t="shared" ca="1" si="152"/>
        <v>4.1021607909271632E-2</v>
      </c>
    </row>
    <row r="3205" spans="1:4" x14ac:dyDescent="0.45">
      <c r="A3205">
        <v>3204</v>
      </c>
      <c r="B3205" s="1">
        <f t="shared" ca="1" si="150"/>
        <v>0.29385536267333745</v>
      </c>
      <c r="C3205" s="1">
        <f t="shared" ca="1" si="151"/>
        <v>0.27623942739944018</v>
      </c>
      <c r="D3205" s="1">
        <f t="shared" ca="1" si="152"/>
        <v>-5.9947639252307651E-2</v>
      </c>
    </row>
    <row r="3206" spans="1:4" x14ac:dyDescent="0.45">
      <c r="A3206">
        <v>3205</v>
      </c>
      <c r="B3206" s="1">
        <f t="shared" ca="1" si="150"/>
        <v>0.28666212404330382</v>
      </c>
      <c r="C3206" s="1">
        <f t="shared" ca="1" si="151"/>
        <v>0.27625434786255565</v>
      </c>
      <c r="D3206" s="1">
        <f t="shared" ca="1" si="152"/>
        <v>-3.630677130954333E-2</v>
      </c>
    </row>
    <row r="3207" spans="1:4" x14ac:dyDescent="0.45">
      <c r="A3207">
        <v>3206</v>
      </c>
      <c r="B3207" s="1">
        <f t="shared" ca="1" si="150"/>
        <v>0.28086516882551932</v>
      </c>
      <c r="C3207" s="1">
        <f t="shared" ca="1" si="151"/>
        <v>0.28376165936903719</v>
      </c>
      <c r="D3207" s="1">
        <f t="shared" ca="1" si="152"/>
        <v>1.0312743853678936E-2</v>
      </c>
    </row>
    <row r="3208" spans="1:4" x14ac:dyDescent="0.45">
      <c r="A3208">
        <v>3207</v>
      </c>
      <c r="B3208" s="1">
        <f t="shared" ca="1" si="150"/>
        <v>0.27946594205123942</v>
      </c>
      <c r="C3208" s="1">
        <f t="shared" ca="1" si="151"/>
        <v>0.27015111502129607</v>
      </c>
      <c r="D3208" s="1">
        <f t="shared" ca="1" si="152"/>
        <v>-3.3330812912564137E-2</v>
      </c>
    </row>
    <row r="3209" spans="1:4" x14ac:dyDescent="0.45">
      <c r="A3209">
        <v>3208</v>
      </c>
      <c r="B3209" s="1">
        <f t="shared" ca="1" si="150"/>
        <v>0.28523365468140616</v>
      </c>
      <c r="C3209" s="1">
        <f t="shared" ca="1" si="151"/>
        <v>0.265535580109245</v>
      </c>
      <c r="D3209" s="1">
        <f t="shared" ca="1" si="152"/>
        <v>-6.9059433376342183E-2</v>
      </c>
    </row>
    <row r="3210" spans="1:4" x14ac:dyDescent="0.45">
      <c r="A3210">
        <v>3209</v>
      </c>
      <c r="B3210" s="1">
        <f t="shared" ca="1" si="150"/>
        <v>0.28608174458275781</v>
      </c>
      <c r="C3210" s="1">
        <f t="shared" ca="1" si="151"/>
        <v>0.27136074457448134</v>
      </c>
      <c r="D3210" s="1">
        <f t="shared" ca="1" si="152"/>
        <v>-5.1457320458341858E-2</v>
      </c>
    </row>
    <row r="3211" spans="1:4" x14ac:dyDescent="0.45">
      <c r="A3211">
        <v>3210</v>
      </c>
      <c r="B3211" s="1">
        <f t="shared" ca="1" si="150"/>
        <v>0.27282862658978335</v>
      </c>
      <c r="C3211" s="1">
        <f t="shared" ca="1" si="151"/>
        <v>0.26904281521268381</v>
      </c>
      <c r="D3211" s="1">
        <f t="shared" ca="1" si="152"/>
        <v>-1.3876151576981599E-2</v>
      </c>
    </row>
    <row r="3212" spans="1:4" x14ac:dyDescent="0.45">
      <c r="A3212">
        <v>3211</v>
      </c>
      <c r="B3212" s="1">
        <f t="shared" ca="1" si="150"/>
        <v>0.28938053392764107</v>
      </c>
      <c r="C3212" s="1">
        <f t="shared" ca="1" si="151"/>
        <v>0.26771747242337446</v>
      </c>
      <c r="D3212" s="1">
        <f t="shared" ca="1" si="152"/>
        <v>-7.4860120030338359E-2</v>
      </c>
    </row>
    <row r="3213" spans="1:4" x14ac:dyDescent="0.45">
      <c r="A3213">
        <v>3212</v>
      </c>
      <c r="B3213" s="1">
        <f t="shared" ca="1" si="150"/>
        <v>0.28152236683225546</v>
      </c>
      <c r="C3213" s="1">
        <f t="shared" ca="1" si="151"/>
        <v>0.2652255532191819</v>
      </c>
      <c r="D3213" s="1">
        <f t="shared" ca="1" si="152"/>
        <v>-5.7888166387802434E-2</v>
      </c>
    </row>
    <row r="3214" spans="1:4" x14ac:dyDescent="0.45">
      <c r="A3214">
        <v>3213</v>
      </c>
      <c r="B3214" s="1">
        <f t="shared" ca="1" si="150"/>
        <v>0.28461893047846631</v>
      </c>
      <c r="C3214" s="1">
        <f t="shared" ca="1" si="151"/>
        <v>0.27195333404112454</v>
      </c>
      <c r="D3214" s="1">
        <f t="shared" ca="1" si="152"/>
        <v>-4.4500189836459342E-2</v>
      </c>
    </row>
    <row r="3215" spans="1:4" x14ac:dyDescent="0.45">
      <c r="A3215">
        <v>3214</v>
      </c>
      <c r="B3215" s="1">
        <f t="shared" ca="1" si="150"/>
        <v>0.28709581862945732</v>
      </c>
      <c r="C3215" s="1">
        <f t="shared" ca="1" si="151"/>
        <v>0.27095215434197184</v>
      </c>
      <c r="D3215" s="1">
        <f t="shared" ca="1" si="152"/>
        <v>-5.6230927933929406E-2</v>
      </c>
    </row>
    <row r="3216" spans="1:4" x14ac:dyDescent="0.45">
      <c r="A3216">
        <v>3215</v>
      </c>
      <c r="B3216" s="1">
        <f t="shared" ca="1" si="150"/>
        <v>0.28045624038580069</v>
      </c>
      <c r="C3216" s="1">
        <f t="shared" ca="1" si="151"/>
        <v>0.26336204154332626</v>
      </c>
      <c r="D3216" s="1">
        <f t="shared" ca="1" si="152"/>
        <v>-6.0951394124656805E-2</v>
      </c>
    </row>
    <row r="3217" spans="1:4" x14ac:dyDescent="0.45">
      <c r="A3217">
        <v>3216</v>
      </c>
      <c r="B3217" s="1">
        <f t="shared" ca="1" si="150"/>
        <v>0.27986474710747228</v>
      </c>
      <c r="C3217" s="1">
        <f t="shared" ca="1" si="151"/>
        <v>0.27714713759786791</v>
      </c>
      <c r="D3217" s="1">
        <f t="shared" ca="1" si="152"/>
        <v>-9.7104388376602693E-3</v>
      </c>
    </row>
    <row r="3218" spans="1:4" x14ac:dyDescent="0.45">
      <c r="A3218">
        <v>3217</v>
      </c>
      <c r="B3218" s="1">
        <f t="shared" ca="1" si="150"/>
        <v>0.2868505962264809</v>
      </c>
      <c r="C3218" s="1">
        <f t="shared" ca="1" si="151"/>
        <v>0.27216130136025607</v>
      </c>
      <c r="D3218" s="1">
        <f t="shared" ca="1" si="152"/>
        <v>-5.1208869911593291E-2</v>
      </c>
    </row>
    <row r="3219" spans="1:4" x14ac:dyDescent="0.45">
      <c r="A3219">
        <v>3218</v>
      </c>
      <c r="B3219" s="1">
        <f t="shared" ca="1" si="150"/>
        <v>0.29382894476567589</v>
      </c>
      <c r="C3219" s="1">
        <f t="shared" ca="1" si="151"/>
        <v>0.26144487364677327</v>
      </c>
      <c r="D3219" s="1">
        <f t="shared" ca="1" si="152"/>
        <v>-0.11021402654775359</v>
      </c>
    </row>
    <row r="3220" spans="1:4" x14ac:dyDescent="0.45">
      <c r="A3220">
        <v>3219</v>
      </c>
      <c r="B3220" s="1">
        <f t="shared" ca="1" si="150"/>
        <v>0.28526265205562285</v>
      </c>
      <c r="C3220" s="1">
        <f t="shared" ca="1" si="151"/>
        <v>0.26911349862451028</v>
      </c>
      <c r="D3220" s="1">
        <f t="shared" ca="1" si="152"/>
        <v>-5.6611523852634127E-2</v>
      </c>
    </row>
    <row r="3221" spans="1:4" x14ac:dyDescent="0.45">
      <c r="A3221">
        <v>3220</v>
      </c>
      <c r="B3221" s="1">
        <f t="shared" ca="1" si="150"/>
        <v>0.28141196573377897</v>
      </c>
      <c r="C3221" s="1">
        <f t="shared" ca="1" si="151"/>
        <v>0.28806608151777335</v>
      </c>
      <c r="D3221" s="1">
        <f t="shared" ca="1" si="152"/>
        <v>2.3645461438158263E-2</v>
      </c>
    </row>
    <row r="3222" spans="1:4" x14ac:dyDescent="0.45">
      <c r="A3222">
        <v>3221</v>
      </c>
      <c r="B3222" s="1">
        <f t="shared" ca="1" si="150"/>
        <v>0.28551026572151617</v>
      </c>
      <c r="C3222" s="1">
        <f t="shared" ca="1" si="151"/>
        <v>0.26747547860216692</v>
      </c>
      <c r="D3222" s="1">
        <f t="shared" ca="1" si="152"/>
        <v>-6.316686047618407E-2</v>
      </c>
    </row>
    <row r="3223" spans="1:4" x14ac:dyDescent="0.45">
      <c r="A3223">
        <v>3222</v>
      </c>
      <c r="B3223" s="1">
        <f t="shared" ca="1" si="150"/>
        <v>0.28143667762512209</v>
      </c>
      <c r="C3223" s="1">
        <f t="shared" ca="1" si="151"/>
        <v>0.27103765317113504</v>
      </c>
      <c r="D3223" s="1">
        <f t="shared" ca="1" si="152"/>
        <v>-3.694978402153648E-2</v>
      </c>
    </row>
    <row r="3224" spans="1:4" x14ac:dyDescent="0.45">
      <c r="A3224">
        <v>3223</v>
      </c>
      <c r="B3224" s="1">
        <f t="shared" ca="1" si="150"/>
        <v>0.28041337569737118</v>
      </c>
      <c r="C3224" s="1">
        <f t="shared" ca="1" si="151"/>
        <v>0.28223929496200384</v>
      </c>
      <c r="D3224" s="1">
        <f t="shared" ca="1" si="152"/>
        <v>6.5115269915056902E-3</v>
      </c>
    </row>
    <row r="3225" spans="1:4" x14ac:dyDescent="0.45">
      <c r="A3225">
        <v>3224</v>
      </c>
      <c r="B3225" s="1">
        <f t="shared" ca="1" si="150"/>
        <v>0.28714658883119559</v>
      </c>
      <c r="C3225" s="1">
        <f t="shared" ca="1" si="151"/>
        <v>0.27173598873160854</v>
      </c>
      <c r="D3225" s="1">
        <f t="shared" ca="1" si="152"/>
        <v>-5.3668059099411636E-2</v>
      </c>
    </row>
    <row r="3226" spans="1:4" x14ac:dyDescent="0.45">
      <c r="A3226">
        <v>3225</v>
      </c>
      <c r="B3226" s="1">
        <f t="shared" ca="1" si="150"/>
        <v>0.29179283411900925</v>
      </c>
      <c r="C3226" s="1">
        <f t="shared" ca="1" si="151"/>
        <v>0.27421727114533878</v>
      </c>
      <c r="D3226" s="1">
        <f t="shared" ca="1" si="152"/>
        <v>-6.0233017807771731E-2</v>
      </c>
    </row>
    <row r="3227" spans="1:4" x14ac:dyDescent="0.45">
      <c r="A3227">
        <v>3226</v>
      </c>
      <c r="B3227" s="1">
        <f t="shared" ca="1" si="150"/>
        <v>0.27930660178976674</v>
      </c>
      <c r="C3227" s="1">
        <f t="shared" ca="1" si="151"/>
        <v>0.27170966302462496</v>
      </c>
      <c r="D3227" s="1">
        <f t="shared" ca="1" si="152"/>
        <v>-2.719928106411167E-2</v>
      </c>
    </row>
    <row r="3228" spans="1:4" x14ac:dyDescent="0.45">
      <c r="A3228">
        <v>3227</v>
      </c>
      <c r="B3228" s="1">
        <f t="shared" ca="1" si="150"/>
        <v>0.28298462703347976</v>
      </c>
      <c r="C3228" s="1">
        <f t="shared" ca="1" si="151"/>
        <v>0.28978527687410993</v>
      </c>
      <c r="D3228" s="1">
        <f t="shared" ca="1" si="152"/>
        <v>2.4031870253593626E-2</v>
      </c>
    </row>
    <row r="3229" spans="1:4" x14ac:dyDescent="0.45">
      <c r="A3229">
        <v>3228</v>
      </c>
      <c r="B3229" s="1">
        <f t="shared" ca="1" si="150"/>
        <v>0.28885075328471355</v>
      </c>
      <c r="C3229" s="1">
        <f t="shared" ca="1" si="151"/>
        <v>0.26676875997234523</v>
      </c>
      <c r="D3229" s="1">
        <f t="shared" ca="1" si="152"/>
        <v>-7.6447760863557826E-2</v>
      </c>
    </row>
    <row r="3230" spans="1:4" x14ac:dyDescent="0.45">
      <c r="A3230">
        <v>3229</v>
      </c>
      <c r="B3230" s="1">
        <f t="shared" ca="1" si="150"/>
        <v>0.28888988045629171</v>
      </c>
      <c r="C3230" s="1">
        <f t="shared" ca="1" si="151"/>
        <v>0.26344775808108445</v>
      </c>
      <c r="D3230" s="1">
        <f t="shared" ca="1" si="152"/>
        <v>-8.8068582862862149E-2</v>
      </c>
    </row>
    <row r="3231" spans="1:4" x14ac:dyDescent="0.45">
      <c r="A3231">
        <v>3230</v>
      </c>
      <c r="B3231" s="1">
        <f t="shared" ca="1" si="150"/>
        <v>0.27183870636952295</v>
      </c>
      <c r="C3231" s="1">
        <f t="shared" ca="1" si="151"/>
        <v>0.26807462971869894</v>
      </c>
      <c r="D3231" s="1">
        <f t="shared" ca="1" si="152"/>
        <v>-1.3846728087748207E-2</v>
      </c>
    </row>
    <row r="3232" spans="1:4" x14ac:dyDescent="0.45">
      <c r="A3232">
        <v>3231</v>
      </c>
      <c r="B3232" s="1">
        <f t="shared" ca="1" si="150"/>
        <v>0.27447977656833417</v>
      </c>
      <c r="C3232" s="1">
        <f t="shared" ca="1" si="151"/>
        <v>0.27008175695915132</v>
      </c>
      <c r="D3232" s="1">
        <f t="shared" ca="1" si="152"/>
        <v>-1.6023109841347166E-2</v>
      </c>
    </row>
    <row r="3233" spans="1:4" x14ac:dyDescent="0.45">
      <c r="A3233">
        <v>3232</v>
      </c>
      <c r="B3233" s="1">
        <f t="shared" ca="1" si="150"/>
        <v>0.28987274887268599</v>
      </c>
      <c r="C3233" s="1">
        <f t="shared" ca="1" si="151"/>
        <v>0.2637406977553422</v>
      </c>
      <c r="D3233" s="1">
        <f t="shared" ca="1" si="152"/>
        <v>-9.0150078677527418E-2</v>
      </c>
    </row>
    <row r="3234" spans="1:4" x14ac:dyDescent="0.45">
      <c r="A3234">
        <v>3233</v>
      </c>
      <c r="B3234" s="1">
        <f t="shared" ca="1" si="150"/>
        <v>0.27300227798446858</v>
      </c>
      <c r="C3234" s="1">
        <f t="shared" ca="1" si="151"/>
        <v>0.27575558876953732</v>
      </c>
      <c r="D3234" s="1">
        <f t="shared" ca="1" si="152"/>
        <v>1.0085303336646078E-2</v>
      </c>
    </row>
    <row r="3235" spans="1:4" x14ac:dyDescent="0.45">
      <c r="A3235">
        <v>3234</v>
      </c>
      <c r="B3235" s="1">
        <f t="shared" ca="1" si="150"/>
        <v>0.29012145312874915</v>
      </c>
      <c r="C3235" s="1">
        <f t="shared" ca="1" si="151"/>
        <v>0.27343403456662074</v>
      </c>
      <c r="D3235" s="1">
        <f t="shared" ca="1" si="152"/>
        <v>-5.7518733558538052E-2</v>
      </c>
    </row>
    <row r="3236" spans="1:4" x14ac:dyDescent="0.45">
      <c r="A3236">
        <v>3235</v>
      </c>
      <c r="B3236" s="1">
        <f t="shared" ca="1" si="150"/>
        <v>0.28345278012221609</v>
      </c>
      <c r="C3236" s="1">
        <f t="shared" ca="1" si="151"/>
        <v>0.26811892710298396</v>
      </c>
      <c r="D3236" s="1">
        <f t="shared" ca="1" si="152"/>
        <v>-5.4096675335555504E-2</v>
      </c>
    </row>
    <row r="3237" spans="1:4" x14ac:dyDescent="0.45">
      <c r="A3237">
        <v>3236</v>
      </c>
      <c r="B3237" s="1">
        <f t="shared" ca="1" si="150"/>
        <v>0.28900719121680407</v>
      </c>
      <c r="C3237" s="1">
        <f t="shared" ca="1" si="151"/>
        <v>0.26843055258715176</v>
      </c>
      <c r="D3237" s="1">
        <f t="shared" ca="1" si="152"/>
        <v>-7.1197670006129241E-2</v>
      </c>
    </row>
    <row r="3238" spans="1:4" x14ac:dyDescent="0.45">
      <c r="A3238">
        <v>3237</v>
      </c>
      <c r="B3238" s="1">
        <f t="shared" ca="1" si="150"/>
        <v>0.28384051178936576</v>
      </c>
      <c r="C3238" s="1">
        <f t="shared" ca="1" si="151"/>
        <v>0.26972226546734335</v>
      </c>
      <c r="D3238" s="1">
        <f t="shared" ca="1" si="152"/>
        <v>-4.9740067874804887E-2</v>
      </c>
    </row>
    <row r="3239" spans="1:4" x14ac:dyDescent="0.45">
      <c r="A3239">
        <v>3238</v>
      </c>
      <c r="B3239" s="1">
        <f t="shared" ca="1" si="150"/>
        <v>0.29279249648755101</v>
      </c>
      <c r="C3239" s="1">
        <f t="shared" ca="1" si="151"/>
        <v>0.27401996556274422</v>
      </c>
      <c r="D3239" s="1">
        <f t="shared" ca="1" si="152"/>
        <v>-6.4115478197047882E-2</v>
      </c>
    </row>
    <row r="3240" spans="1:4" x14ac:dyDescent="0.45">
      <c r="A3240">
        <v>3239</v>
      </c>
      <c r="B3240" s="1">
        <f t="shared" ca="1" si="150"/>
        <v>0.27987719251118032</v>
      </c>
      <c r="C3240" s="1">
        <f t="shared" ca="1" si="151"/>
        <v>0.27400928566775051</v>
      </c>
      <c r="D3240" s="1">
        <f t="shared" ca="1" si="152"/>
        <v>-2.0966005806976922E-2</v>
      </c>
    </row>
    <row r="3241" spans="1:4" x14ac:dyDescent="0.45">
      <c r="A3241">
        <v>3240</v>
      </c>
      <c r="B3241" s="1">
        <f t="shared" ca="1" si="150"/>
        <v>0.29159744937957432</v>
      </c>
      <c r="C3241" s="1">
        <f t="shared" ca="1" si="151"/>
        <v>0.27229015025497183</v>
      </c>
      <c r="D3241" s="1">
        <f t="shared" ca="1" si="152"/>
        <v>-6.6212167375545375E-2</v>
      </c>
    </row>
    <row r="3242" spans="1:4" x14ac:dyDescent="0.45">
      <c r="A3242">
        <v>3241</v>
      </c>
      <c r="B3242" s="1">
        <f t="shared" ca="1" si="150"/>
        <v>0.28412642791095499</v>
      </c>
      <c r="C3242" s="1">
        <f t="shared" ca="1" si="151"/>
        <v>0.27169454478629873</v>
      </c>
      <c r="D3242" s="1">
        <f t="shared" ca="1" si="152"/>
        <v>-4.375475810561489E-2</v>
      </c>
    </row>
    <row r="3243" spans="1:4" x14ac:dyDescent="0.45">
      <c r="A3243">
        <v>3242</v>
      </c>
      <c r="B3243" s="1">
        <f t="shared" ca="1" si="150"/>
        <v>0.28255052097879291</v>
      </c>
      <c r="C3243" s="1">
        <f t="shared" ca="1" si="151"/>
        <v>0.27239831252030022</v>
      </c>
      <c r="D3243" s="1">
        <f t="shared" ca="1" si="152"/>
        <v>-3.5930595432363995E-2</v>
      </c>
    </row>
    <row r="3244" spans="1:4" x14ac:dyDescent="0.45">
      <c r="A3244">
        <v>3243</v>
      </c>
      <c r="B3244" s="1">
        <f t="shared" ca="1" si="150"/>
        <v>0.29816006534606188</v>
      </c>
      <c r="C3244" s="1">
        <f t="shared" ca="1" si="151"/>
        <v>0.26963891044996541</v>
      </c>
      <c r="D3244" s="1">
        <f t="shared" ca="1" si="152"/>
        <v>-9.5657192934248791E-2</v>
      </c>
    </row>
    <row r="3245" spans="1:4" x14ac:dyDescent="0.45">
      <c r="A3245">
        <v>3244</v>
      </c>
      <c r="B3245" s="1">
        <f t="shared" ca="1" si="150"/>
        <v>0.28980767038274458</v>
      </c>
      <c r="C3245" s="1">
        <f t="shared" ca="1" si="151"/>
        <v>0.27588530583093174</v>
      </c>
      <c r="D3245" s="1">
        <f t="shared" ca="1" si="152"/>
        <v>-4.8040014032153751E-2</v>
      </c>
    </row>
    <row r="3246" spans="1:4" x14ac:dyDescent="0.45">
      <c r="A3246">
        <v>3245</v>
      </c>
      <c r="B3246" s="1">
        <f t="shared" ca="1" si="150"/>
        <v>0.26805020380256234</v>
      </c>
      <c r="C3246" s="1">
        <f t="shared" ca="1" si="151"/>
        <v>0.26347943094039344</v>
      </c>
      <c r="D3246" s="1">
        <f t="shared" ca="1" si="152"/>
        <v>-1.7051928322858449E-2</v>
      </c>
    </row>
    <row r="3247" spans="1:4" x14ac:dyDescent="0.45">
      <c r="A3247">
        <v>3246</v>
      </c>
      <c r="B3247" s="1">
        <f t="shared" ca="1" si="150"/>
        <v>0.28468541732663732</v>
      </c>
      <c r="C3247" s="1">
        <f t="shared" ca="1" si="151"/>
        <v>0.27133770010138869</v>
      </c>
      <c r="D3247" s="1">
        <f t="shared" ca="1" si="152"/>
        <v>-4.6885848072554998E-2</v>
      </c>
    </row>
    <row r="3248" spans="1:4" x14ac:dyDescent="0.45">
      <c r="A3248">
        <v>3247</v>
      </c>
      <c r="B3248" s="1">
        <f t="shared" ca="1" si="150"/>
        <v>0.27846789622422574</v>
      </c>
      <c r="C3248" s="1">
        <f t="shared" ca="1" si="151"/>
        <v>0.27671945436706313</v>
      </c>
      <c r="D3248" s="1">
        <f t="shared" ca="1" si="152"/>
        <v>-6.278791490401254E-3</v>
      </c>
    </row>
    <row r="3249" spans="1:4" x14ac:dyDescent="0.45">
      <c r="A3249">
        <v>3248</v>
      </c>
      <c r="B3249" s="1">
        <f t="shared" ca="1" si="150"/>
        <v>0.28179965362451803</v>
      </c>
      <c r="C3249" s="1">
        <f t="shared" ca="1" si="151"/>
        <v>0.25825539868282499</v>
      </c>
      <c r="D3249" s="1">
        <f t="shared" ca="1" si="152"/>
        <v>-8.3549623425245301E-2</v>
      </c>
    </row>
    <row r="3250" spans="1:4" x14ac:dyDescent="0.45">
      <c r="A3250">
        <v>3249</v>
      </c>
      <c r="B3250" s="1">
        <f t="shared" ca="1" si="150"/>
        <v>0.2842005858571669</v>
      </c>
      <c r="C3250" s="1">
        <f t="shared" ca="1" si="151"/>
        <v>0.26387649303107286</v>
      </c>
      <c r="D3250" s="1">
        <f t="shared" ca="1" si="152"/>
        <v>-7.1513198203991366E-2</v>
      </c>
    </row>
    <row r="3251" spans="1:4" x14ac:dyDescent="0.45">
      <c r="A3251">
        <v>3250</v>
      </c>
      <c r="B3251" s="1">
        <f t="shared" ca="1" si="150"/>
        <v>0.28610112170337465</v>
      </c>
      <c r="C3251" s="1">
        <f t="shared" ca="1" si="151"/>
        <v>0.2667694197822339</v>
      </c>
      <c r="D3251" s="1">
        <f t="shared" ca="1" si="152"/>
        <v>-6.7569472660731378E-2</v>
      </c>
    </row>
    <row r="3252" spans="1:4" x14ac:dyDescent="0.45">
      <c r="A3252">
        <v>3251</v>
      </c>
      <c r="B3252" s="1">
        <f t="shared" ca="1" si="150"/>
        <v>0.27411293811016513</v>
      </c>
      <c r="C3252" s="1">
        <f t="shared" ca="1" si="151"/>
        <v>0.27555335748068521</v>
      </c>
      <c r="D3252" s="1">
        <f t="shared" ca="1" si="152"/>
        <v>5.2548390471856719E-3</v>
      </c>
    </row>
    <row r="3253" spans="1:4" x14ac:dyDescent="0.45">
      <c r="A3253">
        <v>3252</v>
      </c>
      <c r="B3253" s="1">
        <f t="shared" ca="1" si="150"/>
        <v>0.28886599897965981</v>
      </c>
      <c r="C3253" s="1">
        <f t="shared" ca="1" si="151"/>
        <v>0.27435053725950032</v>
      </c>
      <c r="D3253" s="1">
        <f t="shared" ca="1" si="152"/>
        <v>-5.0249810539943769E-2</v>
      </c>
    </row>
    <row r="3254" spans="1:4" x14ac:dyDescent="0.45">
      <c r="A3254">
        <v>3253</v>
      </c>
      <c r="B3254" s="1">
        <f t="shared" ca="1" si="150"/>
        <v>0.2868237040716427</v>
      </c>
      <c r="C3254" s="1">
        <f t="shared" ca="1" si="151"/>
        <v>0.27870841983665484</v>
      </c>
      <c r="D3254" s="1">
        <f t="shared" ca="1" si="152"/>
        <v>-2.8293631662189365E-2</v>
      </c>
    </row>
    <row r="3255" spans="1:4" x14ac:dyDescent="0.45">
      <c r="A3255">
        <v>3254</v>
      </c>
      <c r="B3255" s="1">
        <f t="shared" ca="1" si="150"/>
        <v>0.27029588459737836</v>
      </c>
      <c r="C3255" s="1">
        <f t="shared" ca="1" si="151"/>
        <v>0.26185272420464961</v>
      </c>
      <c r="D3255" s="1">
        <f t="shared" ca="1" si="152"/>
        <v>-3.1236733053872902E-2</v>
      </c>
    </row>
    <row r="3256" spans="1:4" x14ac:dyDescent="0.45">
      <c r="A3256">
        <v>3255</v>
      </c>
      <c r="B3256" s="1">
        <f t="shared" ca="1" si="150"/>
        <v>0.29469952247283393</v>
      </c>
      <c r="C3256" s="1">
        <f t="shared" ca="1" si="151"/>
        <v>0.27200759053809975</v>
      </c>
      <c r="D3256" s="1">
        <f t="shared" ca="1" si="152"/>
        <v>-7.7000233133482504E-2</v>
      </c>
    </row>
    <row r="3257" spans="1:4" x14ac:dyDescent="0.45">
      <c r="A3257">
        <v>3256</v>
      </c>
      <c r="B3257" s="1">
        <f t="shared" ca="1" si="150"/>
        <v>0.29279250426854975</v>
      </c>
      <c r="C3257" s="1">
        <f t="shared" ca="1" si="151"/>
        <v>0.2856537579955124</v>
      </c>
      <c r="D3257" s="1">
        <f t="shared" ca="1" si="152"/>
        <v>-2.4381588220201412E-2</v>
      </c>
    </row>
    <row r="3258" spans="1:4" x14ac:dyDescent="0.45">
      <c r="A3258">
        <v>3257</v>
      </c>
      <c r="B3258" s="1">
        <f t="shared" ca="1" si="150"/>
        <v>0.29479068405858588</v>
      </c>
      <c r="C3258" s="1">
        <f t="shared" ca="1" si="151"/>
        <v>0.26735498966513271</v>
      </c>
      <c r="D3258" s="1">
        <f t="shared" ca="1" si="152"/>
        <v>-9.3068390139495305E-2</v>
      </c>
    </row>
    <row r="3259" spans="1:4" x14ac:dyDescent="0.45">
      <c r="A3259">
        <v>3258</v>
      </c>
      <c r="B3259" s="1">
        <f t="shared" ca="1" si="150"/>
        <v>0.27542857622586425</v>
      </c>
      <c r="C3259" s="1">
        <f t="shared" ca="1" si="151"/>
        <v>0.27530087297094841</v>
      </c>
      <c r="D3259" s="1">
        <f t="shared" ca="1" si="152"/>
        <v>-4.6365288840299055E-4</v>
      </c>
    </row>
    <row r="3260" spans="1:4" x14ac:dyDescent="0.45">
      <c r="A3260">
        <v>3259</v>
      </c>
      <c r="B3260" s="1">
        <f t="shared" ca="1" si="150"/>
        <v>0.28571980293612598</v>
      </c>
      <c r="C3260" s="1">
        <f t="shared" ca="1" si="151"/>
        <v>0.27085004041413024</v>
      </c>
      <c r="D3260" s="1">
        <f t="shared" ca="1" si="152"/>
        <v>-5.2043163859104083E-2</v>
      </c>
    </row>
    <row r="3261" spans="1:4" x14ac:dyDescent="0.45">
      <c r="A3261">
        <v>3260</v>
      </c>
      <c r="B3261" s="1">
        <f t="shared" ca="1" si="150"/>
        <v>0.2796180558556059</v>
      </c>
      <c r="C3261" s="1">
        <f t="shared" ca="1" si="151"/>
        <v>0.27322625108363052</v>
      </c>
      <c r="D3261" s="1">
        <f t="shared" ca="1" si="152"/>
        <v>-2.2859055909022149E-2</v>
      </c>
    </row>
    <row r="3262" spans="1:4" x14ac:dyDescent="0.45">
      <c r="A3262">
        <v>3261</v>
      </c>
      <c r="B3262" s="1">
        <f t="shared" ca="1" si="150"/>
        <v>0.27860715871239994</v>
      </c>
      <c r="C3262" s="1">
        <f t="shared" ca="1" si="151"/>
        <v>0.26710302247519513</v>
      </c>
      <c r="D3262" s="1">
        <f t="shared" ca="1" si="152"/>
        <v>-4.1291603167599424E-2</v>
      </c>
    </row>
    <row r="3263" spans="1:4" x14ac:dyDescent="0.45">
      <c r="A3263">
        <v>3262</v>
      </c>
      <c r="B3263" s="1">
        <f t="shared" ca="1" si="150"/>
        <v>0.28091677709042501</v>
      </c>
      <c r="C3263" s="1">
        <f t="shared" ca="1" si="151"/>
        <v>0.27225613531017123</v>
      </c>
      <c r="D3263" s="1">
        <f t="shared" ca="1" si="152"/>
        <v>-3.0829920056593768E-2</v>
      </c>
    </row>
    <row r="3264" spans="1:4" x14ac:dyDescent="0.45">
      <c r="A3264">
        <v>3263</v>
      </c>
      <c r="B3264" s="1">
        <f t="shared" ca="1" si="150"/>
        <v>0.28047523796734852</v>
      </c>
      <c r="C3264" s="1">
        <f t="shared" ca="1" si="151"/>
        <v>0.2725422094540314</v>
      </c>
      <c r="D3264" s="1">
        <f t="shared" ca="1" si="152"/>
        <v>-2.8284238461866076E-2</v>
      </c>
    </row>
    <row r="3265" spans="1:4" x14ac:dyDescent="0.45">
      <c r="A3265">
        <v>3264</v>
      </c>
      <c r="B3265" s="1">
        <f t="shared" ca="1" si="150"/>
        <v>0.27748481192307556</v>
      </c>
      <c r="C3265" s="1">
        <f t="shared" ca="1" si="151"/>
        <v>0.28351815033690198</v>
      </c>
      <c r="D3265" s="1">
        <f t="shared" ca="1" si="152"/>
        <v>2.1742950080810119E-2</v>
      </c>
    </row>
    <row r="3266" spans="1:4" x14ac:dyDescent="0.45">
      <c r="A3266">
        <v>3265</v>
      </c>
      <c r="B3266" s="1">
        <f t="shared" ref="B3266:B3329" ca="1" si="153">_xlfn.BETA.INV(RAND(),CONTROL_PRIOR_ALPHA+CONTROL_ALPHA,CONTROL_PRIOR_BETA+(CONTROL_N-CONTROL_ALPHA))</f>
        <v>0.28958426435066476</v>
      </c>
      <c r="C3266" s="1">
        <f t="shared" ref="C3266:C3329" ca="1" si="154">_xlfn.BETA.INV(RAND(),TEST_PRIOR_ALPHA+TEST_ALPHA,TEST_PRIOR_BETA+(TEST_N-TEST_ALPHA))</f>
        <v>0.26747779518894571</v>
      </c>
      <c r="D3266" s="1">
        <f t="shared" ca="1" si="152"/>
        <v>-7.6338640883296657E-2</v>
      </c>
    </row>
    <row r="3267" spans="1:4" x14ac:dyDescent="0.45">
      <c r="A3267">
        <v>3266</v>
      </c>
      <c r="B3267" s="1">
        <f t="shared" ca="1" si="153"/>
        <v>0.28402057808758863</v>
      </c>
      <c r="C3267" s="1">
        <f t="shared" ca="1" si="154"/>
        <v>0.26120532617718362</v>
      </c>
      <c r="D3267" s="1">
        <f t="shared" ref="D3267:D3330" ca="1" si="155">(C3267-B3267)/B3267</f>
        <v>-8.0329573526074061E-2</v>
      </c>
    </row>
    <row r="3268" spans="1:4" x14ac:dyDescent="0.45">
      <c r="A3268">
        <v>3267</v>
      </c>
      <c r="B3268" s="1">
        <f t="shared" ca="1" si="153"/>
        <v>0.28136629693079285</v>
      </c>
      <c r="C3268" s="1">
        <f t="shared" ca="1" si="154"/>
        <v>0.27848927860135797</v>
      </c>
      <c r="D3268" s="1">
        <f t="shared" ca="1" si="155"/>
        <v>-1.0225170394670731E-2</v>
      </c>
    </row>
    <row r="3269" spans="1:4" x14ac:dyDescent="0.45">
      <c r="A3269">
        <v>3268</v>
      </c>
      <c r="B3269" s="1">
        <f t="shared" ca="1" si="153"/>
        <v>0.28098735893465382</v>
      </c>
      <c r="C3269" s="1">
        <f t="shared" ca="1" si="154"/>
        <v>0.27137879057319669</v>
      </c>
      <c r="D3269" s="1">
        <f t="shared" ca="1" si="155"/>
        <v>-3.4195731786253368E-2</v>
      </c>
    </row>
    <row r="3270" spans="1:4" x14ac:dyDescent="0.45">
      <c r="A3270">
        <v>3269</v>
      </c>
      <c r="B3270" s="1">
        <f t="shared" ca="1" si="153"/>
        <v>0.28111738337155839</v>
      </c>
      <c r="C3270" s="1">
        <f t="shared" ca="1" si="154"/>
        <v>0.26569526297004586</v>
      </c>
      <c r="D3270" s="1">
        <f t="shared" ca="1" si="155"/>
        <v>-5.4860073811688864E-2</v>
      </c>
    </row>
    <row r="3271" spans="1:4" x14ac:dyDescent="0.45">
      <c r="A3271">
        <v>3270</v>
      </c>
      <c r="B3271" s="1">
        <f t="shared" ca="1" si="153"/>
        <v>0.28263329804297277</v>
      </c>
      <c r="C3271" s="1">
        <f t="shared" ca="1" si="154"/>
        <v>0.26924391941396386</v>
      </c>
      <c r="D3271" s="1">
        <f t="shared" ca="1" si="155"/>
        <v>-4.7373677205483161E-2</v>
      </c>
    </row>
    <row r="3272" spans="1:4" x14ac:dyDescent="0.45">
      <c r="A3272">
        <v>3271</v>
      </c>
      <c r="B3272" s="1">
        <f t="shared" ca="1" si="153"/>
        <v>0.28473733092234887</v>
      </c>
      <c r="C3272" s="1">
        <f t="shared" ca="1" si="154"/>
        <v>0.2694023663789144</v>
      </c>
      <c r="D3272" s="1">
        <f t="shared" ca="1" si="155"/>
        <v>-5.3856529783994113E-2</v>
      </c>
    </row>
    <row r="3273" spans="1:4" x14ac:dyDescent="0.45">
      <c r="A3273">
        <v>3272</v>
      </c>
      <c r="B3273" s="1">
        <f t="shared" ca="1" si="153"/>
        <v>0.28043568651032758</v>
      </c>
      <c r="C3273" s="1">
        <f t="shared" ca="1" si="154"/>
        <v>0.26949722280918281</v>
      </c>
      <c r="D3273" s="1">
        <f t="shared" ca="1" si="155"/>
        <v>-3.9005248715883144E-2</v>
      </c>
    </row>
    <row r="3274" spans="1:4" x14ac:dyDescent="0.45">
      <c r="A3274">
        <v>3273</v>
      </c>
      <c r="B3274" s="1">
        <f t="shared" ca="1" si="153"/>
        <v>0.27157043248445073</v>
      </c>
      <c r="C3274" s="1">
        <f t="shared" ca="1" si="154"/>
        <v>0.2778199013264383</v>
      </c>
      <c r="D3274" s="1">
        <f t="shared" ca="1" si="155"/>
        <v>2.3012331588584838E-2</v>
      </c>
    </row>
    <row r="3275" spans="1:4" x14ac:dyDescent="0.45">
      <c r="A3275">
        <v>3274</v>
      </c>
      <c r="B3275" s="1">
        <f t="shared" ca="1" si="153"/>
        <v>0.29370238011326322</v>
      </c>
      <c r="C3275" s="1">
        <f t="shared" ca="1" si="154"/>
        <v>0.26500957288326127</v>
      </c>
      <c r="D3275" s="1">
        <f t="shared" ca="1" si="155"/>
        <v>-9.7693478748578311E-2</v>
      </c>
    </row>
    <row r="3276" spans="1:4" x14ac:dyDescent="0.45">
      <c r="A3276">
        <v>3275</v>
      </c>
      <c r="B3276" s="1">
        <f t="shared" ca="1" si="153"/>
        <v>0.28178473312127189</v>
      </c>
      <c r="C3276" s="1">
        <f t="shared" ca="1" si="154"/>
        <v>0.26704885523657085</v>
      </c>
      <c r="D3276" s="1">
        <f t="shared" ca="1" si="155"/>
        <v>-5.2294805759966964E-2</v>
      </c>
    </row>
    <row r="3277" spans="1:4" x14ac:dyDescent="0.45">
      <c r="A3277">
        <v>3276</v>
      </c>
      <c r="B3277" s="1">
        <f t="shared" ca="1" si="153"/>
        <v>0.28040720522620904</v>
      </c>
      <c r="C3277" s="1">
        <f t="shared" ca="1" si="154"/>
        <v>0.28210132386975173</v>
      </c>
      <c r="D3277" s="1">
        <f t="shared" ca="1" si="155"/>
        <v>6.0416373472857547E-3</v>
      </c>
    </row>
    <row r="3278" spans="1:4" x14ac:dyDescent="0.45">
      <c r="A3278">
        <v>3277</v>
      </c>
      <c r="B3278" s="1">
        <f t="shared" ca="1" si="153"/>
        <v>0.28122861462643345</v>
      </c>
      <c r="C3278" s="1">
        <f t="shared" ca="1" si="154"/>
        <v>0.28461561218943721</v>
      </c>
      <c r="D3278" s="1">
        <f t="shared" ca="1" si="155"/>
        <v>1.2043573757609387E-2</v>
      </c>
    </row>
    <row r="3279" spans="1:4" x14ac:dyDescent="0.45">
      <c r="A3279">
        <v>3278</v>
      </c>
      <c r="B3279" s="1">
        <f t="shared" ca="1" si="153"/>
        <v>0.28044752339809159</v>
      </c>
      <c r="C3279" s="1">
        <f t="shared" ca="1" si="154"/>
        <v>0.26296793635919763</v>
      </c>
      <c r="D3279" s="1">
        <f t="shared" ca="1" si="155"/>
        <v>-6.2327478692268276E-2</v>
      </c>
    </row>
    <row r="3280" spans="1:4" x14ac:dyDescent="0.45">
      <c r="A3280">
        <v>3279</v>
      </c>
      <c r="B3280" s="1">
        <f t="shared" ca="1" si="153"/>
        <v>0.28193195856891889</v>
      </c>
      <c r="C3280" s="1">
        <f t="shared" ca="1" si="154"/>
        <v>0.26806172058480765</v>
      </c>
      <c r="D3280" s="1">
        <f t="shared" ca="1" si="155"/>
        <v>-4.9197111439640617E-2</v>
      </c>
    </row>
    <row r="3281" spans="1:4" x14ac:dyDescent="0.45">
      <c r="A3281">
        <v>3280</v>
      </c>
      <c r="B3281" s="1">
        <f t="shared" ca="1" si="153"/>
        <v>0.28474882583248806</v>
      </c>
      <c r="C3281" s="1">
        <f t="shared" ca="1" si="154"/>
        <v>0.26537670784497408</v>
      </c>
      <c r="D3281" s="1">
        <f t="shared" ca="1" si="155"/>
        <v>-6.8032301558673347E-2</v>
      </c>
    </row>
    <row r="3282" spans="1:4" x14ac:dyDescent="0.45">
      <c r="A3282">
        <v>3281</v>
      </c>
      <c r="B3282" s="1">
        <f t="shared" ca="1" si="153"/>
        <v>0.28684778876738226</v>
      </c>
      <c r="C3282" s="1">
        <f t="shared" ca="1" si="154"/>
        <v>0.27328557097940565</v>
      </c>
      <c r="D3282" s="1">
        <f t="shared" ca="1" si="155"/>
        <v>-4.7280189421208423E-2</v>
      </c>
    </row>
    <row r="3283" spans="1:4" x14ac:dyDescent="0.45">
      <c r="A3283">
        <v>3282</v>
      </c>
      <c r="B3283" s="1">
        <f t="shared" ca="1" si="153"/>
        <v>0.27513707199114146</v>
      </c>
      <c r="C3283" s="1">
        <f t="shared" ca="1" si="154"/>
        <v>0.27110715548318437</v>
      </c>
      <c r="D3283" s="1">
        <f t="shared" ca="1" si="155"/>
        <v>-1.4646941172968643E-2</v>
      </c>
    </row>
    <row r="3284" spans="1:4" x14ac:dyDescent="0.45">
      <c r="A3284">
        <v>3283</v>
      </c>
      <c r="B3284" s="1">
        <f t="shared" ca="1" si="153"/>
        <v>0.28355946875485494</v>
      </c>
      <c r="C3284" s="1">
        <f t="shared" ca="1" si="154"/>
        <v>0.27465427940571441</v>
      </c>
      <c r="D3284" s="1">
        <f t="shared" ca="1" si="155"/>
        <v>-3.1405014927712797E-2</v>
      </c>
    </row>
    <row r="3285" spans="1:4" x14ac:dyDescent="0.45">
      <c r="A3285">
        <v>3284</v>
      </c>
      <c r="B3285" s="1">
        <f t="shared" ca="1" si="153"/>
        <v>0.27215086352675977</v>
      </c>
      <c r="C3285" s="1">
        <f t="shared" ca="1" si="154"/>
        <v>0.26250492421747695</v>
      </c>
      <c r="D3285" s="1">
        <f t="shared" ca="1" si="155"/>
        <v>-3.5443353676275796E-2</v>
      </c>
    </row>
    <row r="3286" spans="1:4" x14ac:dyDescent="0.45">
      <c r="A3286">
        <v>3285</v>
      </c>
      <c r="B3286" s="1">
        <f t="shared" ca="1" si="153"/>
        <v>0.28671512140491739</v>
      </c>
      <c r="C3286" s="1">
        <f t="shared" ca="1" si="154"/>
        <v>0.27322636279049783</v>
      </c>
      <c r="D3286" s="1">
        <f t="shared" ca="1" si="155"/>
        <v>-4.7045857045571987E-2</v>
      </c>
    </row>
    <row r="3287" spans="1:4" x14ac:dyDescent="0.45">
      <c r="A3287">
        <v>3286</v>
      </c>
      <c r="B3287" s="1">
        <f t="shared" ca="1" si="153"/>
        <v>0.28422208309285457</v>
      </c>
      <c r="C3287" s="1">
        <f t="shared" ca="1" si="154"/>
        <v>0.2745359101180791</v>
      </c>
      <c r="D3287" s="1">
        <f t="shared" ca="1" si="155"/>
        <v>-3.407959321588333E-2</v>
      </c>
    </row>
    <row r="3288" spans="1:4" x14ac:dyDescent="0.45">
      <c r="A3288">
        <v>3287</v>
      </c>
      <c r="B3288" s="1">
        <f t="shared" ca="1" si="153"/>
        <v>0.28441705528883121</v>
      </c>
      <c r="C3288" s="1">
        <f t="shared" ca="1" si="154"/>
        <v>0.26726971452127923</v>
      </c>
      <c r="D3288" s="1">
        <f t="shared" ca="1" si="155"/>
        <v>-6.0289425154685293E-2</v>
      </c>
    </row>
    <row r="3289" spans="1:4" x14ac:dyDescent="0.45">
      <c r="A3289">
        <v>3288</v>
      </c>
      <c r="B3289" s="1">
        <f t="shared" ca="1" si="153"/>
        <v>0.27636221982674414</v>
      </c>
      <c r="C3289" s="1">
        <f t="shared" ca="1" si="154"/>
        <v>0.27393613525588156</v>
      </c>
      <c r="D3289" s="1">
        <f t="shared" ca="1" si="155"/>
        <v>-8.7786404827097046E-3</v>
      </c>
    </row>
    <row r="3290" spans="1:4" x14ac:dyDescent="0.45">
      <c r="A3290">
        <v>3289</v>
      </c>
      <c r="B3290" s="1">
        <f t="shared" ca="1" si="153"/>
        <v>0.2873647521373236</v>
      </c>
      <c r="C3290" s="1">
        <f t="shared" ca="1" si="154"/>
        <v>0.26987202707487973</v>
      </c>
      <c r="D3290" s="1">
        <f t="shared" ca="1" si="155"/>
        <v>-6.0872897362459349E-2</v>
      </c>
    </row>
    <row r="3291" spans="1:4" x14ac:dyDescent="0.45">
      <c r="A3291">
        <v>3290</v>
      </c>
      <c r="B3291" s="1">
        <f t="shared" ca="1" si="153"/>
        <v>0.28158938641347897</v>
      </c>
      <c r="C3291" s="1">
        <f t="shared" ca="1" si="154"/>
        <v>0.26764368587989396</v>
      </c>
      <c r="D3291" s="1">
        <f t="shared" ca="1" si="155"/>
        <v>-4.9524950891108831E-2</v>
      </c>
    </row>
    <row r="3292" spans="1:4" x14ac:dyDescent="0.45">
      <c r="A3292">
        <v>3291</v>
      </c>
      <c r="B3292" s="1">
        <f t="shared" ca="1" si="153"/>
        <v>0.2902371350268641</v>
      </c>
      <c r="C3292" s="1">
        <f t="shared" ca="1" si="154"/>
        <v>0.27056552058735828</v>
      </c>
      <c r="D3292" s="1">
        <f t="shared" ca="1" si="155"/>
        <v>-6.7777730915394532E-2</v>
      </c>
    </row>
    <row r="3293" spans="1:4" x14ac:dyDescent="0.45">
      <c r="A3293">
        <v>3292</v>
      </c>
      <c r="B3293" s="1">
        <f t="shared" ca="1" si="153"/>
        <v>0.28040835915767109</v>
      </c>
      <c r="C3293" s="1">
        <f t="shared" ca="1" si="154"/>
        <v>0.26350189576884514</v>
      </c>
      <c r="D3293" s="1">
        <f t="shared" ca="1" si="155"/>
        <v>-6.0292294565011888E-2</v>
      </c>
    </row>
    <row r="3294" spans="1:4" x14ac:dyDescent="0.45">
      <c r="A3294">
        <v>3293</v>
      </c>
      <c r="B3294" s="1">
        <f t="shared" ca="1" si="153"/>
        <v>0.28772201680049103</v>
      </c>
      <c r="C3294" s="1">
        <f t="shared" ca="1" si="154"/>
        <v>0.2688059337101335</v>
      </c>
      <c r="D3294" s="1">
        <f t="shared" ca="1" si="155"/>
        <v>-6.5744301742032149E-2</v>
      </c>
    </row>
    <row r="3295" spans="1:4" x14ac:dyDescent="0.45">
      <c r="A3295">
        <v>3294</v>
      </c>
      <c r="B3295" s="1">
        <f t="shared" ca="1" si="153"/>
        <v>0.27913479190642682</v>
      </c>
      <c r="C3295" s="1">
        <f t="shared" ca="1" si="154"/>
        <v>0.28422858264691353</v>
      </c>
      <c r="D3295" s="1">
        <f t="shared" ca="1" si="155"/>
        <v>1.824849817429525E-2</v>
      </c>
    </row>
    <row r="3296" spans="1:4" x14ac:dyDescent="0.45">
      <c r="A3296">
        <v>3295</v>
      </c>
      <c r="B3296" s="1">
        <f t="shared" ca="1" si="153"/>
        <v>0.28668043795090958</v>
      </c>
      <c r="C3296" s="1">
        <f t="shared" ca="1" si="154"/>
        <v>0.27189746652883662</v>
      </c>
      <c r="D3296" s="1">
        <f t="shared" ca="1" si="155"/>
        <v>-5.1566027761560641E-2</v>
      </c>
    </row>
    <row r="3297" spans="1:4" x14ac:dyDescent="0.45">
      <c r="A3297">
        <v>3296</v>
      </c>
      <c r="B3297" s="1">
        <f t="shared" ca="1" si="153"/>
        <v>0.27326254775141823</v>
      </c>
      <c r="C3297" s="1">
        <f t="shared" ca="1" si="154"/>
        <v>0.27454936860440438</v>
      </c>
      <c r="D3297" s="1">
        <f t="shared" ca="1" si="155"/>
        <v>4.7091006929963364E-3</v>
      </c>
    </row>
    <row r="3298" spans="1:4" x14ac:dyDescent="0.45">
      <c r="A3298">
        <v>3297</v>
      </c>
      <c r="B3298" s="1">
        <f t="shared" ca="1" si="153"/>
        <v>0.28114474354258351</v>
      </c>
      <c r="C3298" s="1">
        <f t="shared" ca="1" si="154"/>
        <v>0.26839727281703302</v>
      </c>
      <c r="D3298" s="1">
        <f t="shared" ca="1" si="155"/>
        <v>-4.53413091239947E-2</v>
      </c>
    </row>
    <row r="3299" spans="1:4" x14ac:dyDescent="0.45">
      <c r="A3299">
        <v>3298</v>
      </c>
      <c r="B3299" s="1">
        <f t="shared" ca="1" si="153"/>
        <v>0.28582298563832209</v>
      </c>
      <c r="C3299" s="1">
        <f t="shared" ca="1" si="154"/>
        <v>0.27176471821854864</v>
      </c>
      <c r="D3299" s="1">
        <f t="shared" ca="1" si="155"/>
        <v>-4.91852234640172E-2</v>
      </c>
    </row>
    <row r="3300" spans="1:4" x14ac:dyDescent="0.45">
      <c r="A3300">
        <v>3299</v>
      </c>
      <c r="B3300" s="1">
        <f t="shared" ca="1" si="153"/>
        <v>0.29133188513103292</v>
      </c>
      <c r="C3300" s="1">
        <f t="shared" ca="1" si="154"/>
        <v>0.26492310309166639</v>
      </c>
      <c r="D3300" s="1">
        <f t="shared" ca="1" si="155"/>
        <v>-9.0648443878666426E-2</v>
      </c>
    </row>
    <row r="3301" spans="1:4" x14ac:dyDescent="0.45">
      <c r="A3301">
        <v>3300</v>
      </c>
      <c r="B3301" s="1">
        <f t="shared" ca="1" si="153"/>
        <v>0.28048965124396152</v>
      </c>
      <c r="C3301" s="1">
        <f t="shared" ca="1" si="154"/>
        <v>0.26420589379660153</v>
      </c>
      <c r="D3301" s="1">
        <f t="shared" ca="1" si="155"/>
        <v>-5.8054753090326552E-2</v>
      </c>
    </row>
    <row r="3302" spans="1:4" x14ac:dyDescent="0.45">
      <c r="A3302">
        <v>3301</v>
      </c>
      <c r="B3302" s="1">
        <f t="shared" ca="1" si="153"/>
        <v>0.28976296575752747</v>
      </c>
      <c r="C3302" s="1">
        <f t="shared" ca="1" si="154"/>
        <v>0.27897219617436808</v>
      </c>
      <c r="D3302" s="1">
        <f t="shared" ca="1" si="155"/>
        <v>-3.7239988743727387E-2</v>
      </c>
    </row>
    <row r="3303" spans="1:4" x14ac:dyDescent="0.45">
      <c r="A3303">
        <v>3302</v>
      </c>
      <c r="B3303" s="1">
        <f t="shared" ca="1" si="153"/>
        <v>0.28969365665989033</v>
      </c>
      <c r="C3303" s="1">
        <f t="shared" ca="1" si="154"/>
        <v>0.2743561495703305</v>
      </c>
      <c r="D3303" s="1">
        <f t="shared" ca="1" si="155"/>
        <v>-5.2943883088080727E-2</v>
      </c>
    </row>
    <row r="3304" spans="1:4" x14ac:dyDescent="0.45">
      <c r="A3304">
        <v>3303</v>
      </c>
      <c r="B3304" s="1">
        <f t="shared" ca="1" si="153"/>
        <v>0.28051879462195817</v>
      </c>
      <c r="C3304" s="1">
        <f t="shared" ca="1" si="154"/>
        <v>0.27408899738609782</v>
      </c>
      <c r="D3304" s="1">
        <f t="shared" ca="1" si="155"/>
        <v>-2.2921092486959664E-2</v>
      </c>
    </row>
    <row r="3305" spans="1:4" x14ac:dyDescent="0.45">
      <c r="A3305">
        <v>3304</v>
      </c>
      <c r="B3305" s="1">
        <f t="shared" ca="1" si="153"/>
        <v>0.27985608025370068</v>
      </c>
      <c r="C3305" s="1">
        <f t="shared" ca="1" si="154"/>
        <v>0.27777782681213936</v>
      </c>
      <c r="D3305" s="1">
        <f t="shared" ca="1" si="155"/>
        <v>-7.4261507546210821E-3</v>
      </c>
    </row>
    <row r="3306" spans="1:4" x14ac:dyDescent="0.45">
      <c r="A3306">
        <v>3305</v>
      </c>
      <c r="B3306" s="1">
        <f t="shared" ca="1" si="153"/>
        <v>0.28448901229687928</v>
      </c>
      <c r="C3306" s="1">
        <f t="shared" ca="1" si="154"/>
        <v>0.27026661820048153</v>
      </c>
      <c r="D3306" s="1">
        <f t="shared" ca="1" si="155"/>
        <v>-4.9992771184976144E-2</v>
      </c>
    </row>
    <row r="3307" spans="1:4" x14ac:dyDescent="0.45">
      <c r="A3307">
        <v>3306</v>
      </c>
      <c r="B3307" s="1">
        <f t="shared" ca="1" si="153"/>
        <v>0.29705023932770003</v>
      </c>
      <c r="C3307" s="1">
        <f t="shared" ca="1" si="154"/>
        <v>0.26784843135943859</v>
      </c>
      <c r="D3307" s="1">
        <f t="shared" ca="1" si="155"/>
        <v>-9.8305956710731932E-2</v>
      </c>
    </row>
    <row r="3308" spans="1:4" x14ac:dyDescent="0.45">
      <c r="A3308">
        <v>3307</v>
      </c>
      <c r="B3308" s="1">
        <f t="shared" ca="1" si="153"/>
        <v>0.28488514690601452</v>
      </c>
      <c r="C3308" s="1">
        <f t="shared" ca="1" si="154"/>
        <v>0.25400679847144753</v>
      </c>
      <c r="D3308" s="1">
        <f t="shared" ca="1" si="155"/>
        <v>-0.10838876217282736</v>
      </c>
    </row>
    <row r="3309" spans="1:4" x14ac:dyDescent="0.45">
      <c r="A3309">
        <v>3308</v>
      </c>
      <c r="B3309" s="1">
        <f t="shared" ca="1" si="153"/>
        <v>0.28067313631595342</v>
      </c>
      <c r="C3309" s="1">
        <f t="shared" ca="1" si="154"/>
        <v>0.27009138502265323</v>
      </c>
      <c r="D3309" s="1">
        <f t="shared" ca="1" si="155"/>
        <v>-3.7701332703919073E-2</v>
      </c>
    </row>
    <row r="3310" spans="1:4" x14ac:dyDescent="0.45">
      <c r="A3310">
        <v>3309</v>
      </c>
      <c r="B3310" s="1">
        <f t="shared" ca="1" si="153"/>
        <v>0.28122206850393416</v>
      </c>
      <c r="C3310" s="1">
        <f t="shared" ca="1" si="154"/>
        <v>0.26869368754092848</v>
      </c>
      <c r="D3310" s="1">
        <f t="shared" ca="1" si="155"/>
        <v>-4.4549778862146498E-2</v>
      </c>
    </row>
    <row r="3311" spans="1:4" x14ac:dyDescent="0.45">
      <c r="A3311">
        <v>3310</v>
      </c>
      <c r="B3311" s="1">
        <f t="shared" ca="1" si="153"/>
        <v>0.29370793452551569</v>
      </c>
      <c r="C3311" s="1">
        <f t="shared" ca="1" si="154"/>
        <v>0.27247773276743048</v>
      </c>
      <c r="D3311" s="1">
        <f t="shared" ca="1" si="155"/>
        <v>-7.2283378358104416E-2</v>
      </c>
    </row>
    <row r="3312" spans="1:4" x14ac:dyDescent="0.45">
      <c r="A3312">
        <v>3311</v>
      </c>
      <c r="B3312" s="1">
        <f t="shared" ca="1" si="153"/>
        <v>0.28061603892966419</v>
      </c>
      <c r="C3312" s="1">
        <f t="shared" ca="1" si="154"/>
        <v>0.27037859841588796</v>
      </c>
      <c r="D3312" s="1">
        <f t="shared" ca="1" si="155"/>
        <v>-3.6482022028477931E-2</v>
      </c>
    </row>
    <row r="3313" spans="1:4" x14ac:dyDescent="0.45">
      <c r="A3313">
        <v>3312</v>
      </c>
      <c r="B3313" s="1">
        <f t="shared" ca="1" si="153"/>
        <v>0.27578786860041132</v>
      </c>
      <c r="C3313" s="1">
        <f t="shared" ca="1" si="154"/>
        <v>0.27335708207053655</v>
      </c>
      <c r="D3313" s="1">
        <f t="shared" ca="1" si="155"/>
        <v>-8.8139719205587563E-3</v>
      </c>
    </row>
    <row r="3314" spans="1:4" x14ac:dyDescent="0.45">
      <c r="A3314">
        <v>3313</v>
      </c>
      <c r="B3314" s="1">
        <f t="shared" ca="1" si="153"/>
        <v>0.27178193511338433</v>
      </c>
      <c r="C3314" s="1">
        <f t="shared" ca="1" si="154"/>
        <v>0.27993689610757844</v>
      </c>
      <c r="D3314" s="1">
        <f t="shared" ca="1" si="155"/>
        <v>3.0005529951032058E-2</v>
      </c>
    </row>
    <row r="3315" spans="1:4" x14ac:dyDescent="0.45">
      <c r="A3315">
        <v>3314</v>
      </c>
      <c r="B3315" s="1">
        <f t="shared" ca="1" si="153"/>
        <v>0.2799249102439445</v>
      </c>
      <c r="C3315" s="1">
        <f t="shared" ca="1" si="154"/>
        <v>0.27451744302117875</v>
      </c>
      <c r="D3315" s="1">
        <f t="shared" ca="1" si="155"/>
        <v>-1.9317563478196121E-2</v>
      </c>
    </row>
    <row r="3316" spans="1:4" x14ac:dyDescent="0.45">
      <c r="A3316">
        <v>3315</v>
      </c>
      <c r="B3316" s="1">
        <f t="shared" ca="1" si="153"/>
        <v>0.28680287686178452</v>
      </c>
      <c r="C3316" s="1">
        <f t="shared" ca="1" si="154"/>
        <v>0.26570837750785514</v>
      </c>
      <c r="D3316" s="1">
        <f t="shared" ca="1" si="155"/>
        <v>-7.3550515199661659E-2</v>
      </c>
    </row>
    <row r="3317" spans="1:4" x14ac:dyDescent="0.45">
      <c r="A3317">
        <v>3316</v>
      </c>
      <c r="B3317" s="1">
        <f t="shared" ca="1" si="153"/>
        <v>0.27668417649219923</v>
      </c>
      <c r="C3317" s="1">
        <f t="shared" ca="1" si="154"/>
        <v>0.26639452986970269</v>
      </c>
      <c r="D3317" s="1">
        <f t="shared" ca="1" si="155"/>
        <v>-3.7189140170387172E-2</v>
      </c>
    </row>
    <row r="3318" spans="1:4" x14ac:dyDescent="0.45">
      <c r="A3318">
        <v>3317</v>
      </c>
      <c r="B3318" s="1">
        <f t="shared" ca="1" si="153"/>
        <v>0.279604226630841</v>
      </c>
      <c r="C3318" s="1">
        <f t="shared" ca="1" si="154"/>
        <v>0.2811684673191106</v>
      </c>
      <c r="D3318" s="1">
        <f t="shared" ca="1" si="155"/>
        <v>5.5944815538674086E-3</v>
      </c>
    </row>
    <row r="3319" spans="1:4" x14ac:dyDescent="0.45">
      <c r="A3319">
        <v>3318</v>
      </c>
      <c r="B3319" s="1">
        <f t="shared" ca="1" si="153"/>
        <v>0.28024800711680486</v>
      </c>
      <c r="C3319" s="1">
        <f t="shared" ca="1" si="154"/>
        <v>0.27679042801622478</v>
      </c>
      <c r="D3319" s="1">
        <f t="shared" ca="1" si="155"/>
        <v>-1.2337568913162691E-2</v>
      </c>
    </row>
    <row r="3320" spans="1:4" x14ac:dyDescent="0.45">
      <c r="A3320">
        <v>3319</v>
      </c>
      <c r="B3320" s="1">
        <f t="shared" ca="1" si="153"/>
        <v>0.29233200052318731</v>
      </c>
      <c r="C3320" s="1">
        <f t="shared" ca="1" si="154"/>
        <v>0.27561143642504726</v>
      </c>
      <c r="D3320" s="1">
        <f t="shared" ca="1" si="155"/>
        <v>-5.719717331053463E-2</v>
      </c>
    </row>
    <row r="3321" spans="1:4" x14ac:dyDescent="0.45">
      <c r="A3321">
        <v>3320</v>
      </c>
      <c r="B3321" s="1">
        <f t="shared" ca="1" si="153"/>
        <v>0.28575106398078665</v>
      </c>
      <c r="C3321" s="1">
        <f t="shared" ca="1" si="154"/>
        <v>0.27680792702929891</v>
      </c>
      <c r="D3321" s="1">
        <f t="shared" ca="1" si="155"/>
        <v>-3.1296950663634485E-2</v>
      </c>
    </row>
    <row r="3322" spans="1:4" x14ac:dyDescent="0.45">
      <c r="A3322">
        <v>3321</v>
      </c>
      <c r="B3322" s="1">
        <f t="shared" ca="1" si="153"/>
        <v>0.28331058349823546</v>
      </c>
      <c r="C3322" s="1">
        <f t="shared" ca="1" si="154"/>
        <v>0.26412787493916445</v>
      </c>
      <c r="D3322" s="1">
        <f t="shared" ca="1" si="155"/>
        <v>-6.7709113871457186E-2</v>
      </c>
    </row>
    <row r="3323" spans="1:4" x14ac:dyDescent="0.45">
      <c r="A3323">
        <v>3322</v>
      </c>
      <c r="B3323" s="1">
        <f t="shared" ca="1" si="153"/>
        <v>0.28114620395045675</v>
      </c>
      <c r="C3323" s="1">
        <f t="shared" ca="1" si="154"/>
        <v>0.28355702857743648</v>
      </c>
      <c r="D3323" s="1">
        <f t="shared" ca="1" si="155"/>
        <v>8.5749855168044762E-3</v>
      </c>
    </row>
    <row r="3324" spans="1:4" x14ac:dyDescent="0.45">
      <c r="A3324">
        <v>3323</v>
      </c>
      <c r="B3324" s="1">
        <f t="shared" ca="1" si="153"/>
        <v>0.27529719361692023</v>
      </c>
      <c r="C3324" s="1">
        <f t="shared" ca="1" si="154"/>
        <v>0.2773136144312941</v>
      </c>
      <c r="D3324" s="1">
        <f t="shared" ca="1" si="155"/>
        <v>7.3245236825034317E-3</v>
      </c>
    </row>
    <row r="3325" spans="1:4" x14ac:dyDescent="0.45">
      <c r="A3325">
        <v>3324</v>
      </c>
      <c r="B3325" s="1">
        <f t="shared" ca="1" si="153"/>
        <v>0.29765178358653865</v>
      </c>
      <c r="C3325" s="1">
        <f t="shared" ca="1" si="154"/>
        <v>0.27110053782265259</v>
      </c>
      <c r="D3325" s="1">
        <f t="shared" ca="1" si="155"/>
        <v>-8.9202374143229735E-2</v>
      </c>
    </row>
    <row r="3326" spans="1:4" x14ac:dyDescent="0.45">
      <c r="A3326">
        <v>3325</v>
      </c>
      <c r="B3326" s="1">
        <f t="shared" ca="1" si="153"/>
        <v>0.27210278840408919</v>
      </c>
      <c r="C3326" s="1">
        <f t="shared" ca="1" si="154"/>
        <v>0.26979085405400399</v>
      </c>
      <c r="D3326" s="1">
        <f t="shared" ca="1" si="155"/>
        <v>-8.4965478069700465E-3</v>
      </c>
    </row>
    <row r="3327" spans="1:4" x14ac:dyDescent="0.45">
      <c r="A3327">
        <v>3326</v>
      </c>
      <c r="B3327" s="1">
        <f t="shared" ca="1" si="153"/>
        <v>0.2691404623935843</v>
      </c>
      <c r="C3327" s="1">
        <f t="shared" ca="1" si="154"/>
        <v>0.27740196626173419</v>
      </c>
      <c r="D3327" s="1">
        <f t="shared" ca="1" si="155"/>
        <v>3.0695881974329344E-2</v>
      </c>
    </row>
    <row r="3328" spans="1:4" x14ac:dyDescent="0.45">
      <c r="A3328">
        <v>3327</v>
      </c>
      <c r="B3328" s="1">
        <f t="shared" ca="1" si="153"/>
        <v>0.28961894506994379</v>
      </c>
      <c r="C3328" s="1">
        <f t="shared" ca="1" si="154"/>
        <v>0.26760602837830272</v>
      </c>
      <c r="D3328" s="1">
        <f t="shared" ca="1" si="155"/>
        <v>-7.6006480468067752E-2</v>
      </c>
    </row>
    <row r="3329" spans="1:4" x14ac:dyDescent="0.45">
      <c r="A3329">
        <v>3328</v>
      </c>
      <c r="B3329" s="1">
        <f t="shared" ca="1" si="153"/>
        <v>0.28572790285361305</v>
      </c>
      <c r="C3329" s="1">
        <f t="shared" ca="1" si="154"/>
        <v>0.28799277698926562</v>
      </c>
      <c r="D3329" s="1">
        <f t="shared" ca="1" si="155"/>
        <v>7.9266816892326238E-3</v>
      </c>
    </row>
    <row r="3330" spans="1:4" x14ac:dyDescent="0.45">
      <c r="A3330">
        <v>3329</v>
      </c>
      <c r="B3330" s="1">
        <f t="shared" ref="B3330:B3393" ca="1" si="156">_xlfn.BETA.INV(RAND(),CONTROL_PRIOR_ALPHA+CONTROL_ALPHA,CONTROL_PRIOR_BETA+(CONTROL_N-CONTROL_ALPHA))</f>
        <v>0.28051323576023868</v>
      </c>
      <c r="C3330" s="1">
        <f t="shared" ref="C3330:C3393" ca="1" si="157">_xlfn.BETA.INV(RAND(),TEST_PRIOR_ALPHA+TEST_ALPHA,TEST_PRIOR_BETA+(TEST_N-TEST_ALPHA))</f>
        <v>0.28085937566909847</v>
      </c>
      <c r="D3330" s="1">
        <f t="shared" ca="1" si="155"/>
        <v>1.233952144616956E-3</v>
      </c>
    </row>
    <row r="3331" spans="1:4" x14ac:dyDescent="0.45">
      <c r="A3331">
        <v>3330</v>
      </c>
      <c r="B3331" s="1">
        <f t="shared" ca="1" si="156"/>
        <v>0.29207570230953528</v>
      </c>
      <c r="C3331" s="1">
        <f t="shared" ca="1" si="157"/>
        <v>0.27307723527723982</v>
      </c>
      <c r="D3331" s="1">
        <f t="shared" ref="D3331:D3394" ca="1" si="158">(C3331-B3331)/B3331</f>
        <v>-6.5046379695635592E-2</v>
      </c>
    </row>
    <row r="3332" spans="1:4" x14ac:dyDescent="0.45">
      <c r="A3332">
        <v>3331</v>
      </c>
      <c r="B3332" s="1">
        <f t="shared" ca="1" si="156"/>
        <v>0.2909718672905901</v>
      </c>
      <c r="C3332" s="1">
        <f t="shared" ca="1" si="157"/>
        <v>0.27388180892403702</v>
      </c>
      <c r="D3332" s="1">
        <f t="shared" ca="1" si="158"/>
        <v>-5.8734401114749174E-2</v>
      </c>
    </row>
    <row r="3333" spans="1:4" x14ac:dyDescent="0.45">
      <c r="A3333">
        <v>3332</v>
      </c>
      <c r="B3333" s="1">
        <f t="shared" ca="1" si="156"/>
        <v>0.27155903285550204</v>
      </c>
      <c r="C3333" s="1">
        <f t="shared" ca="1" si="157"/>
        <v>0.27614216586719231</v>
      </c>
      <c r="D3333" s="1">
        <f t="shared" ca="1" si="158"/>
        <v>1.6877114944392167E-2</v>
      </c>
    </row>
    <row r="3334" spans="1:4" x14ac:dyDescent="0.45">
      <c r="A3334">
        <v>3333</v>
      </c>
      <c r="B3334" s="1">
        <f t="shared" ca="1" si="156"/>
        <v>0.28091522646822148</v>
      </c>
      <c r="C3334" s="1">
        <f t="shared" ca="1" si="157"/>
        <v>0.27629126091666822</v>
      </c>
      <c r="D3334" s="1">
        <f t="shared" ca="1" si="158"/>
        <v>-1.6460359268123691E-2</v>
      </c>
    </row>
    <row r="3335" spans="1:4" x14ac:dyDescent="0.45">
      <c r="A3335">
        <v>3334</v>
      </c>
      <c r="B3335" s="1">
        <f t="shared" ca="1" si="156"/>
        <v>0.28606295245586255</v>
      </c>
      <c r="C3335" s="1">
        <f t="shared" ca="1" si="157"/>
        <v>0.26850567611812437</v>
      </c>
      <c r="D3335" s="1">
        <f t="shared" ca="1" si="158"/>
        <v>-6.1375568513882067E-2</v>
      </c>
    </row>
    <row r="3336" spans="1:4" x14ac:dyDescent="0.45">
      <c r="A3336">
        <v>3335</v>
      </c>
      <c r="B3336" s="1">
        <f t="shared" ca="1" si="156"/>
        <v>0.28620689356768358</v>
      </c>
      <c r="C3336" s="1">
        <f t="shared" ca="1" si="157"/>
        <v>0.27925301978132833</v>
      </c>
      <c r="D3336" s="1">
        <f t="shared" ca="1" si="158"/>
        <v>-2.429666769962259E-2</v>
      </c>
    </row>
    <row r="3337" spans="1:4" x14ac:dyDescent="0.45">
      <c r="A3337">
        <v>3336</v>
      </c>
      <c r="B3337" s="1">
        <f t="shared" ca="1" si="156"/>
        <v>0.27435560627450484</v>
      </c>
      <c r="C3337" s="1">
        <f t="shared" ca="1" si="157"/>
        <v>0.27464634853001957</v>
      </c>
      <c r="D3337" s="1">
        <f t="shared" ca="1" si="158"/>
        <v>1.0597277725166315E-3</v>
      </c>
    </row>
    <row r="3338" spans="1:4" x14ac:dyDescent="0.45">
      <c r="A3338">
        <v>3337</v>
      </c>
      <c r="B3338" s="1">
        <f t="shared" ca="1" si="156"/>
        <v>0.28443107345222873</v>
      </c>
      <c r="C3338" s="1">
        <f t="shared" ca="1" si="157"/>
        <v>0.27096368294511225</v>
      </c>
      <c r="D3338" s="1">
        <f t="shared" ca="1" si="158"/>
        <v>-4.7348520482163078E-2</v>
      </c>
    </row>
    <row r="3339" spans="1:4" x14ac:dyDescent="0.45">
      <c r="A3339">
        <v>3338</v>
      </c>
      <c r="B3339" s="1">
        <f t="shared" ca="1" si="156"/>
        <v>0.30220799920347741</v>
      </c>
      <c r="C3339" s="1">
        <f t="shared" ca="1" si="157"/>
        <v>0.26535780597841813</v>
      </c>
      <c r="D3339" s="1">
        <f t="shared" ca="1" si="158"/>
        <v>-0.12193652491722415</v>
      </c>
    </row>
    <row r="3340" spans="1:4" x14ac:dyDescent="0.45">
      <c r="A3340">
        <v>3339</v>
      </c>
      <c r="B3340" s="1">
        <f t="shared" ca="1" si="156"/>
        <v>0.29229783568152179</v>
      </c>
      <c r="C3340" s="1">
        <f t="shared" ca="1" si="157"/>
        <v>0.2690700316106</v>
      </c>
      <c r="D3340" s="1">
        <f t="shared" ca="1" si="158"/>
        <v>-7.9466219846492631E-2</v>
      </c>
    </row>
    <row r="3341" spans="1:4" x14ac:dyDescent="0.45">
      <c r="A3341">
        <v>3340</v>
      </c>
      <c r="B3341" s="1">
        <f t="shared" ca="1" si="156"/>
        <v>0.27378078396891442</v>
      </c>
      <c r="C3341" s="1">
        <f t="shared" ca="1" si="157"/>
        <v>0.26553373136674374</v>
      </c>
      <c r="D3341" s="1">
        <f t="shared" ca="1" si="158"/>
        <v>-3.0122832152847751E-2</v>
      </c>
    </row>
    <row r="3342" spans="1:4" x14ac:dyDescent="0.45">
      <c r="A3342">
        <v>3341</v>
      </c>
      <c r="B3342" s="1">
        <f t="shared" ca="1" si="156"/>
        <v>0.28059044994047838</v>
      </c>
      <c r="C3342" s="1">
        <f t="shared" ca="1" si="157"/>
        <v>0.27123938857042185</v>
      </c>
      <c r="D3342" s="1">
        <f t="shared" ca="1" si="158"/>
        <v>-3.3326370772918945E-2</v>
      </c>
    </row>
    <row r="3343" spans="1:4" x14ac:dyDescent="0.45">
      <c r="A3343">
        <v>3342</v>
      </c>
      <c r="B3343" s="1">
        <f t="shared" ca="1" si="156"/>
        <v>0.29123733250041983</v>
      </c>
      <c r="C3343" s="1">
        <f t="shared" ca="1" si="157"/>
        <v>0.27142957357532727</v>
      </c>
      <c r="D3343" s="1">
        <f t="shared" ca="1" si="158"/>
        <v>-6.8012430806974278E-2</v>
      </c>
    </row>
    <row r="3344" spans="1:4" x14ac:dyDescent="0.45">
      <c r="A3344">
        <v>3343</v>
      </c>
      <c r="B3344" s="1">
        <f t="shared" ca="1" si="156"/>
        <v>0.27815778389292101</v>
      </c>
      <c r="C3344" s="1">
        <f t="shared" ca="1" si="157"/>
        <v>0.26451610604320802</v>
      </c>
      <c r="D3344" s="1">
        <f t="shared" ca="1" si="158"/>
        <v>-4.904294842586341E-2</v>
      </c>
    </row>
    <row r="3345" spans="1:4" x14ac:dyDescent="0.45">
      <c r="A3345">
        <v>3344</v>
      </c>
      <c r="B3345" s="1">
        <f t="shared" ca="1" si="156"/>
        <v>0.27766157077183784</v>
      </c>
      <c r="C3345" s="1">
        <f t="shared" ca="1" si="157"/>
        <v>0.27195162776246928</v>
      </c>
      <c r="D3345" s="1">
        <f t="shared" ca="1" si="158"/>
        <v>-2.056439785129853E-2</v>
      </c>
    </row>
    <row r="3346" spans="1:4" x14ac:dyDescent="0.45">
      <c r="A3346">
        <v>3345</v>
      </c>
      <c r="B3346" s="1">
        <f t="shared" ca="1" si="156"/>
        <v>0.29113574723624891</v>
      </c>
      <c r="C3346" s="1">
        <f t="shared" ca="1" si="157"/>
        <v>0.26927760039175136</v>
      </c>
      <c r="D3346" s="1">
        <f t="shared" ca="1" si="158"/>
        <v>-7.5078883483038053E-2</v>
      </c>
    </row>
    <row r="3347" spans="1:4" x14ac:dyDescent="0.45">
      <c r="A3347">
        <v>3346</v>
      </c>
      <c r="B3347" s="1">
        <f t="shared" ca="1" si="156"/>
        <v>0.27115449019302973</v>
      </c>
      <c r="C3347" s="1">
        <f t="shared" ca="1" si="157"/>
        <v>0.27200000982450545</v>
      </c>
      <c r="D3347" s="1">
        <f t="shared" ca="1" si="158"/>
        <v>3.1182210218013077E-3</v>
      </c>
    </row>
    <row r="3348" spans="1:4" x14ac:dyDescent="0.45">
      <c r="A3348">
        <v>3347</v>
      </c>
      <c r="B3348" s="1">
        <f t="shared" ca="1" si="156"/>
        <v>0.2765267793124136</v>
      </c>
      <c r="C3348" s="1">
        <f t="shared" ca="1" si="157"/>
        <v>0.28135240609517886</v>
      </c>
      <c r="D3348" s="1">
        <f t="shared" ca="1" si="158"/>
        <v>1.7450847960419003E-2</v>
      </c>
    </row>
    <row r="3349" spans="1:4" x14ac:dyDescent="0.45">
      <c r="A3349">
        <v>3348</v>
      </c>
      <c r="B3349" s="1">
        <f t="shared" ca="1" si="156"/>
        <v>0.2804494461006326</v>
      </c>
      <c r="C3349" s="1">
        <f t="shared" ca="1" si="157"/>
        <v>0.26396877032014321</v>
      </c>
      <c r="D3349" s="1">
        <f t="shared" ca="1" si="158"/>
        <v>-5.8765228491753543E-2</v>
      </c>
    </row>
    <row r="3350" spans="1:4" x14ac:dyDescent="0.45">
      <c r="A3350">
        <v>3349</v>
      </c>
      <c r="B3350" s="1">
        <f t="shared" ca="1" si="156"/>
        <v>0.28091732528126717</v>
      </c>
      <c r="C3350" s="1">
        <f t="shared" ca="1" si="157"/>
        <v>0.28060147326994922</v>
      </c>
      <c r="D3350" s="1">
        <f t="shared" ca="1" si="158"/>
        <v>-1.1243593146193691E-3</v>
      </c>
    </row>
    <row r="3351" spans="1:4" x14ac:dyDescent="0.45">
      <c r="A3351">
        <v>3350</v>
      </c>
      <c r="B3351" s="1">
        <f t="shared" ca="1" si="156"/>
        <v>0.28036492698806142</v>
      </c>
      <c r="C3351" s="1">
        <f t="shared" ca="1" si="157"/>
        <v>0.27336296359824497</v>
      </c>
      <c r="D3351" s="1">
        <f t="shared" ca="1" si="158"/>
        <v>-2.4974462622832337E-2</v>
      </c>
    </row>
    <row r="3352" spans="1:4" x14ac:dyDescent="0.45">
      <c r="A3352">
        <v>3351</v>
      </c>
      <c r="B3352" s="1">
        <f t="shared" ca="1" si="156"/>
        <v>0.28888586733524391</v>
      </c>
      <c r="C3352" s="1">
        <f t="shared" ca="1" si="157"/>
        <v>0.25957399644063195</v>
      </c>
      <c r="D3352" s="1">
        <f t="shared" ca="1" si="158"/>
        <v>-0.10146522972893084</v>
      </c>
    </row>
    <row r="3353" spans="1:4" x14ac:dyDescent="0.45">
      <c r="A3353">
        <v>3352</v>
      </c>
      <c r="B3353" s="1">
        <f t="shared" ca="1" si="156"/>
        <v>0.27918854583125419</v>
      </c>
      <c r="C3353" s="1">
        <f t="shared" ca="1" si="157"/>
        <v>0.2756236506359574</v>
      </c>
      <c r="D3353" s="1">
        <f t="shared" ca="1" si="158"/>
        <v>-1.2768773105224267E-2</v>
      </c>
    </row>
    <row r="3354" spans="1:4" x14ac:dyDescent="0.45">
      <c r="A3354">
        <v>3353</v>
      </c>
      <c r="B3354" s="1">
        <f t="shared" ca="1" si="156"/>
        <v>0.2850370059873214</v>
      </c>
      <c r="C3354" s="1">
        <f t="shared" ca="1" si="157"/>
        <v>0.26315389235813008</v>
      </c>
      <c r="D3354" s="1">
        <f t="shared" ca="1" si="158"/>
        <v>-7.6772886220130634E-2</v>
      </c>
    </row>
    <row r="3355" spans="1:4" x14ac:dyDescent="0.45">
      <c r="A3355">
        <v>3354</v>
      </c>
      <c r="B3355" s="1">
        <f t="shared" ca="1" si="156"/>
        <v>0.29196544018061732</v>
      </c>
      <c r="C3355" s="1">
        <f t="shared" ca="1" si="157"/>
        <v>0.26223456517018079</v>
      </c>
      <c r="D3355" s="1">
        <f t="shared" ca="1" si="158"/>
        <v>-0.10183011726334544</v>
      </c>
    </row>
    <row r="3356" spans="1:4" x14ac:dyDescent="0.45">
      <c r="A3356">
        <v>3355</v>
      </c>
      <c r="B3356" s="1">
        <f t="shared" ca="1" si="156"/>
        <v>0.28027812473436636</v>
      </c>
      <c r="C3356" s="1">
        <f t="shared" ca="1" si="157"/>
        <v>0.26555537556543052</v>
      </c>
      <c r="D3356" s="1">
        <f t="shared" ca="1" si="158"/>
        <v>-5.2529069769142109E-2</v>
      </c>
    </row>
    <row r="3357" spans="1:4" x14ac:dyDescent="0.45">
      <c r="A3357">
        <v>3356</v>
      </c>
      <c r="B3357" s="1">
        <f t="shared" ca="1" si="156"/>
        <v>0.28671885830853228</v>
      </c>
      <c r="C3357" s="1">
        <f t="shared" ca="1" si="157"/>
        <v>0.27240049642132125</v>
      </c>
      <c r="D3357" s="1">
        <f t="shared" ca="1" si="158"/>
        <v>-4.9938681995599095E-2</v>
      </c>
    </row>
    <row r="3358" spans="1:4" x14ac:dyDescent="0.45">
      <c r="A3358">
        <v>3357</v>
      </c>
      <c r="B3358" s="1">
        <f t="shared" ca="1" si="156"/>
        <v>0.29527635839362121</v>
      </c>
      <c r="C3358" s="1">
        <f t="shared" ca="1" si="157"/>
        <v>0.26725439580204208</v>
      </c>
      <c r="D3358" s="1">
        <f t="shared" ca="1" si="158"/>
        <v>-9.4900799860936247E-2</v>
      </c>
    </row>
    <row r="3359" spans="1:4" x14ac:dyDescent="0.45">
      <c r="A3359">
        <v>3358</v>
      </c>
      <c r="B3359" s="1">
        <f t="shared" ca="1" si="156"/>
        <v>0.29107593165009382</v>
      </c>
      <c r="C3359" s="1">
        <f t="shared" ca="1" si="157"/>
        <v>0.25875164526265249</v>
      </c>
      <c r="D3359" s="1">
        <f t="shared" ca="1" si="158"/>
        <v>-0.11105104501150849</v>
      </c>
    </row>
    <row r="3360" spans="1:4" x14ac:dyDescent="0.45">
      <c r="A3360">
        <v>3359</v>
      </c>
      <c r="B3360" s="1">
        <f t="shared" ca="1" si="156"/>
        <v>0.28520049336906783</v>
      </c>
      <c r="C3360" s="1">
        <f t="shared" ca="1" si="157"/>
        <v>0.28267108401714547</v>
      </c>
      <c r="D3360" s="1">
        <f t="shared" ca="1" si="158"/>
        <v>-8.8688814035435201E-3</v>
      </c>
    </row>
    <row r="3361" spans="1:4" x14ac:dyDescent="0.45">
      <c r="A3361">
        <v>3360</v>
      </c>
      <c r="B3361" s="1">
        <f t="shared" ca="1" si="156"/>
        <v>0.28973526971081165</v>
      </c>
      <c r="C3361" s="1">
        <f t="shared" ca="1" si="157"/>
        <v>0.27021233825475455</v>
      </c>
      <c r="D3361" s="1">
        <f t="shared" ca="1" si="158"/>
        <v>-6.7381963802830014E-2</v>
      </c>
    </row>
    <row r="3362" spans="1:4" x14ac:dyDescent="0.45">
      <c r="A3362">
        <v>3361</v>
      </c>
      <c r="B3362" s="1">
        <f t="shared" ca="1" si="156"/>
        <v>0.29368748941019329</v>
      </c>
      <c r="C3362" s="1">
        <f t="shared" ca="1" si="157"/>
        <v>0.27397168685426032</v>
      </c>
      <c r="D3362" s="1">
        <f t="shared" ca="1" si="158"/>
        <v>-6.7131911527889124E-2</v>
      </c>
    </row>
    <row r="3363" spans="1:4" x14ac:dyDescent="0.45">
      <c r="A3363">
        <v>3362</v>
      </c>
      <c r="B3363" s="1">
        <f t="shared" ca="1" si="156"/>
        <v>0.2847324330791916</v>
      </c>
      <c r="C3363" s="1">
        <f t="shared" ca="1" si="157"/>
        <v>0.28091665472200911</v>
      </c>
      <c r="D3363" s="1">
        <f t="shared" ca="1" si="158"/>
        <v>-1.3401277528932677E-2</v>
      </c>
    </row>
    <row r="3364" spans="1:4" x14ac:dyDescent="0.45">
      <c r="A3364">
        <v>3363</v>
      </c>
      <c r="B3364" s="1">
        <f t="shared" ca="1" si="156"/>
        <v>0.28545537395935183</v>
      </c>
      <c r="C3364" s="1">
        <f t="shared" ca="1" si="157"/>
        <v>0.27065972444695491</v>
      </c>
      <c r="D3364" s="1">
        <f t="shared" ca="1" si="158"/>
        <v>-5.1831742759566299E-2</v>
      </c>
    </row>
    <row r="3365" spans="1:4" x14ac:dyDescent="0.45">
      <c r="A3365">
        <v>3364</v>
      </c>
      <c r="B3365" s="1">
        <f t="shared" ca="1" si="156"/>
        <v>0.27732637306861008</v>
      </c>
      <c r="C3365" s="1">
        <f t="shared" ca="1" si="157"/>
        <v>0.26183911222780476</v>
      </c>
      <c r="D3365" s="1">
        <f t="shared" ca="1" si="158"/>
        <v>-5.584489015393352E-2</v>
      </c>
    </row>
    <row r="3366" spans="1:4" x14ac:dyDescent="0.45">
      <c r="A3366">
        <v>3365</v>
      </c>
      <c r="B3366" s="1">
        <f t="shared" ca="1" si="156"/>
        <v>0.27623107812601172</v>
      </c>
      <c r="C3366" s="1">
        <f t="shared" ca="1" si="157"/>
        <v>0.27132869668475834</v>
      </c>
      <c r="D3366" s="1">
        <f t="shared" ca="1" si="158"/>
        <v>-1.7747392778943574E-2</v>
      </c>
    </row>
    <row r="3367" spans="1:4" x14ac:dyDescent="0.45">
      <c r="A3367">
        <v>3366</v>
      </c>
      <c r="B3367" s="1">
        <f t="shared" ca="1" si="156"/>
        <v>0.29037998735962234</v>
      </c>
      <c r="C3367" s="1">
        <f t="shared" ca="1" si="157"/>
        <v>0.26733844623800584</v>
      </c>
      <c r="D3367" s="1">
        <f t="shared" ca="1" si="158"/>
        <v>-7.9349618171449948E-2</v>
      </c>
    </row>
    <row r="3368" spans="1:4" x14ac:dyDescent="0.45">
      <c r="A3368">
        <v>3367</v>
      </c>
      <c r="B3368" s="1">
        <f t="shared" ca="1" si="156"/>
        <v>0.27465180055733474</v>
      </c>
      <c r="C3368" s="1">
        <f t="shared" ca="1" si="157"/>
        <v>0.26633482506790651</v>
      </c>
      <c r="D3368" s="1">
        <f t="shared" ca="1" si="158"/>
        <v>-3.0281889550882519E-2</v>
      </c>
    </row>
    <row r="3369" spans="1:4" x14ac:dyDescent="0.45">
      <c r="A3369">
        <v>3368</v>
      </c>
      <c r="B3369" s="1">
        <f t="shared" ca="1" si="156"/>
        <v>0.27506342496987957</v>
      </c>
      <c r="C3369" s="1">
        <f t="shared" ca="1" si="157"/>
        <v>0.26964954382692485</v>
      </c>
      <c r="D3369" s="1">
        <f t="shared" ca="1" si="158"/>
        <v>-1.9682301067644861E-2</v>
      </c>
    </row>
    <row r="3370" spans="1:4" x14ac:dyDescent="0.45">
      <c r="A3370">
        <v>3369</v>
      </c>
      <c r="B3370" s="1">
        <f t="shared" ca="1" si="156"/>
        <v>0.2878049236866882</v>
      </c>
      <c r="C3370" s="1">
        <f t="shared" ca="1" si="157"/>
        <v>0.27509886854302978</v>
      </c>
      <c r="D3370" s="1">
        <f t="shared" ca="1" si="158"/>
        <v>-4.4148150701864119E-2</v>
      </c>
    </row>
    <row r="3371" spans="1:4" x14ac:dyDescent="0.45">
      <c r="A3371">
        <v>3370</v>
      </c>
      <c r="B3371" s="1">
        <f t="shared" ca="1" si="156"/>
        <v>0.29056259556845687</v>
      </c>
      <c r="C3371" s="1">
        <f t="shared" ca="1" si="157"/>
        <v>0.27042391290160867</v>
      </c>
      <c r="D3371" s="1">
        <f t="shared" ca="1" si="158"/>
        <v>-6.9309274400749604E-2</v>
      </c>
    </row>
    <row r="3372" spans="1:4" x14ac:dyDescent="0.45">
      <c r="A3372">
        <v>3371</v>
      </c>
      <c r="B3372" s="1">
        <f t="shared" ca="1" si="156"/>
        <v>0.29350563941407459</v>
      </c>
      <c r="C3372" s="1">
        <f t="shared" ca="1" si="157"/>
        <v>0.26745107281395658</v>
      </c>
      <c r="D3372" s="1">
        <f t="shared" ca="1" si="158"/>
        <v>-8.877024186700723E-2</v>
      </c>
    </row>
    <row r="3373" spans="1:4" x14ac:dyDescent="0.45">
      <c r="A3373">
        <v>3372</v>
      </c>
      <c r="B3373" s="1">
        <f t="shared" ca="1" si="156"/>
        <v>0.27709721026517087</v>
      </c>
      <c r="C3373" s="1">
        <f t="shared" ca="1" si="157"/>
        <v>0.27208481918453731</v>
      </c>
      <c r="D3373" s="1">
        <f t="shared" ca="1" si="158"/>
        <v>-1.8088926538946039E-2</v>
      </c>
    </row>
    <row r="3374" spans="1:4" x14ac:dyDescent="0.45">
      <c r="A3374">
        <v>3373</v>
      </c>
      <c r="B3374" s="1">
        <f t="shared" ca="1" si="156"/>
        <v>0.29204069004251798</v>
      </c>
      <c r="C3374" s="1">
        <f t="shared" ca="1" si="157"/>
        <v>0.26489525091108029</v>
      </c>
      <c r="D3374" s="1">
        <f t="shared" ca="1" si="158"/>
        <v>-9.2950879986914162E-2</v>
      </c>
    </row>
    <row r="3375" spans="1:4" x14ac:dyDescent="0.45">
      <c r="A3375">
        <v>3374</v>
      </c>
      <c r="B3375" s="1">
        <f t="shared" ca="1" si="156"/>
        <v>0.27886413951668304</v>
      </c>
      <c r="C3375" s="1">
        <f t="shared" ca="1" si="157"/>
        <v>0.27540527902438605</v>
      </c>
      <c r="D3375" s="1">
        <f t="shared" ca="1" si="158"/>
        <v>-1.2403389328910334E-2</v>
      </c>
    </row>
    <row r="3376" spans="1:4" x14ac:dyDescent="0.45">
      <c r="A3376">
        <v>3375</v>
      </c>
      <c r="B3376" s="1">
        <f t="shared" ca="1" si="156"/>
        <v>0.27152042288236961</v>
      </c>
      <c r="C3376" s="1">
        <f t="shared" ca="1" si="157"/>
        <v>0.27350138842007254</v>
      </c>
      <c r="D3376" s="1">
        <f t="shared" ca="1" si="158"/>
        <v>7.2958251783555514E-3</v>
      </c>
    </row>
    <row r="3377" spans="1:4" x14ac:dyDescent="0.45">
      <c r="A3377">
        <v>3376</v>
      </c>
      <c r="B3377" s="1">
        <f t="shared" ca="1" si="156"/>
        <v>0.28334656139133607</v>
      </c>
      <c r="C3377" s="1">
        <f t="shared" ca="1" si="157"/>
        <v>0.26824630832120977</v>
      </c>
      <c r="D3377" s="1">
        <f t="shared" ca="1" si="158"/>
        <v>-5.3292522753685422E-2</v>
      </c>
    </row>
    <row r="3378" spans="1:4" x14ac:dyDescent="0.45">
      <c r="A3378">
        <v>3377</v>
      </c>
      <c r="B3378" s="1">
        <f t="shared" ca="1" si="156"/>
        <v>0.28066075783885924</v>
      </c>
      <c r="C3378" s="1">
        <f t="shared" ca="1" si="157"/>
        <v>0.26802437001826612</v>
      </c>
      <c r="D3378" s="1">
        <f t="shared" ca="1" si="158"/>
        <v>-4.5023707332281469E-2</v>
      </c>
    </row>
    <row r="3379" spans="1:4" x14ac:dyDescent="0.45">
      <c r="A3379">
        <v>3378</v>
      </c>
      <c r="B3379" s="1">
        <f t="shared" ca="1" si="156"/>
        <v>0.28074235360280736</v>
      </c>
      <c r="C3379" s="1">
        <f t="shared" ca="1" si="157"/>
        <v>0.27134823612404213</v>
      </c>
      <c r="D3379" s="1">
        <f t="shared" ca="1" si="158"/>
        <v>-3.3461703794276695E-2</v>
      </c>
    </row>
    <row r="3380" spans="1:4" x14ac:dyDescent="0.45">
      <c r="A3380">
        <v>3379</v>
      </c>
      <c r="B3380" s="1">
        <f t="shared" ca="1" si="156"/>
        <v>0.28222942204169166</v>
      </c>
      <c r="C3380" s="1">
        <f t="shared" ca="1" si="157"/>
        <v>0.27606919787237227</v>
      </c>
      <c r="D3380" s="1">
        <f t="shared" ca="1" si="158"/>
        <v>-2.1827009121711555E-2</v>
      </c>
    </row>
    <row r="3381" spans="1:4" x14ac:dyDescent="0.45">
      <c r="A3381">
        <v>3380</v>
      </c>
      <c r="B3381" s="1">
        <f t="shared" ca="1" si="156"/>
        <v>0.28608799319044032</v>
      </c>
      <c r="C3381" s="1">
        <f t="shared" ca="1" si="157"/>
        <v>0.2727759294248695</v>
      </c>
      <c r="D3381" s="1">
        <f t="shared" ca="1" si="158"/>
        <v>-4.6531361267962638E-2</v>
      </c>
    </row>
    <row r="3382" spans="1:4" x14ac:dyDescent="0.45">
      <c r="A3382">
        <v>3381</v>
      </c>
      <c r="B3382" s="1">
        <f t="shared" ca="1" si="156"/>
        <v>0.29206787928703892</v>
      </c>
      <c r="C3382" s="1">
        <f t="shared" ca="1" si="157"/>
        <v>0.27913539286029232</v>
      </c>
      <c r="D3382" s="1">
        <f t="shared" ca="1" si="158"/>
        <v>-4.4279043824729504E-2</v>
      </c>
    </row>
    <row r="3383" spans="1:4" x14ac:dyDescent="0.45">
      <c r="A3383">
        <v>3382</v>
      </c>
      <c r="B3383" s="1">
        <f t="shared" ca="1" si="156"/>
        <v>0.27866866484013925</v>
      </c>
      <c r="C3383" s="1">
        <f t="shared" ca="1" si="157"/>
        <v>0.27483752383776128</v>
      </c>
      <c r="D3383" s="1">
        <f t="shared" ca="1" si="158"/>
        <v>-1.3748015065044134E-2</v>
      </c>
    </row>
    <row r="3384" spans="1:4" x14ac:dyDescent="0.45">
      <c r="A3384">
        <v>3383</v>
      </c>
      <c r="B3384" s="1">
        <f t="shared" ca="1" si="156"/>
        <v>0.28829716203368527</v>
      </c>
      <c r="C3384" s="1">
        <f t="shared" ca="1" si="157"/>
        <v>0.28062159744838244</v>
      </c>
      <c r="D3384" s="1">
        <f t="shared" ca="1" si="158"/>
        <v>-2.6623795153439631E-2</v>
      </c>
    </row>
    <row r="3385" spans="1:4" x14ac:dyDescent="0.45">
      <c r="A3385">
        <v>3384</v>
      </c>
      <c r="B3385" s="1">
        <f t="shared" ca="1" si="156"/>
        <v>0.27941746445744092</v>
      </c>
      <c r="C3385" s="1">
        <f t="shared" ca="1" si="157"/>
        <v>0.25883479333328707</v>
      </c>
      <c r="D3385" s="1">
        <f t="shared" ca="1" si="158"/>
        <v>-7.3662793999366746E-2</v>
      </c>
    </row>
    <row r="3386" spans="1:4" x14ac:dyDescent="0.45">
      <c r="A3386">
        <v>3385</v>
      </c>
      <c r="B3386" s="1">
        <f t="shared" ca="1" si="156"/>
        <v>0.28060718324114464</v>
      </c>
      <c r="C3386" s="1">
        <f t="shared" ca="1" si="157"/>
        <v>0.2646243993788156</v>
      </c>
      <c r="D3386" s="1">
        <f t="shared" ca="1" si="158"/>
        <v>-5.6957857164312002E-2</v>
      </c>
    </row>
    <row r="3387" spans="1:4" x14ac:dyDescent="0.45">
      <c r="A3387">
        <v>3386</v>
      </c>
      <c r="B3387" s="1">
        <f t="shared" ca="1" si="156"/>
        <v>0.28840953663695268</v>
      </c>
      <c r="C3387" s="1">
        <f t="shared" ca="1" si="157"/>
        <v>0.26699334847290496</v>
      </c>
      <c r="D3387" s="1">
        <f t="shared" ca="1" si="158"/>
        <v>-7.4256172017661909E-2</v>
      </c>
    </row>
    <row r="3388" spans="1:4" x14ac:dyDescent="0.45">
      <c r="A3388">
        <v>3387</v>
      </c>
      <c r="B3388" s="1">
        <f t="shared" ca="1" si="156"/>
        <v>0.27902878741183751</v>
      </c>
      <c r="C3388" s="1">
        <f t="shared" ca="1" si="157"/>
        <v>0.26776157520038968</v>
      </c>
      <c r="D3388" s="1">
        <f t="shared" ca="1" si="158"/>
        <v>-4.0380106712135717E-2</v>
      </c>
    </row>
    <row r="3389" spans="1:4" x14ac:dyDescent="0.45">
      <c r="A3389">
        <v>3388</v>
      </c>
      <c r="B3389" s="1">
        <f t="shared" ca="1" si="156"/>
        <v>0.28646761029689038</v>
      </c>
      <c r="C3389" s="1">
        <f t="shared" ca="1" si="157"/>
        <v>0.2807755631433736</v>
      </c>
      <c r="D3389" s="1">
        <f t="shared" ca="1" si="158"/>
        <v>-1.986977567068627E-2</v>
      </c>
    </row>
    <row r="3390" spans="1:4" x14ac:dyDescent="0.45">
      <c r="A3390">
        <v>3389</v>
      </c>
      <c r="B3390" s="1">
        <f t="shared" ca="1" si="156"/>
        <v>0.28236636105885587</v>
      </c>
      <c r="C3390" s="1">
        <f t="shared" ca="1" si="157"/>
        <v>0.26967718694919879</v>
      </c>
      <c r="D3390" s="1">
        <f t="shared" ca="1" si="158"/>
        <v>-4.4938689091977853E-2</v>
      </c>
    </row>
    <row r="3391" spans="1:4" x14ac:dyDescent="0.45">
      <c r="A3391">
        <v>3390</v>
      </c>
      <c r="B3391" s="1">
        <f t="shared" ca="1" si="156"/>
        <v>0.28108454997824217</v>
      </c>
      <c r="C3391" s="1">
        <f t="shared" ca="1" si="157"/>
        <v>0.26531169791059689</v>
      </c>
      <c r="D3391" s="1">
        <f t="shared" ca="1" si="158"/>
        <v>-5.6114261950243112E-2</v>
      </c>
    </row>
    <row r="3392" spans="1:4" x14ac:dyDescent="0.45">
      <c r="A3392">
        <v>3391</v>
      </c>
      <c r="B3392" s="1">
        <f t="shared" ca="1" si="156"/>
        <v>0.27857008980981052</v>
      </c>
      <c r="C3392" s="1">
        <f t="shared" ca="1" si="157"/>
        <v>0.26902275581617952</v>
      </c>
      <c r="D3392" s="1">
        <f t="shared" ca="1" si="158"/>
        <v>-3.4272645710633536E-2</v>
      </c>
    </row>
    <row r="3393" spans="1:4" x14ac:dyDescent="0.45">
      <c r="A3393">
        <v>3392</v>
      </c>
      <c r="B3393" s="1">
        <f t="shared" ca="1" si="156"/>
        <v>0.28745041573008678</v>
      </c>
      <c r="C3393" s="1">
        <f t="shared" ca="1" si="157"/>
        <v>0.28333181359887083</v>
      </c>
      <c r="D3393" s="1">
        <f t="shared" ca="1" si="158"/>
        <v>-1.432804374540645E-2</v>
      </c>
    </row>
    <row r="3394" spans="1:4" x14ac:dyDescent="0.45">
      <c r="A3394">
        <v>3393</v>
      </c>
      <c r="B3394" s="1">
        <f t="shared" ref="B3394:B3457" ca="1" si="159">_xlfn.BETA.INV(RAND(),CONTROL_PRIOR_ALPHA+CONTROL_ALPHA,CONTROL_PRIOR_BETA+(CONTROL_N-CONTROL_ALPHA))</f>
        <v>0.28043850415587074</v>
      </c>
      <c r="C3394" s="1">
        <f t="shared" ref="C3394:C3457" ca="1" si="160">_xlfn.BETA.INV(RAND(),TEST_PRIOR_ALPHA+TEST_ALPHA,TEST_PRIOR_BETA+(TEST_N-TEST_ALPHA))</f>
        <v>0.27626158575128346</v>
      </c>
      <c r="D3394" s="1">
        <f t="shared" ca="1" si="158"/>
        <v>-1.4894240065785352E-2</v>
      </c>
    </row>
    <row r="3395" spans="1:4" x14ac:dyDescent="0.45">
      <c r="A3395">
        <v>3394</v>
      </c>
      <c r="B3395" s="1">
        <f t="shared" ca="1" si="159"/>
        <v>0.27822659791083509</v>
      </c>
      <c r="C3395" s="1">
        <f t="shared" ca="1" si="160"/>
        <v>0.27907444917369872</v>
      </c>
      <c r="D3395" s="1">
        <f t="shared" ref="D3395:D3458" ca="1" si="161">(C3395-B3395)/B3395</f>
        <v>3.0473407978605488E-3</v>
      </c>
    </row>
    <row r="3396" spans="1:4" x14ac:dyDescent="0.45">
      <c r="A3396">
        <v>3395</v>
      </c>
      <c r="B3396" s="1">
        <f t="shared" ca="1" si="159"/>
        <v>0.28521397792589742</v>
      </c>
      <c r="C3396" s="1">
        <f t="shared" ca="1" si="160"/>
        <v>0.27394650348913296</v>
      </c>
      <c r="D3396" s="1">
        <f t="shared" ca="1" si="161"/>
        <v>-3.9505337426666745E-2</v>
      </c>
    </row>
    <row r="3397" spans="1:4" x14ac:dyDescent="0.45">
      <c r="A3397">
        <v>3396</v>
      </c>
      <c r="B3397" s="1">
        <f t="shared" ca="1" si="159"/>
        <v>0.2927750603819238</v>
      </c>
      <c r="C3397" s="1">
        <f t="shared" ca="1" si="160"/>
        <v>0.27762212648523332</v>
      </c>
      <c r="D3397" s="1">
        <f t="shared" ca="1" si="161"/>
        <v>-5.1756231821534056E-2</v>
      </c>
    </row>
    <row r="3398" spans="1:4" x14ac:dyDescent="0.45">
      <c r="A3398">
        <v>3397</v>
      </c>
      <c r="B3398" s="1">
        <f t="shared" ca="1" si="159"/>
        <v>0.27253975154645277</v>
      </c>
      <c r="C3398" s="1">
        <f t="shared" ca="1" si="160"/>
        <v>0.27243431971911569</v>
      </c>
      <c r="D3398" s="1">
        <f t="shared" ca="1" si="161"/>
        <v>-3.8684935587866593E-4</v>
      </c>
    </row>
    <row r="3399" spans="1:4" x14ac:dyDescent="0.45">
      <c r="A3399">
        <v>3398</v>
      </c>
      <c r="B3399" s="1">
        <f t="shared" ca="1" si="159"/>
        <v>0.27049700125677173</v>
      </c>
      <c r="C3399" s="1">
        <f t="shared" ca="1" si="160"/>
        <v>0.27578042332073849</v>
      </c>
      <c r="D3399" s="1">
        <f t="shared" ca="1" si="161"/>
        <v>1.9532275919581905E-2</v>
      </c>
    </row>
    <row r="3400" spans="1:4" x14ac:dyDescent="0.45">
      <c r="A3400">
        <v>3399</v>
      </c>
      <c r="B3400" s="1">
        <f t="shared" ca="1" si="159"/>
        <v>0.28448055069435008</v>
      </c>
      <c r="C3400" s="1">
        <f t="shared" ca="1" si="160"/>
        <v>0.27435171571320283</v>
      </c>
      <c r="D3400" s="1">
        <f t="shared" ca="1" si="161"/>
        <v>-3.5604665965476893E-2</v>
      </c>
    </row>
    <row r="3401" spans="1:4" x14ac:dyDescent="0.45">
      <c r="A3401">
        <v>3400</v>
      </c>
      <c r="B3401" s="1">
        <f t="shared" ca="1" si="159"/>
        <v>0.28153382796321819</v>
      </c>
      <c r="C3401" s="1">
        <f t="shared" ca="1" si="160"/>
        <v>0.26969771981723578</v>
      </c>
      <c r="D3401" s="1">
        <f t="shared" ca="1" si="161"/>
        <v>-4.2041513205044644E-2</v>
      </c>
    </row>
    <row r="3402" spans="1:4" x14ac:dyDescent="0.45">
      <c r="A3402">
        <v>3401</v>
      </c>
      <c r="B3402" s="1">
        <f t="shared" ca="1" si="159"/>
        <v>0.28540039912769688</v>
      </c>
      <c r="C3402" s="1">
        <f t="shared" ca="1" si="160"/>
        <v>0.27367185649184345</v>
      </c>
      <c r="D3402" s="1">
        <f t="shared" ca="1" si="161"/>
        <v>-4.1095046368893565E-2</v>
      </c>
    </row>
    <row r="3403" spans="1:4" x14ac:dyDescent="0.45">
      <c r="A3403">
        <v>3402</v>
      </c>
      <c r="B3403" s="1">
        <f t="shared" ca="1" si="159"/>
        <v>0.27493824083657131</v>
      </c>
      <c r="C3403" s="1">
        <f t="shared" ca="1" si="160"/>
        <v>0.26725282431751685</v>
      </c>
      <c r="D3403" s="1">
        <f t="shared" ca="1" si="161"/>
        <v>-2.7953246866167406E-2</v>
      </c>
    </row>
    <row r="3404" spans="1:4" x14ac:dyDescent="0.45">
      <c r="A3404">
        <v>3403</v>
      </c>
      <c r="B3404" s="1">
        <f t="shared" ca="1" si="159"/>
        <v>0.28229726850618986</v>
      </c>
      <c r="C3404" s="1">
        <f t="shared" ca="1" si="160"/>
        <v>0.26942949258718069</v>
      </c>
      <c r="D3404" s="1">
        <f t="shared" ca="1" si="161"/>
        <v>-4.5582360704730034E-2</v>
      </c>
    </row>
    <row r="3405" spans="1:4" x14ac:dyDescent="0.45">
      <c r="A3405">
        <v>3404</v>
      </c>
      <c r="B3405" s="1">
        <f t="shared" ca="1" si="159"/>
        <v>0.28423942156189752</v>
      </c>
      <c r="C3405" s="1">
        <f t="shared" ca="1" si="160"/>
        <v>0.27735731907457295</v>
      </c>
      <c r="D3405" s="1">
        <f t="shared" ca="1" si="161"/>
        <v>-2.4212343416361359E-2</v>
      </c>
    </row>
    <row r="3406" spans="1:4" x14ac:dyDescent="0.45">
      <c r="A3406">
        <v>3405</v>
      </c>
      <c r="B3406" s="1">
        <f t="shared" ca="1" si="159"/>
        <v>0.27001860453329779</v>
      </c>
      <c r="C3406" s="1">
        <f t="shared" ca="1" si="160"/>
        <v>0.27459896507685699</v>
      </c>
      <c r="D3406" s="1">
        <f t="shared" ca="1" si="161"/>
        <v>1.6963129453527594E-2</v>
      </c>
    </row>
    <row r="3407" spans="1:4" x14ac:dyDescent="0.45">
      <c r="A3407">
        <v>3406</v>
      </c>
      <c r="B3407" s="1">
        <f t="shared" ca="1" si="159"/>
        <v>0.2834733715406913</v>
      </c>
      <c r="C3407" s="1">
        <f t="shared" ca="1" si="160"/>
        <v>0.26547250858258714</v>
      </c>
      <c r="D3407" s="1">
        <f t="shared" ca="1" si="161"/>
        <v>-6.3501071935852776E-2</v>
      </c>
    </row>
    <row r="3408" spans="1:4" x14ac:dyDescent="0.45">
      <c r="A3408">
        <v>3407</v>
      </c>
      <c r="B3408" s="1">
        <f t="shared" ca="1" si="159"/>
        <v>0.28937258073756134</v>
      </c>
      <c r="C3408" s="1">
        <f t="shared" ca="1" si="160"/>
        <v>0.26162948290816518</v>
      </c>
      <c r="D3408" s="1">
        <f t="shared" ca="1" si="161"/>
        <v>-9.5873277829861187E-2</v>
      </c>
    </row>
    <row r="3409" spans="1:4" x14ac:dyDescent="0.45">
      <c r="A3409">
        <v>3408</v>
      </c>
      <c r="B3409" s="1">
        <f t="shared" ca="1" si="159"/>
        <v>0.27980535234523557</v>
      </c>
      <c r="C3409" s="1">
        <f t="shared" ca="1" si="160"/>
        <v>0.27344341205039935</v>
      </c>
      <c r="D3409" s="1">
        <f t="shared" ca="1" si="161"/>
        <v>-2.2737021438341155E-2</v>
      </c>
    </row>
    <row r="3410" spans="1:4" x14ac:dyDescent="0.45">
      <c r="A3410">
        <v>3409</v>
      </c>
      <c r="B3410" s="1">
        <f t="shared" ca="1" si="159"/>
        <v>0.28533475638821237</v>
      </c>
      <c r="C3410" s="1">
        <f t="shared" ca="1" si="160"/>
        <v>0.26367342329498089</v>
      </c>
      <c r="D3410" s="1">
        <f t="shared" ca="1" si="161"/>
        <v>-7.5915508392395567E-2</v>
      </c>
    </row>
    <row r="3411" spans="1:4" x14ac:dyDescent="0.45">
      <c r="A3411">
        <v>3410</v>
      </c>
      <c r="B3411" s="1">
        <f t="shared" ca="1" si="159"/>
        <v>0.29351231162088176</v>
      </c>
      <c r="C3411" s="1">
        <f t="shared" ca="1" si="160"/>
        <v>0.27127096837625575</v>
      </c>
      <c r="D3411" s="1">
        <f t="shared" ca="1" si="161"/>
        <v>-7.5776525767526484E-2</v>
      </c>
    </row>
    <row r="3412" spans="1:4" x14ac:dyDescent="0.45">
      <c r="A3412">
        <v>3411</v>
      </c>
      <c r="B3412" s="1">
        <f t="shared" ca="1" si="159"/>
        <v>0.29181967430347733</v>
      </c>
      <c r="C3412" s="1">
        <f t="shared" ca="1" si="160"/>
        <v>0.27567462379231022</v>
      </c>
      <c r="D3412" s="1">
        <f t="shared" ca="1" si="161"/>
        <v>-5.5325435304190929E-2</v>
      </c>
    </row>
    <row r="3413" spans="1:4" x14ac:dyDescent="0.45">
      <c r="A3413">
        <v>3412</v>
      </c>
      <c r="B3413" s="1">
        <f t="shared" ca="1" si="159"/>
        <v>0.28165323980593238</v>
      </c>
      <c r="C3413" s="1">
        <f t="shared" ca="1" si="160"/>
        <v>0.28168224349705406</v>
      </c>
      <c r="D3413" s="1">
        <f t="shared" ca="1" si="161"/>
        <v>1.0297659328070128E-4</v>
      </c>
    </row>
    <row r="3414" spans="1:4" x14ac:dyDescent="0.45">
      <c r="A3414">
        <v>3413</v>
      </c>
      <c r="B3414" s="1">
        <f t="shared" ca="1" si="159"/>
        <v>0.28555561847189026</v>
      </c>
      <c r="C3414" s="1">
        <f t="shared" ca="1" si="160"/>
        <v>0.27852226773456268</v>
      </c>
      <c r="D3414" s="1">
        <f t="shared" ca="1" si="161"/>
        <v>-2.4630405715585443E-2</v>
      </c>
    </row>
    <row r="3415" spans="1:4" x14ac:dyDescent="0.45">
      <c r="A3415">
        <v>3414</v>
      </c>
      <c r="B3415" s="1">
        <f t="shared" ca="1" si="159"/>
        <v>0.28275929622529661</v>
      </c>
      <c r="C3415" s="1">
        <f t="shared" ca="1" si="160"/>
        <v>0.27560006771501655</v>
      </c>
      <c r="D3415" s="1">
        <f t="shared" ca="1" si="161"/>
        <v>-2.5319162290514886E-2</v>
      </c>
    </row>
    <row r="3416" spans="1:4" x14ac:dyDescent="0.45">
      <c r="A3416">
        <v>3415</v>
      </c>
      <c r="B3416" s="1">
        <f t="shared" ca="1" si="159"/>
        <v>0.28578562620169146</v>
      </c>
      <c r="C3416" s="1">
        <f t="shared" ca="1" si="160"/>
        <v>0.27344853999620267</v>
      </c>
      <c r="D3416" s="1">
        <f t="shared" ca="1" si="161"/>
        <v>-4.3169022772271852E-2</v>
      </c>
    </row>
    <row r="3417" spans="1:4" x14ac:dyDescent="0.45">
      <c r="A3417">
        <v>3416</v>
      </c>
      <c r="B3417" s="1">
        <f t="shared" ca="1" si="159"/>
        <v>0.29055529710677941</v>
      </c>
      <c r="C3417" s="1">
        <f t="shared" ca="1" si="160"/>
        <v>0.2765941107088199</v>
      </c>
      <c r="D3417" s="1">
        <f t="shared" ca="1" si="161"/>
        <v>-4.8050015046976619E-2</v>
      </c>
    </row>
    <row r="3418" spans="1:4" x14ac:dyDescent="0.45">
      <c r="A3418">
        <v>3417</v>
      </c>
      <c r="B3418" s="1">
        <f t="shared" ca="1" si="159"/>
        <v>0.28042870417744437</v>
      </c>
      <c r="C3418" s="1">
        <f t="shared" ca="1" si="160"/>
        <v>0.27976827588559594</v>
      </c>
      <c r="D3418" s="1">
        <f t="shared" ca="1" si="161"/>
        <v>-2.3550666604747125E-3</v>
      </c>
    </row>
    <row r="3419" spans="1:4" x14ac:dyDescent="0.45">
      <c r="A3419">
        <v>3418</v>
      </c>
      <c r="B3419" s="1">
        <f t="shared" ca="1" si="159"/>
        <v>0.28345115444727942</v>
      </c>
      <c r="C3419" s="1">
        <f t="shared" ca="1" si="160"/>
        <v>0.27183453301389193</v>
      </c>
      <c r="D3419" s="1">
        <f t="shared" ca="1" si="161"/>
        <v>-4.0982798098104498E-2</v>
      </c>
    </row>
    <row r="3420" spans="1:4" x14ac:dyDescent="0.45">
      <c r="A3420">
        <v>3419</v>
      </c>
      <c r="B3420" s="1">
        <f t="shared" ca="1" si="159"/>
        <v>0.28892860806848331</v>
      </c>
      <c r="C3420" s="1">
        <f t="shared" ca="1" si="160"/>
        <v>0.27379479670104667</v>
      </c>
      <c r="D3420" s="1">
        <f t="shared" ca="1" si="161"/>
        <v>-5.2379068547789988E-2</v>
      </c>
    </row>
    <row r="3421" spans="1:4" x14ac:dyDescent="0.45">
      <c r="A3421">
        <v>3420</v>
      </c>
      <c r="B3421" s="1">
        <f t="shared" ca="1" si="159"/>
        <v>0.27480800811449391</v>
      </c>
      <c r="C3421" s="1">
        <f t="shared" ca="1" si="160"/>
        <v>0.28339855743969755</v>
      </c>
      <c r="D3421" s="1">
        <f t="shared" ca="1" si="161"/>
        <v>3.1260185553342916E-2</v>
      </c>
    </row>
    <row r="3422" spans="1:4" x14ac:dyDescent="0.45">
      <c r="A3422">
        <v>3421</v>
      </c>
      <c r="B3422" s="1">
        <f t="shared" ca="1" si="159"/>
        <v>0.27825266639775836</v>
      </c>
      <c r="C3422" s="1">
        <f t="shared" ca="1" si="160"/>
        <v>0.27191635263953218</v>
      </c>
      <c r="D3422" s="1">
        <f t="shared" ca="1" si="161"/>
        <v>-2.2771798884286387E-2</v>
      </c>
    </row>
    <row r="3423" spans="1:4" x14ac:dyDescent="0.45">
      <c r="A3423">
        <v>3422</v>
      </c>
      <c r="B3423" s="1">
        <f t="shared" ca="1" si="159"/>
        <v>0.29056019978195136</v>
      </c>
      <c r="C3423" s="1">
        <f t="shared" ca="1" si="160"/>
        <v>0.26524642547602728</v>
      </c>
      <c r="D3423" s="1">
        <f t="shared" ca="1" si="161"/>
        <v>-8.7120584047369873E-2</v>
      </c>
    </row>
    <row r="3424" spans="1:4" x14ac:dyDescent="0.45">
      <c r="A3424">
        <v>3423</v>
      </c>
      <c r="B3424" s="1">
        <f t="shared" ca="1" si="159"/>
        <v>0.28116516941439962</v>
      </c>
      <c r="C3424" s="1">
        <f t="shared" ca="1" si="160"/>
        <v>0.27417681255951631</v>
      </c>
      <c r="D3424" s="1">
        <f t="shared" ca="1" si="161"/>
        <v>-2.4854987797522696E-2</v>
      </c>
    </row>
    <row r="3425" spans="1:4" x14ac:dyDescent="0.45">
      <c r="A3425">
        <v>3424</v>
      </c>
      <c r="B3425" s="1">
        <f t="shared" ca="1" si="159"/>
        <v>0.28283865793302437</v>
      </c>
      <c r="C3425" s="1">
        <f t="shared" ca="1" si="160"/>
        <v>0.27420011499203878</v>
      </c>
      <c r="D3425" s="1">
        <f t="shared" ca="1" si="161"/>
        <v>-3.0542299288632543E-2</v>
      </c>
    </row>
    <row r="3426" spans="1:4" x14ac:dyDescent="0.45">
      <c r="A3426">
        <v>3425</v>
      </c>
      <c r="B3426" s="1">
        <f t="shared" ca="1" si="159"/>
        <v>0.28374497380779262</v>
      </c>
      <c r="C3426" s="1">
        <f t="shared" ca="1" si="160"/>
        <v>0.2717737118533563</v>
      </c>
      <c r="D3426" s="1">
        <f t="shared" ca="1" si="161"/>
        <v>-4.2190216777357223E-2</v>
      </c>
    </row>
    <row r="3427" spans="1:4" x14ac:dyDescent="0.45">
      <c r="A3427">
        <v>3426</v>
      </c>
      <c r="B3427" s="1">
        <f t="shared" ca="1" si="159"/>
        <v>0.2883851754682083</v>
      </c>
      <c r="C3427" s="1">
        <f t="shared" ca="1" si="160"/>
        <v>0.27218836567396631</v>
      </c>
      <c r="D3427" s="1">
        <f t="shared" ca="1" si="161"/>
        <v>-5.6163808586712625E-2</v>
      </c>
    </row>
    <row r="3428" spans="1:4" x14ac:dyDescent="0.45">
      <c r="A3428">
        <v>3427</v>
      </c>
      <c r="B3428" s="1">
        <f t="shared" ca="1" si="159"/>
        <v>0.28012193731964885</v>
      </c>
      <c r="C3428" s="1">
        <f t="shared" ca="1" si="160"/>
        <v>0.27580725462797906</v>
      </c>
      <c r="D3428" s="1">
        <f t="shared" ca="1" si="161"/>
        <v>-1.5402873237829568E-2</v>
      </c>
    </row>
    <row r="3429" spans="1:4" x14ac:dyDescent="0.45">
      <c r="A3429">
        <v>3428</v>
      </c>
      <c r="B3429" s="1">
        <f t="shared" ca="1" si="159"/>
        <v>0.28359461777057382</v>
      </c>
      <c r="C3429" s="1">
        <f t="shared" ca="1" si="160"/>
        <v>0.26585272614830668</v>
      </c>
      <c r="D3429" s="1">
        <f t="shared" ca="1" si="161"/>
        <v>-6.256074872556365E-2</v>
      </c>
    </row>
    <row r="3430" spans="1:4" x14ac:dyDescent="0.45">
      <c r="A3430">
        <v>3429</v>
      </c>
      <c r="B3430" s="1">
        <f t="shared" ca="1" si="159"/>
        <v>0.285982580792292</v>
      </c>
      <c r="C3430" s="1">
        <f t="shared" ca="1" si="160"/>
        <v>0.27288092455497825</v>
      </c>
      <c r="D3430" s="1">
        <f t="shared" ca="1" si="161"/>
        <v>-4.5812777131448511E-2</v>
      </c>
    </row>
    <row r="3431" spans="1:4" x14ac:dyDescent="0.45">
      <c r="A3431">
        <v>3430</v>
      </c>
      <c r="B3431" s="1">
        <f t="shared" ca="1" si="159"/>
        <v>0.28280357794269423</v>
      </c>
      <c r="C3431" s="1">
        <f t="shared" ca="1" si="160"/>
        <v>0.27234321421895791</v>
      </c>
      <c r="D3431" s="1">
        <f t="shared" ca="1" si="161"/>
        <v>-3.6988088339730808E-2</v>
      </c>
    </row>
    <row r="3432" spans="1:4" x14ac:dyDescent="0.45">
      <c r="A3432">
        <v>3431</v>
      </c>
      <c r="B3432" s="1">
        <f t="shared" ca="1" si="159"/>
        <v>0.28505343632667413</v>
      </c>
      <c r="C3432" s="1">
        <f t="shared" ca="1" si="160"/>
        <v>0.26865754144639697</v>
      </c>
      <c r="D3432" s="1">
        <f t="shared" ca="1" si="161"/>
        <v>-5.7518671206220048E-2</v>
      </c>
    </row>
    <row r="3433" spans="1:4" x14ac:dyDescent="0.45">
      <c r="A3433">
        <v>3432</v>
      </c>
      <c r="B3433" s="1">
        <f t="shared" ca="1" si="159"/>
        <v>0.28193474712664213</v>
      </c>
      <c r="C3433" s="1">
        <f t="shared" ca="1" si="160"/>
        <v>0.27633111171238056</v>
      </c>
      <c r="D3433" s="1">
        <f t="shared" ca="1" si="161"/>
        <v>-1.987564665714819E-2</v>
      </c>
    </row>
    <row r="3434" spans="1:4" x14ac:dyDescent="0.45">
      <c r="A3434">
        <v>3433</v>
      </c>
      <c r="B3434" s="1">
        <f t="shared" ca="1" si="159"/>
        <v>0.28929449496065052</v>
      </c>
      <c r="C3434" s="1">
        <f t="shared" ca="1" si="160"/>
        <v>0.26097316707670604</v>
      </c>
      <c r="D3434" s="1">
        <f t="shared" ca="1" si="161"/>
        <v>-9.7897915021842058E-2</v>
      </c>
    </row>
    <row r="3435" spans="1:4" x14ac:dyDescent="0.45">
      <c r="A3435">
        <v>3434</v>
      </c>
      <c r="B3435" s="1">
        <f t="shared" ca="1" si="159"/>
        <v>0.27815091426350436</v>
      </c>
      <c r="C3435" s="1">
        <f t="shared" ca="1" si="160"/>
        <v>0.2734837076825658</v>
      </c>
      <c r="D3435" s="1">
        <f t="shared" ca="1" si="161"/>
        <v>-1.6779404063065953E-2</v>
      </c>
    </row>
    <row r="3436" spans="1:4" x14ac:dyDescent="0.45">
      <c r="A3436">
        <v>3435</v>
      </c>
      <c r="B3436" s="1">
        <f t="shared" ca="1" si="159"/>
        <v>0.28653366856662887</v>
      </c>
      <c r="C3436" s="1">
        <f t="shared" ca="1" si="160"/>
        <v>0.26372477574364317</v>
      </c>
      <c r="D3436" s="1">
        <f t="shared" ca="1" si="161"/>
        <v>-7.9602836682635278E-2</v>
      </c>
    </row>
    <row r="3437" spans="1:4" x14ac:dyDescent="0.45">
      <c r="A3437">
        <v>3436</v>
      </c>
      <c r="B3437" s="1">
        <f t="shared" ca="1" si="159"/>
        <v>0.29014118020139179</v>
      </c>
      <c r="C3437" s="1">
        <f t="shared" ca="1" si="160"/>
        <v>0.27080100464344237</v>
      </c>
      <c r="D3437" s="1">
        <f t="shared" ca="1" si="161"/>
        <v>-6.6657809637794566E-2</v>
      </c>
    </row>
    <row r="3438" spans="1:4" x14ac:dyDescent="0.45">
      <c r="A3438">
        <v>3437</v>
      </c>
      <c r="B3438" s="1">
        <f t="shared" ca="1" si="159"/>
        <v>0.28111758407630733</v>
      </c>
      <c r="C3438" s="1">
        <f t="shared" ca="1" si="160"/>
        <v>0.27053133831931553</v>
      </c>
      <c r="D3438" s="1">
        <f t="shared" ca="1" si="161"/>
        <v>-3.7657714624205925E-2</v>
      </c>
    </row>
    <row r="3439" spans="1:4" x14ac:dyDescent="0.45">
      <c r="A3439">
        <v>3438</v>
      </c>
      <c r="B3439" s="1">
        <f t="shared" ca="1" si="159"/>
        <v>0.28663419469550599</v>
      </c>
      <c r="C3439" s="1">
        <f t="shared" ca="1" si="160"/>
        <v>0.27098344496340243</v>
      </c>
      <c r="D3439" s="1">
        <f t="shared" ca="1" si="161"/>
        <v>-5.4601823584689506E-2</v>
      </c>
    </row>
    <row r="3440" spans="1:4" x14ac:dyDescent="0.45">
      <c r="A3440">
        <v>3439</v>
      </c>
      <c r="B3440" s="1">
        <f t="shared" ca="1" si="159"/>
        <v>0.29146199620301405</v>
      </c>
      <c r="C3440" s="1">
        <f t="shared" ca="1" si="160"/>
        <v>0.27444170801669943</v>
      </c>
      <c r="D3440" s="1">
        <f t="shared" ca="1" si="161"/>
        <v>-5.8396252026145339E-2</v>
      </c>
    </row>
    <row r="3441" spans="1:4" x14ac:dyDescent="0.45">
      <c r="A3441">
        <v>3440</v>
      </c>
      <c r="B3441" s="1">
        <f t="shared" ca="1" si="159"/>
        <v>0.28393305889857912</v>
      </c>
      <c r="C3441" s="1">
        <f t="shared" ca="1" si="160"/>
        <v>0.27638882211930893</v>
      </c>
      <c r="D3441" s="1">
        <f t="shared" ca="1" si="161"/>
        <v>-2.657047688823367E-2</v>
      </c>
    </row>
    <row r="3442" spans="1:4" x14ac:dyDescent="0.45">
      <c r="A3442">
        <v>3441</v>
      </c>
      <c r="B3442" s="1">
        <f t="shared" ca="1" si="159"/>
        <v>0.28088538922226497</v>
      </c>
      <c r="C3442" s="1">
        <f t="shared" ca="1" si="160"/>
        <v>0.28267305046956115</v>
      </c>
      <c r="D3442" s="1">
        <f t="shared" ca="1" si="161"/>
        <v>6.3643796220443525E-3</v>
      </c>
    </row>
    <row r="3443" spans="1:4" x14ac:dyDescent="0.45">
      <c r="A3443">
        <v>3442</v>
      </c>
      <c r="B3443" s="1">
        <f t="shared" ca="1" si="159"/>
        <v>0.29389022234858242</v>
      </c>
      <c r="C3443" s="1">
        <f t="shared" ca="1" si="160"/>
        <v>0.27231829418576925</v>
      </c>
      <c r="D3443" s="1">
        <f t="shared" ca="1" si="161"/>
        <v>-7.3401312879428707E-2</v>
      </c>
    </row>
    <row r="3444" spans="1:4" x14ac:dyDescent="0.45">
      <c r="A3444">
        <v>3443</v>
      </c>
      <c r="B3444" s="1">
        <f t="shared" ca="1" si="159"/>
        <v>0.288903683755386</v>
      </c>
      <c r="C3444" s="1">
        <f t="shared" ca="1" si="160"/>
        <v>0.27331431662818406</v>
      </c>
      <c r="D3444" s="1">
        <f t="shared" ca="1" si="161"/>
        <v>-5.3960430426361103E-2</v>
      </c>
    </row>
    <row r="3445" spans="1:4" x14ac:dyDescent="0.45">
      <c r="A3445">
        <v>3444</v>
      </c>
      <c r="B3445" s="1">
        <f t="shared" ca="1" si="159"/>
        <v>0.28478357610178862</v>
      </c>
      <c r="C3445" s="1">
        <f t="shared" ca="1" si="160"/>
        <v>0.25936501050229804</v>
      </c>
      <c r="D3445" s="1">
        <f t="shared" ca="1" si="161"/>
        <v>-8.9255728674484211E-2</v>
      </c>
    </row>
    <row r="3446" spans="1:4" x14ac:dyDescent="0.45">
      <c r="A3446">
        <v>3445</v>
      </c>
      <c r="B3446" s="1">
        <f t="shared" ca="1" si="159"/>
        <v>0.27942828748024312</v>
      </c>
      <c r="C3446" s="1">
        <f t="shared" ca="1" si="160"/>
        <v>0.26074698240236271</v>
      </c>
      <c r="D3446" s="1">
        <f t="shared" ca="1" si="161"/>
        <v>-6.6855454207374265E-2</v>
      </c>
    </row>
    <row r="3447" spans="1:4" x14ac:dyDescent="0.45">
      <c r="A3447">
        <v>3446</v>
      </c>
      <c r="B3447" s="1">
        <f t="shared" ca="1" si="159"/>
        <v>0.26989854756946019</v>
      </c>
      <c r="C3447" s="1">
        <f t="shared" ca="1" si="160"/>
        <v>0.2680035004054333</v>
      </c>
      <c r="D3447" s="1">
        <f t="shared" ca="1" si="161"/>
        <v>-7.0213314635907157E-3</v>
      </c>
    </row>
    <row r="3448" spans="1:4" x14ac:dyDescent="0.45">
      <c r="A3448">
        <v>3447</v>
      </c>
      <c r="B3448" s="1">
        <f t="shared" ca="1" si="159"/>
        <v>0.28996247726191737</v>
      </c>
      <c r="C3448" s="1">
        <f t="shared" ca="1" si="160"/>
        <v>0.26406374528765714</v>
      </c>
      <c r="D3448" s="1">
        <f t="shared" ca="1" si="161"/>
        <v>-8.9317529008646257E-2</v>
      </c>
    </row>
    <row r="3449" spans="1:4" x14ac:dyDescent="0.45">
      <c r="A3449">
        <v>3448</v>
      </c>
      <c r="B3449" s="1">
        <f t="shared" ca="1" si="159"/>
        <v>0.28044157373396761</v>
      </c>
      <c r="C3449" s="1">
        <f t="shared" ca="1" si="160"/>
        <v>0.27016402078574253</v>
      </c>
      <c r="D3449" s="1">
        <f t="shared" ca="1" si="161"/>
        <v>-3.6647750942856161E-2</v>
      </c>
    </row>
    <row r="3450" spans="1:4" x14ac:dyDescent="0.45">
      <c r="A3450">
        <v>3449</v>
      </c>
      <c r="B3450" s="1">
        <f t="shared" ca="1" si="159"/>
        <v>0.29283487463236102</v>
      </c>
      <c r="C3450" s="1">
        <f t="shared" ca="1" si="160"/>
        <v>0.2641378656202294</v>
      </c>
      <c r="D3450" s="1">
        <f t="shared" ca="1" si="161"/>
        <v>-9.799723836909531E-2</v>
      </c>
    </row>
    <row r="3451" spans="1:4" x14ac:dyDescent="0.45">
      <c r="A3451">
        <v>3450</v>
      </c>
      <c r="B3451" s="1">
        <f t="shared" ca="1" si="159"/>
        <v>0.28794261066962379</v>
      </c>
      <c r="C3451" s="1">
        <f t="shared" ca="1" si="160"/>
        <v>0.26506711855806614</v>
      </c>
      <c r="D3451" s="1">
        <f t="shared" ca="1" si="161"/>
        <v>-7.9444622865506562E-2</v>
      </c>
    </row>
    <row r="3452" spans="1:4" x14ac:dyDescent="0.45">
      <c r="A3452">
        <v>3451</v>
      </c>
      <c r="B3452" s="1">
        <f t="shared" ca="1" si="159"/>
        <v>0.28086013150869837</v>
      </c>
      <c r="C3452" s="1">
        <f t="shared" ca="1" si="160"/>
        <v>0.27028817986603443</v>
      </c>
      <c r="D3452" s="1">
        <f t="shared" ca="1" si="161"/>
        <v>-3.7641339786727714E-2</v>
      </c>
    </row>
    <row r="3453" spans="1:4" x14ac:dyDescent="0.45">
      <c r="A3453">
        <v>3452</v>
      </c>
      <c r="B3453" s="1">
        <f t="shared" ca="1" si="159"/>
        <v>0.2757368101194167</v>
      </c>
      <c r="C3453" s="1">
        <f t="shared" ca="1" si="160"/>
        <v>0.26392860676085234</v>
      </c>
      <c r="D3453" s="1">
        <f t="shared" ca="1" si="161"/>
        <v>-4.2824182064956938E-2</v>
      </c>
    </row>
    <row r="3454" spans="1:4" x14ac:dyDescent="0.45">
      <c r="A3454">
        <v>3453</v>
      </c>
      <c r="B3454" s="1">
        <f t="shared" ca="1" si="159"/>
        <v>0.28161987192014315</v>
      </c>
      <c r="C3454" s="1">
        <f t="shared" ca="1" si="160"/>
        <v>0.27258060000768758</v>
      </c>
      <c r="D3454" s="1">
        <f t="shared" ca="1" si="161"/>
        <v>-3.2097422141498487E-2</v>
      </c>
    </row>
    <row r="3455" spans="1:4" x14ac:dyDescent="0.45">
      <c r="A3455">
        <v>3454</v>
      </c>
      <c r="B3455" s="1">
        <f t="shared" ca="1" si="159"/>
        <v>0.27896869312895728</v>
      </c>
      <c r="C3455" s="1">
        <f t="shared" ca="1" si="160"/>
        <v>0.27714991763093066</v>
      </c>
      <c r="D3455" s="1">
        <f t="shared" ca="1" si="161"/>
        <v>-6.5196401704683739E-3</v>
      </c>
    </row>
    <row r="3456" spans="1:4" x14ac:dyDescent="0.45">
      <c r="A3456">
        <v>3455</v>
      </c>
      <c r="B3456" s="1">
        <f t="shared" ca="1" si="159"/>
        <v>0.28102405070888298</v>
      </c>
      <c r="C3456" s="1">
        <f t="shared" ca="1" si="160"/>
        <v>0.28145169684285565</v>
      </c>
      <c r="D3456" s="1">
        <f t="shared" ca="1" si="161"/>
        <v>1.5217421174235192E-3</v>
      </c>
    </row>
    <row r="3457" spans="1:4" x14ac:dyDescent="0.45">
      <c r="A3457">
        <v>3456</v>
      </c>
      <c r="B3457" s="1">
        <f t="shared" ca="1" si="159"/>
        <v>0.2881810352785209</v>
      </c>
      <c r="C3457" s="1">
        <f t="shared" ca="1" si="160"/>
        <v>0.27730662241491477</v>
      </c>
      <c r="D3457" s="1">
        <f t="shared" ca="1" si="161"/>
        <v>-3.7734658191841942E-2</v>
      </c>
    </row>
    <row r="3458" spans="1:4" x14ac:dyDescent="0.45">
      <c r="A3458">
        <v>3457</v>
      </c>
      <c r="B3458" s="1">
        <f t="shared" ref="B3458:B3521" ca="1" si="162">_xlfn.BETA.INV(RAND(),CONTROL_PRIOR_ALPHA+CONTROL_ALPHA,CONTROL_PRIOR_BETA+(CONTROL_N-CONTROL_ALPHA))</f>
        <v>0.28306070384288107</v>
      </c>
      <c r="C3458" s="1">
        <f t="shared" ref="C3458:C3521" ca="1" si="163">_xlfn.BETA.INV(RAND(),TEST_PRIOR_ALPHA+TEST_ALPHA,TEST_PRIOR_BETA+(TEST_N-TEST_ALPHA))</f>
        <v>0.27075182207455345</v>
      </c>
      <c r="D3458" s="1">
        <f t="shared" ca="1" si="161"/>
        <v>-4.3484954291500406E-2</v>
      </c>
    </row>
    <row r="3459" spans="1:4" x14ac:dyDescent="0.45">
      <c r="A3459">
        <v>3458</v>
      </c>
      <c r="B3459" s="1">
        <f t="shared" ca="1" si="162"/>
        <v>0.28341635711462765</v>
      </c>
      <c r="C3459" s="1">
        <f t="shared" ca="1" si="163"/>
        <v>0.25993457454565261</v>
      </c>
      <c r="D3459" s="1">
        <f t="shared" ref="D3459:D3522" ca="1" si="164">(C3459-B3459)/B3459</f>
        <v>-8.2852601762423483E-2</v>
      </c>
    </row>
    <row r="3460" spans="1:4" x14ac:dyDescent="0.45">
      <c r="A3460">
        <v>3459</v>
      </c>
      <c r="B3460" s="1">
        <f t="shared" ca="1" si="162"/>
        <v>0.28283817080277807</v>
      </c>
      <c r="C3460" s="1">
        <f t="shared" ca="1" si="163"/>
        <v>0.27626765844281842</v>
      </c>
      <c r="D3460" s="1">
        <f t="shared" ca="1" si="164"/>
        <v>-2.3230642247864197E-2</v>
      </c>
    </row>
    <row r="3461" spans="1:4" x14ac:dyDescent="0.45">
      <c r="A3461">
        <v>3460</v>
      </c>
      <c r="B3461" s="1">
        <f t="shared" ca="1" si="162"/>
        <v>0.26881596370534921</v>
      </c>
      <c r="C3461" s="1">
        <f t="shared" ca="1" si="163"/>
        <v>0.27029214277889468</v>
      </c>
      <c r="D3461" s="1">
        <f t="shared" ca="1" si="164"/>
        <v>5.4914114965416193E-3</v>
      </c>
    </row>
    <row r="3462" spans="1:4" x14ac:dyDescent="0.45">
      <c r="A3462">
        <v>3461</v>
      </c>
      <c r="B3462" s="1">
        <f t="shared" ca="1" si="162"/>
        <v>0.2834029649480414</v>
      </c>
      <c r="C3462" s="1">
        <f t="shared" ca="1" si="163"/>
        <v>0.26789852971821609</v>
      </c>
      <c r="D3462" s="1">
        <f t="shared" ca="1" si="164"/>
        <v>-5.4708091119187355E-2</v>
      </c>
    </row>
    <row r="3463" spans="1:4" x14ac:dyDescent="0.45">
      <c r="A3463">
        <v>3462</v>
      </c>
      <c r="B3463" s="1">
        <f t="shared" ca="1" si="162"/>
        <v>0.2815616029910662</v>
      </c>
      <c r="C3463" s="1">
        <f t="shared" ca="1" si="163"/>
        <v>0.27077944736356696</v>
      </c>
      <c r="D3463" s="1">
        <f t="shared" ca="1" si="164"/>
        <v>-3.8294126446784531E-2</v>
      </c>
    </row>
    <row r="3464" spans="1:4" x14ac:dyDescent="0.45">
      <c r="A3464">
        <v>3463</v>
      </c>
      <c r="B3464" s="1">
        <f t="shared" ca="1" si="162"/>
        <v>0.27988130232694564</v>
      </c>
      <c r="C3464" s="1">
        <f t="shared" ca="1" si="163"/>
        <v>0.26427021654234684</v>
      </c>
      <c r="D3464" s="1">
        <f t="shared" ca="1" si="164"/>
        <v>-5.5777523024251839E-2</v>
      </c>
    </row>
    <row r="3465" spans="1:4" x14ac:dyDescent="0.45">
      <c r="A3465">
        <v>3464</v>
      </c>
      <c r="B3465" s="1">
        <f t="shared" ca="1" si="162"/>
        <v>0.28179635950894161</v>
      </c>
      <c r="C3465" s="1">
        <f t="shared" ca="1" si="163"/>
        <v>0.27883547443711731</v>
      </c>
      <c r="D3465" s="1">
        <f t="shared" ca="1" si="164"/>
        <v>-1.0507179996874097E-2</v>
      </c>
    </row>
    <row r="3466" spans="1:4" x14ac:dyDescent="0.45">
      <c r="A3466">
        <v>3465</v>
      </c>
      <c r="B3466" s="1">
        <f t="shared" ca="1" si="162"/>
        <v>0.27162335471108856</v>
      </c>
      <c r="C3466" s="1">
        <f t="shared" ca="1" si="163"/>
        <v>0.27626274578479093</v>
      </c>
      <c r="D3466" s="1">
        <f t="shared" ca="1" si="164"/>
        <v>1.7080236265534111E-2</v>
      </c>
    </row>
    <row r="3467" spans="1:4" x14ac:dyDescent="0.45">
      <c r="A3467">
        <v>3466</v>
      </c>
      <c r="B3467" s="1">
        <f t="shared" ca="1" si="162"/>
        <v>0.28817523785185273</v>
      </c>
      <c r="C3467" s="1">
        <f t="shared" ca="1" si="163"/>
        <v>0.28447234680780054</v>
      </c>
      <c r="D3467" s="1">
        <f t="shared" ca="1" si="164"/>
        <v>-1.2849442136856333E-2</v>
      </c>
    </row>
    <row r="3468" spans="1:4" x14ac:dyDescent="0.45">
      <c r="A3468">
        <v>3467</v>
      </c>
      <c r="B3468" s="1">
        <f t="shared" ca="1" si="162"/>
        <v>0.27901388687104423</v>
      </c>
      <c r="C3468" s="1">
        <f t="shared" ca="1" si="163"/>
        <v>0.27093515081416231</v>
      </c>
      <c r="D3468" s="1">
        <f t="shared" ca="1" si="164"/>
        <v>-2.8954602036047696E-2</v>
      </c>
    </row>
    <row r="3469" spans="1:4" x14ac:dyDescent="0.45">
      <c r="A3469">
        <v>3468</v>
      </c>
      <c r="B3469" s="1">
        <f t="shared" ca="1" si="162"/>
        <v>0.2954933179617143</v>
      </c>
      <c r="C3469" s="1">
        <f t="shared" ca="1" si="163"/>
        <v>0.2667480997851312</v>
      </c>
      <c r="D3469" s="1">
        <f t="shared" ca="1" si="164"/>
        <v>-9.727874178294442E-2</v>
      </c>
    </row>
    <row r="3470" spans="1:4" x14ac:dyDescent="0.45">
      <c r="A3470">
        <v>3469</v>
      </c>
      <c r="B3470" s="1">
        <f t="shared" ca="1" si="162"/>
        <v>0.27591402197365167</v>
      </c>
      <c r="C3470" s="1">
        <f t="shared" ca="1" si="163"/>
        <v>0.28047153355538279</v>
      </c>
      <c r="D3470" s="1">
        <f t="shared" ca="1" si="164"/>
        <v>1.6517868679274083E-2</v>
      </c>
    </row>
    <row r="3471" spans="1:4" x14ac:dyDescent="0.45">
      <c r="A3471">
        <v>3470</v>
      </c>
      <c r="B3471" s="1">
        <f t="shared" ca="1" si="162"/>
        <v>0.28541392376045749</v>
      </c>
      <c r="C3471" s="1">
        <f t="shared" ca="1" si="163"/>
        <v>0.2770412033212224</v>
      </c>
      <c r="D3471" s="1">
        <f t="shared" ca="1" si="164"/>
        <v>-2.933536082935519E-2</v>
      </c>
    </row>
    <row r="3472" spans="1:4" x14ac:dyDescent="0.45">
      <c r="A3472">
        <v>3471</v>
      </c>
      <c r="B3472" s="1">
        <f t="shared" ca="1" si="162"/>
        <v>0.28363128934612558</v>
      </c>
      <c r="C3472" s="1">
        <f t="shared" ca="1" si="163"/>
        <v>0.26730613562129923</v>
      </c>
      <c r="D3472" s="1">
        <f t="shared" ca="1" si="164"/>
        <v>-5.7557661435950279E-2</v>
      </c>
    </row>
    <row r="3473" spans="1:4" x14ac:dyDescent="0.45">
      <c r="A3473">
        <v>3472</v>
      </c>
      <c r="B3473" s="1">
        <f t="shared" ca="1" si="162"/>
        <v>0.29028072551427042</v>
      </c>
      <c r="C3473" s="1">
        <f t="shared" ca="1" si="163"/>
        <v>0.27055477243934828</v>
      </c>
      <c r="D3473" s="1">
        <f t="shared" ca="1" si="164"/>
        <v>-6.7954746357943768E-2</v>
      </c>
    </row>
    <row r="3474" spans="1:4" x14ac:dyDescent="0.45">
      <c r="A3474">
        <v>3473</v>
      </c>
      <c r="B3474" s="1">
        <f t="shared" ca="1" si="162"/>
        <v>0.27435369527767539</v>
      </c>
      <c r="C3474" s="1">
        <f t="shared" ca="1" si="163"/>
        <v>0.27401606547174284</v>
      </c>
      <c r="D3474" s="1">
        <f t="shared" ca="1" si="164"/>
        <v>-1.2306369906584682E-3</v>
      </c>
    </row>
    <row r="3475" spans="1:4" x14ac:dyDescent="0.45">
      <c r="A3475">
        <v>3474</v>
      </c>
      <c r="B3475" s="1">
        <f t="shared" ca="1" si="162"/>
        <v>0.28824291236467892</v>
      </c>
      <c r="C3475" s="1">
        <f t="shared" ca="1" si="163"/>
        <v>0.267952977104572</v>
      </c>
      <c r="D3475" s="1">
        <f t="shared" ca="1" si="164"/>
        <v>-7.0391792442190265E-2</v>
      </c>
    </row>
    <row r="3476" spans="1:4" x14ac:dyDescent="0.45">
      <c r="A3476">
        <v>3475</v>
      </c>
      <c r="B3476" s="1">
        <f t="shared" ca="1" si="162"/>
        <v>0.28393295853720013</v>
      </c>
      <c r="C3476" s="1">
        <f t="shared" ca="1" si="163"/>
        <v>0.26930083053160109</v>
      </c>
      <c r="D3476" s="1">
        <f t="shared" ca="1" si="164"/>
        <v>-5.1533742616505653E-2</v>
      </c>
    </row>
    <row r="3477" spans="1:4" x14ac:dyDescent="0.45">
      <c r="A3477">
        <v>3476</v>
      </c>
      <c r="B3477" s="1">
        <f t="shared" ca="1" si="162"/>
        <v>0.27903834868046284</v>
      </c>
      <c r="C3477" s="1">
        <f t="shared" ca="1" si="163"/>
        <v>0.26757819601639538</v>
      </c>
      <c r="D3477" s="1">
        <f t="shared" ca="1" si="164"/>
        <v>-4.1070170886048765E-2</v>
      </c>
    </row>
    <row r="3478" spans="1:4" x14ac:dyDescent="0.45">
      <c r="A3478">
        <v>3477</v>
      </c>
      <c r="B3478" s="1">
        <f t="shared" ca="1" si="162"/>
        <v>0.27818584827655074</v>
      </c>
      <c r="C3478" s="1">
        <f t="shared" ca="1" si="163"/>
        <v>0.26883398688610721</v>
      </c>
      <c r="D3478" s="1">
        <f t="shared" ca="1" si="164"/>
        <v>-3.3617315360868517E-2</v>
      </c>
    </row>
    <row r="3479" spans="1:4" x14ac:dyDescent="0.45">
      <c r="A3479">
        <v>3478</v>
      </c>
      <c r="B3479" s="1">
        <f t="shared" ca="1" si="162"/>
        <v>0.28001243464241893</v>
      </c>
      <c r="C3479" s="1">
        <f t="shared" ca="1" si="163"/>
        <v>0.27423548571461509</v>
      </c>
      <c r="D3479" s="1">
        <f t="shared" ca="1" si="164"/>
        <v>-2.0631044243378364E-2</v>
      </c>
    </row>
    <row r="3480" spans="1:4" x14ac:dyDescent="0.45">
      <c r="A3480">
        <v>3479</v>
      </c>
      <c r="B3480" s="1">
        <f t="shared" ca="1" si="162"/>
        <v>0.27778311604902578</v>
      </c>
      <c r="C3480" s="1">
        <f t="shared" ca="1" si="163"/>
        <v>0.27383863335676761</v>
      </c>
      <c r="D3480" s="1">
        <f t="shared" ca="1" si="164"/>
        <v>-1.4199864802301402E-2</v>
      </c>
    </row>
    <row r="3481" spans="1:4" x14ac:dyDescent="0.45">
      <c r="A3481">
        <v>3480</v>
      </c>
      <c r="B3481" s="1">
        <f t="shared" ca="1" si="162"/>
        <v>0.27578435395629852</v>
      </c>
      <c r="C3481" s="1">
        <f t="shared" ca="1" si="163"/>
        <v>0.27587107678937717</v>
      </c>
      <c r="D3481" s="1">
        <f t="shared" ca="1" si="164"/>
        <v>3.1445885828747E-4</v>
      </c>
    </row>
    <row r="3482" spans="1:4" x14ac:dyDescent="0.45">
      <c r="A3482">
        <v>3481</v>
      </c>
      <c r="B3482" s="1">
        <f t="shared" ca="1" si="162"/>
        <v>0.28942459457186798</v>
      </c>
      <c r="C3482" s="1">
        <f t="shared" ca="1" si="163"/>
        <v>0.27514109041523027</v>
      </c>
      <c r="D3482" s="1">
        <f t="shared" ca="1" si="164"/>
        <v>-4.9351383484760904E-2</v>
      </c>
    </row>
    <row r="3483" spans="1:4" x14ac:dyDescent="0.45">
      <c r="A3483">
        <v>3482</v>
      </c>
      <c r="B3483" s="1">
        <f t="shared" ca="1" si="162"/>
        <v>0.29273186008246299</v>
      </c>
      <c r="C3483" s="1">
        <f t="shared" ca="1" si="163"/>
        <v>0.2681907501172261</v>
      </c>
      <c r="D3483" s="1">
        <f t="shared" ca="1" si="164"/>
        <v>-8.3834776161103991E-2</v>
      </c>
    </row>
    <row r="3484" spans="1:4" x14ac:dyDescent="0.45">
      <c r="A3484">
        <v>3483</v>
      </c>
      <c r="B3484" s="1">
        <f t="shared" ca="1" si="162"/>
        <v>0.27707051384978165</v>
      </c>
      <c r="C3484" s="1">
        <f t="shared" ca="1" si="163"/>
        <v>0.26532424077149724</v>
      </c>
      <c r="D3484" s="1">
        <f t="shared" ca="1" si="164"/>
        <v>-4.2394525909938016E-2</v>
      </c>
    </row>
    <row r="3485" spans="1:4" x14ac:dyDescent="0.45">
      <c r="A3485">
        <v>3484</v>
      </c>
      <c r="B3485" s="1">
        <f t="shared" ca="1" si="162"/>
        <v>0.2884691563639854</v>
      </c>
      <c r="C3485" s="1">
        <f t="shared" ca="1" si="163"/>
        <v>0.26856990331905051</v>
      </c>
      <c r="D3485" s="1">
        <f t="shared" ca="1" si="164"/>
        <v>-6.8982255488785643E-2</v>
      </c>
    </row>
    <row r="3486" spans="1:4" x14ac:dyDescent="0.45">
      <c r="A3486">
        <v>3485</v>
      </c>
      <c r="B3486" s="1">
        <f t="shared" ca="1" si="162"/>
        <v>0.27442230351471586</v>
      </c>
      <c r="C3486" s="1">
        <f t="shared" ca="1" si="163"/>
        <v>0.26652722839540605</v>
      </c>
      <c r="D3486" s="1">
        <f t="shared" ca="1" si="164"/>
        <v>-2.8769801208546598E-2</v>
      </c>
    </row>
    <row r="3487" spans="1:4" x14ac:dyDescent="0.45">
      <c r="A3487">
        <v>3486</v>
      </c>
      <c r="B3487" s="1">
        <f t="shared" ca="1" si="162"/>
        <v>0.28805811817762128</v>
      </c>
      <c r="C3487" s="1">
        <f t="shared" ca="1" si="163"/>
        <v>0.27771674075178787</v>
      </c>
      <c r="D3487" s="1">
        <f t="shared" ca="1" si="164"/>
        <v>-3.5900315850347773E-2</v>
      </c>
    </row>
    <row r="3488" spans="1:4" x14ac:dyDescent="0.45">
      <c r="A3488">
        <v>3487</v>
      </c>
      <c r="B3488" s="1">
        <f t="shared" ca="1" si="162"/>
        <v>0.27220114224110198</v>
      </c>
      <c r="C3488" s="1">
        <f t="shared" ca="1" si="163"/>
        <v>0.2715629322181593</v>
      </c>
      <c r="D3488" s="1">
        <f t="shared" ca="1" si="164"/>
        <v>-2.3446265422993029E-3</v>
      </c>
    </row>
    <row r="3489" spans="1:4" x14ac:dyDescent="0.45">
      <c r="A3489">
        <v>3488</v>
      </c>
      <c r="B3489" s="1">
        <f t="shared" ca="1" si="162"/>
        <v>0.2825367454749006</v>
      </c>
      <c r="C3489" s="1">
        <f t="shared" ca="1" si="163"/>
        <v>0.26368592384288558</v>
      </c>
      <c r="D3489" s="1">
        <f t="shared" ca="1" si="164"/>
        <v>-6.67198937268485E-2</v>
      </c>
    </row>
    <row r="3490" spans="1:4" x14ac:dyDescent="0.45">
      <c r="A3490">
        <v>3489</v>
      </c>
      <c r="B3490" s="1">
        <f t="shared" ca="1" si="162"/>
        <v>0.28550050085973555</v>
      </c>
      <c r="C3490" s="1">
        <f t="shared" ca="1" si="163"/>
        <v>0.27076869596313158</v>
      </c>
      <c r="D3490" s="1">
        <f t="shared" ca="1" si="164"/>
        <v>-5.1599926627945242E-2</v>
      </c>
    </row>
    <row r="3491" spans="1:4" x14ac:dyDescent="0.45">
      <c r="A3491">
        <v>3490</v>
      </c>
      <c r="B3491" s="1">
        <f t="shared" ca="1" si="162"/>
        <v>0.28205168276563686</v>
      </c>
      <c r="C3491" s="1">
        <f t="shared" ca="1" si="163"/>
        <v>0.27143716794968042</v>
      </c>
      <c r="D3491" s="1">
        <f t="shared" ca="1" si="164"/>
        <v>-3.7633226335955859E-2</v>
      </c>
    </row>
    <row r="3492" spans="1:4" x14ac:dyDescent="0.45">
      <c r="A3492">
        <v>3491</v>
      </c>
      <c r="B3492" s="1">
        <f t="shared" ca="1" si="162"/>
        <v>0.27790366910193048</v>
      </c>
      <c r="C3492" s="1">
        <f t="shared" ca="1" si="163"/>
        <v>0.27379706387312441</v>
      </c>
      <c r="D3492" s="1">
        <f t="shared" ca="1" si="164"/>
        <v>-1.4777081720716094E-2</v>
      </c>
    </row>
    <row r="3493" spans="1:4" x14ac:dyDescent="0.45">
      <c r="A3493">
        <v>3492</v>
      </c>
      <c r="B3493" s="1">
        <f t="shared" ca="1" si="162"/>
        <v>0.28191107404822852</v>
      </c>
      <c r="C3493" s="1">
        <f t="shared" ca="1" si="163"/>
        <v>0.27759276177775338</v>
      </c>
      <c r="D3493" s="1">
        <f t="shared" ca="1" si="164"/>
        <v>-1.5317994459970626E-2</v>
      </c>
    </row>
    <row r="3494" spans="1:4" x14ac:dyDescent="0.45">
      <c r="A3494">
        <v>3493</v>
      </c>
      <c r="B3494" s="1">
        <f t="shared" ca="1" si="162"/>
        <v>0.29236728911402676</v>
      </c>
      <c r="C3494" s="1">
        <f t="shared" ca="1" si="163"/>
        <v>0.27521146500166227</v>
      </c>
      <c r="D3494" s="1">
        <f t="shared" ca="1" si="164"/>
        <v>-5.8679013525598324E-2</v>
      </c>
    </row>
    <row r="3495" spans="1:4" x14ac:dyDescent="0.45">
      <c r="A3495">
        <v>3494</v>
      </c>
      <c r="B3495" s="1">
        <f t="shared" ca="1" si="162"/>
        <v>0.28967251428542284</v>
      </c>
      <c r="C3495" s="1">
        <f t="shared" ca="1" si="163"/>
        <v>0.27281678623471994</v>
      </c>
      <c r="D3495" s="1">
        <f t="shared" ca="1" si="164"/>
        <v>-5.8188910647195391E-2</v>
      </c>
    </row>
    <row r="3496" spans="1:4" x14ac:dyDescent="0.45">
      <c r="A3496">
        <v>3495</v>
      </c>
      <c r="B3496" s="1">
        <f t="shared" ca="1" si="162"/>
        <v>0.28660374300912561</v>
      </c>
      <c r="C3496" s="1">
        <f t="shared" ca="1" si="163"/>
        <v>0.26133770615921803</v>
      </c>
      <c r="D3496" s="1">
        <f t="shared" ca="1" si="164"/>
        <v>-8.8156688341307174E-2</v>
      </c>
    </row>
    <row r="3497" spans="1:4" x14ac:dyDescent="0.45">
      <c r="A3497">
        <v>3496</v>
      </c>
      <c r="B3497" s="1">
        <f t="shared" ca="1" si="162"/>
        <v>0.28610980060900626</v>
      </c>
      <c r="C3497" s="1">
        <f t="shared" ca="1" si="163"/>
        <v>0.27425179910833808</v>
      </c>
      <c r="D3497" s="1">
        <f t="shared" ca="1" si="164"/>
        <v>-4.1445631975652465E-2</v>
      </c>
    </row>
    <row r="3498" spans="1:4" x14ac:dyDescent="0.45">
      <c r="A3498">
        <v>3497</v>
      </c>
      <c r="B3498" s="1">
        <f t="shared" ca="1" si="162"/>
        <v>0.28323921430134003</v>
      </c>
      <c r="C3498" s="1">
        <f t="shared" ca="1" si="163"/>
        <v>0.27674157254387965</v>
      </c>
      <c r="D3498" s="1">
        <f t="shared" ca="1" si="164"/>
        <v>-2.2940473738736925E-2</v>
      </c>
    </row>
    <row r="3499" spans="1:4" x14ac:dyDescent="0.45">
      <c r="A3499">
        <v>3498</v>
      </c>
      <c r="B3499" s="1">
        <f t="shared" ca="1" si="162"/>
        <v>0.2889356916989354</v>
      </c>
      <c r="C3499" s="1">
        <f t="shared" ca="1" si="163"/>
        <v>0.27018636075656333</v>
      </c>
      <c r="D3499" s="1">
        <f t="shared" ca="1" si="164"/>
        <v>-6.4891017209145849E-2</v>
      </c>
    </row>
    <row r="3500" spans="1:4" x14ac:dyDescent="0.45">
      <c r="A3500">
        <v>3499</v>
      </c>
      <c r="B3500" s="1">
        <f t="shared" ca="1" si="162"/>
        <v>0.28603577501483557</v>
      </c>
      <c r="C3500" s="1">
        <f t="shared" ca="1" si="163"/>
        <v>0.27650091199203042</v>
      </c>
      <c r="D3500" s="1">
        <f t="shared" ca="1" si="164"/>
        <v>-3.3334512168313964E-2</v>
      </c>
    </row>
    <row r="3501" spans="1:4" x14ac:dyDescent="0.45">
      <c r="A3501">
        <v>3500</v>
      </c>
      <c r="B3501" s="1">
        <f t="shared" ca="1" si="162"/>
        <v>0.28167543183562488</v>
      </c>
      <c r="C3501" s="1">
        <f t="shared" ca="1" si="163"/>
        <v>0.26621108540720817</v>
      </c>
      <c r="D3501" s="1">
        <f t="shared" ca="1" si="164"/>
        <v>-5.4901296600979796E-2</v>
      </c>
    </row>
    <row r="3502" spans="1:4" x14ac:dyDescent="0.45">
      <c r="A3502">
        <v>3501</v>
      </c>
      <c r="B3502" s="1">
        <f t="shared" ca="1" si="162"/>
        <v>0.28090355425462021</v>
      </c>
      <c r="C3502" s="1">
        <f t="shared" ca="1" si="163"/>
        <v>0.27682094934959178</v>
      </c>
      <c r="D3502" s="1">
        <f t="shared" ca="1" si="164"/>
        <v>-1.4533831427877996E-2</v>
      </c>
    </row>
    <row r="3503" spans="1:4" x14ac:dyDescent="0.45">
      <c r="A3503">
        <v>3502</v>
      </c>
      <c r="B3503" s="1">
        <f t="shared" ca="1" si="162"/>
        <v>0.28330751396280796</v>
      </c>
      <c r="C3503" s="1">
        <f t="shared" ca="1" si="163"/>
        <v>0.26470984499647426</v>
      </c>
      <c r="D3503" s="1">
        <f t="shared" ca="1" si="164"/>
        <v>-6.5644813673297622E-2</v>
      </c>
    </row>
    <row r="3504" spans="1:4" x14ac:dyDescent="0.45">
      <c r="A3504">
        <v>3503</v>
      </c>
      <c r="B3504" s="1">
        <f t="shared" ca="1" si="162"/>
        <v>0.28425621616642827</v>
      </c>
      <c r="C3504" s="1">
        <f t="shared" ca="1" si="163"/>
        <v>0.28400618979266568</v>
      </c>
      <c r="D3504" s="1">
        <f t="shared" ca="1" si="164"/>
        <v>-8.7958102424118528E-4</v>
      </c>
    </row>
    <row r="3505" spans="1:4" x14ac:dyDescent="0.45">
      <c r="A3505">
        <v>3504</v>
      </c>
      <c r="B3505" s="1">
        <f t="shared" ca="1" si="162"/>
        <v>0.28970326266291602</v>
      </c>
      <c r="C3505" s="1">
        <f t="shared" ca="1" si="163"/>
        <v>0.27153090202671948</v>
      </c>
      <c r="D3505" s="1">
        <f t="shared" ca="1" si="164"/>
        <v>-6.2727497333507673E-2</v>
      </c>
    </row>
    <row r="3506" spans="1:4" x14ac:dyDescent="0.45">
      <c r="A3506">
        <v>3505</v>
      </c>
      <c r="B3506" s="1">
        <f t="shared" ca="1" si="162"/>
        <v>0.28651086782021506</v>
      </c>
      <c r="C3506" s="1">
        <f t="shared" ca="1" si="163"/>
        <v>0.27839416037466203</v>
      </c>
      <c r="D3506" s="1">
        <f t="shared" ca="1" si="164"/>
        <v>-2.8329492375996905E-2</v>
      </c>
    </row>
    <row r="3507" spans="1:4" x14ac:dyDescent="0.45">
      <c r="A3507">
        <v>3506</v>
      </c>
      <c r="B3507" s="1">
        <f t="shared" ca="1" si="162"/>
        <v>0.28369566986086436</v>
      </c>
      <c r="C3507" s="1">
        <f t="shared" ca="1" si="163"/>
        <v>0.27425399755208613</v>
      </c>
      <c r="D3507" s="1">
        <f t="shared" ca="1" si="164"/>
        <v>-3.3280988438804192E-2</v>
      </c>
    </row>
    <row r="3508" spans="1:4" x14ac:dyDescent="0.45">
      <c r="A3508">
        <v>3507</v>
      </c>
      <c r="B3508" s="1">
        <f t="shared" ca="1" si="162"/>
        <v>0.27926526517963557</v>
      </c>
      <c r="C3508" s="1">
        <f t="shared" ca="1" si="163"/>
        <v>0.26230480444474169</v>
      </c>
      <c r="D3508" s="1">
        <f t="shared" ca="1" si="164"/>
        <v>-6.0732439188182503E-2</v>
      </c>
    </row>
    <row r="3509" spans="1:4" x14ac:dyDescent="0.45">
      <c r="A3509">
        <v>3508</v>
      </c>
      <c r="B3509" s="1">
        <f t="shared" ca="1" si="162"/>
        <v>0.29558263640108695</v>
      </c>
      <c r="C3509" s="1">
        <f t="shared" ca="1" si="163"/>
        <v>0.26331938255840065</v>
      </c>
      <c r="D3509" s="1">
        <f t="shared" ca="1" si="164"/>
        <v>-0.10915138397678782</v>
      </c>
    </row>
    <row r="3510" spans="1:4" x14ac:dyDescent="0.45">
      <c r="A3510">
        <v>3509</v>
      </c>
      <c r="B3510" s="1">
        <f t="shared" ca="1" si="162"/>
        <v>0.28791522027217398</v>
      </c>
      <c r="C3510" s="1">
        <f t="shared" ca="1" si="163"/>
        <v>0.27924903248488253</v>
      </c>
      <c r="D3510" s="1">
        <f t="shared" ca="1" si="164"/>
        <v>-3.0099790414341646E-2</v>
      </c>
    </row>
    <row r="3511" spans="1:4" x14ac:dyDescent="0.45">
      <c r="A3511">
        <v>3510</v>
      </c>
      <c r="B3511" s="1">
        <f t="shared" ca="1" si="162"/>
        <v>0.27992715192746898</v>
      </c>
      <c r="C3511" s="1">
        <f t="shared" ca="1" si="163"/>
        <v>0.27251156884852423</v>
      </c>
      <c r="D3511" s="1">
        <f t="shared" ca="1" si="164"/>
        <v>-2.6491117520697566E-2</v>
      </c>
    </row>
    <row r="3512" spans="1:4" x14ac:dyDescent="0.45">
      <c r="A3512">
        <v>3511</v>
      </c>
      <c r="B3512" s="1">
        <f t="shared" ca="1" si="162"/>
        <v>0.28066794663159239</v>
      </c>
      <c r="C3512" s="1">
        <f t="shared" ca="1" si="163"/>
        <v>0.25954882676749436</v>
      </c>
      <c r="D3512" s="1">
        <f t="shared" ca="1" si="164"/>
        <v>-7.5245927144716701E-2</v>
      </c>
    </row>
    <row r="3513" spans="1:4" x14ac:dyDescent="0.45">
      <c r="A3513">
        <v>3512</v>
      </c>
      <c r="B3513" s="1">
        <f t="shared" ca="1" si="162"/>
        <v>0.28320073202210672</v>
      </c>
      <c r="C3513" s="1">
        <f t="shared" ca="1" si="163"/>
        <v>0.27609796592105795</v>
      </c>
      <c r="D3513" s="1">
        <f t="shared" ca="1" si="164"/>
        <v>-2.5080323946670872E-2</v>
      </c>
    </row>
    <row r="3514" spans="1:4" x14ac:dyDescent="0.45">
      <c r="A3514">
        <v>3513</v>
      </c>
      <c r="B3514" s="1">
        <f t="shared" ca="1" si="162"/>
        <v>0.28234408641942704</v>
      </c>
      <c r="C3514" s="1">
        <f t="shared" ca="1" si="163"/>
        <v>0.26315528677485023</v>
      </c>
      <c r="D3514" s="1">
        <f t="shared" ca="1" si="164"/>
        <v>-6.7962463418027891E-2</v>
      </c>
    </row>
    <row r="3515" spans="1:4" x14ac:dyDescent="0.45">
      <c r="A3515">
        <v>3514</v>
      </c>
      <c r="B3515" s="1">
        <f t="shared" ca="1" si="162"/>
        <v>0.28692555253513419</v>
      </c>
      <c r="C3515" s="1">
        <f t="shared" ca="1" si="163"/>
        <v>0.2760508184940762</v>
      </c>
      <c r="D3515" s="1">
        <f t="shared" ca="1" si="164"/>
        <v>-3.7900890823330799E-2</v>
      </c>
    </row>
    <row r="3516" spans="1:4" x14ac:dyDescent="0.45">
      <c r="A3516">
        <v>3515</v>
      </c>
      <c r="B3516" s="1">
        <f t="shared" ca="1" si="162"/>
        <v>0.26879595420641617</v>
      </c>
      <c r="C3516" s="1">
        <f t="shared" ca="1" si="163"/>
        <v>0.2626916892249076</v>
      </c>
      <c r="D3516" s="1">
        <f t="shared" ca="1" si="164"/>
        <v>-2.2709660937905805E-2</v>
      </c>
    </row>
    <row r="3517" spans="1:4" x14ac:dyDescent="0.45">
      <c r="A3517">
        <v>3516</v>
      </c>
      <c r="B3517" s="1">
        <f t="shared" ca="1" si="162"/>
        <v>0.28843966261310106</v>
      </c>
      <c r="C3517" s="1">
        <f t="shared" ca="1" si="163"/>
        <v>0.26239722127814558</v>
      </c>
      <c r="D3517" s="1">
        <f t="shared" ca="1" si="164"/>
        <v>-9.0287310347771224E-2</v>
      </c>
    </row>
    <row r="3518" spans="1:4" x14ac:dyDescent="0.45">
      <c r="A3518">
        <v>3517</v>
      </c>
      <c r="B3518" s="1">
        <f t="shared" ca="1" si="162"/>
        <v>0.27962831328450249</v>
      </c>
      <c r="C3518" s="1">
        <f t="shared" ca="1" si="163"/>
        <v>0.26993514971575988</v>
      </c>
      <c r="D3518" s="1">
        <f t="shared" ca="1" si="164"/>
        <v>-3.4664456738615339E-2</v>
      </c>
    </row>
    <row r="3519" spans="1:4" x14ac:dyDescent="0.45">
      <c r="A3519">
        <v>3518</v>
      </c>
      <c r="B3519" s="1">
        <f t="shared" ca="1" si="162"/>
        <v>0.28052091610983892</v>
      </c>
      <c r="C3519" s="1">
        <f t="shared" ca="1" si="163"/>
        <v>0.27803651480752034</v>
      </c>
      <c r="D3519" s="1">
        <f t="shared" ca="1" si="164"/>
        <v>-8.8563852448913585E-3</v>
      </c>
    </row>
    <row r="3520" spans="1:4" x14ac:dyDescent="0.45">
      <c r="A3520">
        <v>3519</v>
      </c>
      <c r="B3520" s="1">
        <f t="shared" ca="1" si="162"/>
        <v>0.28334435973688854</v>
      </c>
      <c r="C3520" s="1">
        <f t="shared" ca="1" si="163"/>
        <v>0.27235510239506566</v>
      </c>
      <c r="D3520" s="1">
        <f t="shared" ca="1" si="164"/>
        <v>-3.8784104797524185E-2</v>
      </c>
    </row>
    <row r="3521" spans="1:4" x14ac:dyDescent="0.45">
      <c r="A3521">
        <v>3520</v>
      </c>
      <c r="B3521" s="1">
        <f t="shared" ca="1" si="162"/>
        <v>0.29082527021560534</v>
      </c>
      <c r="C3521" s="1">
        <f t="shared" ca="1" si="163"/>
        <v>0.27029177127770954</v>
      </c>
      <c r="D3521" s="1">
        <f t="shared" ca="1" si="164"/>
        <v>-7.0604246056998929E-2</v>
      </c>
    </row>
    <row r="3522" spans="1:4" x14ac:dyDescent="0.45">
      <c r="A3522">
        <v>3521</v>
      </c>
      <c r="B3522" s="1">
        <f t="shared" ref="B3522:B3585" ca="1" si="165">_xlfn.BETA.INV(RAND(),CONTROL_PRIOR_ALPHA+CONTROL_ALPHA,CONTROL_PRIOR_BETA+(CONTROL_N-CONTROL_ALPHA))</f>
        <v>0.27294702760959061</v>
      </c>
      <c r="C3522" s="1">
        <f t="shared" ref="C3522:C3585" ca="1" si="166">_xlfn.BETA.INV(RAND(),TEST_PRIOR_ALPHA+TEST_ALPHA,TEST_PRIOR_BETA+(TEST_N-TEST_ALPHA))</f>
        <v>0.26350911813221733</v>
      </c>
      <c r="D3522" s="1">
        <f t="shared" ca="1" si="164"/>
        <v>-3.457780639719138E-2</v>
      </c>
    </row>
    <row r="3523" spans="1:4" x14ac:dyDescent="0.45">
      <c r="A3523">
        <v>3522</v>
      </c>
      <c r="B3523" s="1">
        <f t="shared" ca="1" si="165"/>
        <v>0.2878880122675016</v>
      </c>
      <c r="C3523" s="1">
        <f t="shared" ca="1" si="166"/>
        <v>0.26845631444174356</v>
      </c>
      <c r="D3523" s="1">
        <f t="shared" ref="D3523:D3586" ca="1" si="167">(C3523-B3523)/B3523</f>
        <v>-6.7497419127345859E-2</v>
      </c>
    </row>
    <row r="3524" spans="1:4" x14ac:dyDescent="0.45">
      <c r="A3524">
        <v>3523</v>
      </c>
      <c r="B3524" s="1">
        <f t="shared" ca="1" si="165"/>
        <v>0.27965970090290154</v>
      </c>
      <c r="C3524" s="1">
        <f t="shared" ca="1" si="166"/>
        <v>0.26973636466473455</v>
      </c>
      <c r="D3524" s="1">
        <f t="shared" ca="1" si="167"/>
        <v>-3.5483611711407771E-2</v>
      </c>
    </row>
    <row r="3525" spans="1:4" x14ac:dyDescent="0.45">
      <c r="A3525">
        <v>3524</v>
      </c>
      <c r="B3525" s="1">
        <f t="shared" ca="1" si="165"/>
        <v>0.28343079171061747</v>
      </c>
      <c r="C3525" s="1">
        <f t="shared" ca="1" si="166"/>
        <v>0.27105575392810827</v>
      </c>
      <c r="D3525" s="1">
        <f t="shared" ca="1" si="167"/>
        <v>-4.3661585630202455E-2</v>
      </c>
    </row>
    <row r="3526" spans="1:4" x14ac:dyDescent="0.45">
      <c r="A3526">
        <v>3525</v>
      </c>
      <c r="B3526" s="1">
        <f t="shared" ca="1" si="165"/>
        <v>0.2778643691674702</v>
      </c>
      <c r="C3526" s="1">
        <f t="shared" ca="1" si="166"/>
        <v>0.27161627848719161</v>
      </c>
      <c r="D3526" s="1">
        <f t="shared" ca="1" si="167"/>
        <v>-2.2486116874210815E-2</v>
      </c>
    </row>
    <row r="3527" spans="1:4" x14ac:dyDescent="0.45">
      <c r="A3527">
        <v>3526</v>
      </c>
      <c r="B3527" s="1">
        <f t="shared" ca="1" si="165"/>
        <v>0.28294555351943695</v>
      </c>
      <c r="C3527" s="1">
        <f t="shared" ca="1" si="166"/>
        <v>0.27148539349291001</v>
      </c>
      <c r="D3527" s="1">
        <f t="shared" ca="1" si="167"/>
        <v>-4.0503057510460891E-2</v>
      </c>
    </row>
    <row r="3528" spans="1:4" x14ac:dyDescent="0.45">
      <c r="A3528">
        <v>3527</v>
      </c>
      <c r="B3528" s="1">
        <f t="shared" ca="1" si="165"/>
        <v>0.27685668641389505</v>
      </c>
      <c r="C3528" s="1">
        <f t="shared" ca="1" si="166"/>
        <v>0.26315851183274963</v>
      </c>
      <c r="D3528" s="1">
        <f t="shared" ca="1" si="167"/>
        <v>-4.9477492339364805E-2</v>
      </c>
    </row>
    <row r="3529" spans="1:4" x14ac:dyDescent="0.45">
      <c r="A3529">
        <v>3528</v>
      </c>
      <c r="B3529" s="1">
        <f t="shared" ca="1" si="165"/>
        <v>0.28522291554789891</v>
      </c>
      <c r="C3529" s="1">
        <f t="shared" ca="1" si="166"/>
        <v>0.26471727849274357</v>
      </c>
      <c r="D3529" s="1">
        <f t="shared" ca="1" si="167"/>
        <v>-7.1893371595914884E-2</v>
      </c>
    </row>
    <row r="3530" spans="1:4" x14ac:dyDescent="0.45">
      <c r="A3530">
        <v>3529</v>
      </c>
      <c r="B3530" s="1">
        <f t="shared" ca="1" si="165"/>
        <v>0.28033521527647126</v>
      </c>
      <c r="C3530" s="1">
        <f t="shared" ca="1" si="166"/>
        <v>0.26659663676875184</v>
      </c>
      <c r="D3530" s="1">
        <f t="shared" ca="1" si="167"/>
        <v>-4.9007679945490289E-2</v>
      </c>
    </row>
    <row r="3531" spans="1:4" x14ac:dyDescent="0.45">
      <c r="A3531">
        <v>3530</v>
      </c>
      <c r="B3531" s="1">
        <f t="shared" ca="1" si="165"/>
        <v>0.28162950364435368</v>
      </c>
      <c r="C3531" s="1">
        <f t="shared" ca="1" si="166"/>
        <v>0.26888959019281478</v>
      </c>
      <c r="D3531" s="1">
        <f t="shared" ca="1" si="167"/>
        <v>-4.5236430440281847E-2</v>
      </c>
    </row>
    <row r="3532" spans="1:4" x14ac:dyDescent="0.45">
      <c r="A3532">
        <v>3531</v>
      </c>
      <c r="B3532" s="1">
        <f t="shared" ca="1" si="165"/>
        <v>0.29299156384845959</v>
      </c>
      <c r="C3532" s="1">
        <f t="shared" ca="1" si="166"/>
        <v>0.26608931223765336</v>
      </c>
      <c r="D3532" s="1">
        <f t="shared" ca="1" si="167"/>
        <v>-9.1819202087062637E-2</v>
      </c>
    </row>
    <row r="3533" spans="1:4" x14ac:dyDescent="0.45">
      <c r="A3533">
        <v>3532</v>
      </c>
      <c r="B3533" s="1">
        <f t="shared" ca="1" si="165"/>
        <v>0.27829668453341405</v>
      </c>
      <c r="C3533" s="1">
        <f t="shared" ca="1" si="166"/>
        <v>0.27314701864304003</v>
      </c>
      <c r="D3533" s="1">
        <f t="shared" ca="1" si="167"/>
        <v>-1.8504230113297382E-2</v>
      </c>
    </row>
    <row r="3534" spans="1:4" x14ac:dyDescent="0.45">
      <c r="A3534">
        <v>3533</v>
      </c>
      <c r="B3534" s="1">
        <f t="shared" ca="1" si="165"/>
        <v>0.27134728645323247</v>
      </c>
      <c r="C3534" s="1">
        <f t="shared" ca="1" si="166"/>
        <v>0.26734322261736349</v>
      </c>
      <c r="D3534" s="1">
        <f t="shared" ca="1" si="167"/>
        <v>-1.4756233195496134E-2</v>
      </c>
    </row>
    <row r="3535" spans="1:4" x14ac:dyDescent="0.45">
      <c r="A3535">
        <v>3534</v>
      </c>
      <c r="B3535" s="1">
        <f t="shared" ca="1" si="165"/>
        <v>0.29129326404853007</v>
      </c>
      <c r="C3535" s="1">
        <f t="shared" ca="1" si="166"/>
        <v>0.26251548486412196</v>
      </c>
      <c r="D3535" s="1">
        <f t="shared" ca="1" si="167"/>
        <v>-9.8793150189747145E-2</v>
      </c>
    </row>
    <row r="3536" spans="1:4" x14ac:dyDescent="0.45">
      <c r="A3536">
        <v>3535</v>
      </c>
      <c r="B3536" s="1">
        <f t="shared" ca="1" si="165"/>
        <v>0.26532952112238412</v>
      </c>
      <c r="C3536" s="1">
        <f t="shared" ca="1" si="166"/>
        <v>0.27175223600869336</v>
      </c>
      <c r="D3536" s="1">
        <f t="shared" ca="1" si="167"/>
        <v>2.4206559673948781E-2</v>
      </c>
    </row>
    <row r="3537" spans="1:4" x14ac:dyDescent="0.45">
      <c r="A3537">
        <v>3536</v>
      </c>
      <c r="B3537" s="1">
        <f t="shared" ca="1" si="165"/>
        <v>0.28923392786510471</v>
      </c>
      <c r="C3537" s="1">
        <f t="shared" ca="1" si="166"/>
        <v>0.26725597462870787</v>
      </c>
      <c r="D3537" s="1">
        <f t="shared" ca="1" si="167"/>
        <v>-7.5986774437634783E-2</v>
      </c>
    </row>
    <row r="3538" spans="1:4" x14ac:dyDescent="0.45">
      <c r="A3538">
        <v>3537</v>
      </c>
      <c r="B3538" s="1">
        <f t="shared" ca="1" si="165"/>
        <v>0.28242328689226748</v>
      </c>
      <c r="C3538" s="1">
        <f t="shared" ca="1" si="166"/>
        <v>0.28731738605450241</v>
      </c>
      <c r="D3538" s="1">
        <f t="shared" ca="1" si="167"/>
        <v>1.7328950512858467E-2</v>
      </c>
    </row>
    <row r="3539" spans="1:4" x14ac:dyDescent="0.45">
      <c r="A3539">
        <v>3538</v>
      </c>
      <c r="B3539" s="1">
        <f t="shared" ca="1" si="165"/>
        <v>0.27644043919957667</v>
      </c>
      <c r="C3539" s="1">
        <f t="shared" ca="1" si="166"/>
        <v>0.27660192802375039</v>
      </c>
      <c r="D3539" s="1">
        <f t="shared" ca="1" si="167"/>
        <v>5.8417221677588759E-4</v>
      </c>
    </row>
    <row r="3540" spans="1:4" x14ac:dyDescent="0.45">
      <c r="A3540">
        <v>3539</v>
      </c>
      <c r="B3540" s="1">
        <f t="shared" ca="1" si="165"/>
        <v>0.28537681847409768</v>
      </c>
      <c r="C3540" s="1">
        <f t="shared" ca="1" si="166"/>
        <v>0.28009757725679563</v>
      </c>
      <c r="D3540" s="1">
        <f t="shared" ca="1" si="167"/>
        <v>-1.8499194312733665E-2</v>
      </c>
    </row>
    <row r="3541" spans="1:4" x14ac:dyDescent="0.45">
      <c r="A3541">
        <v>3540</v>
      </c>
      <c r="B3541" s="1">
        <f t="shared" ca="1" si="165"/>
        <v>0.28173643992731173</v>
      </c>
      <c r="C3541" s="1">
        <f t="shared" ca="1" si="166"/>
        <v>0.26196218471101035</v>
      </c>
      <c r="D3541" s="1">
        <f t="shared" ca="1" si="167"/>
        <v>-7.0187069948790301E-2</v>
      </c>
    </row>
    <row r="3542" spans="1:4" x14ac:dyDescent="0.45">
      <c r="A3542">
        <v>3541</v>
      </c>
      <c r="B3542" s="1">
        <f t="shared" ca="1" si="165"/>
        <v>0.28677087501273824</v>
      </c>
      <c r="C3542" s="1">
        <f t="shared" ca="1" si="166"/>
        <v>0.26885257610936064</v>
      </c>
      <c r="D3542" s="1">
        <f t="shared" ca="1" si="167"/>
        <v>-6.2482980193095519E-2</v>
      </c>
    </row>
    <row r="3543" spans="1:4" x14ac:dyDescent="0.45">
      <c r="A3543">
        <v>3542</v>
      </c>
      <c r="B3543" s="1">
        <f t="shared" ca="1" si="165"/>
        <v>0.28015902911059659</v>
      </c>
      <c r="C3543" s="1">
        <f t="shared" ca="1" si="166"/>
        <v>0.26000453003130608</v>
      </c>
      <c r="D3543" s="1">
        <f t="shared" ca="1" si="167"/>
        <v>-7.1939495019217273E-2</v>
      </c>
    </row>
    <row r="3544" spans="1:4" x14ac:dyDescent="0.45">
      <c r="A3544">
        <v>3543</v>
      </c>
      <c r="B3544" s="1">
        <f t="shared" ca="1" si="165"/>
        <v>0.2815730130301814</v>
      </c>
      <c r="C3544" s="1">
        <f t="shared" ca="1" si="166"/>
        <v>0.26101452205810483</v>
      </c>
      <c r="D3544" s="1">
        <f t="shared" ca="1" si="167"/>
        <v>-7.3013002030393223E-2</v>
      </c>
    </row>
    <row r="3545" spans="1:4" x14ac:dyDescent="0.45">
      <c r="A3545">
        <v>3544</v>
      </c>
      <c r="B3545" s="1">
        <f t="shared" ca="1" si="165"/>
        <v>0.29440538354754198</v>
      </c>
      <c r="C3545" s="1">
        <f t="shared" ca="1" si="166"/>
        <v>0.27292639338128111</v>
      </c>
      <c r="D3545" s="1">
        <f t="shared" ca="1" si="167"/>
        <v>-7.2957192247784894E-2</v>
      </c>
    </row>
    <row r="3546" spans="1:4" x14ac:dyDescent="0.45">
      <c r="A3546">
        <v>3545</v>
      </c>
      <c r="B3546" s="1">
        <f t="shared" ca="1" si="165"/>
        <v>0.28092132653344221</v>
      </c>
      <c r="C3546" s="1">
        <f t="shared" ca="1" si="166"/>
        <v>0.27595117429924954</v>
      </c>
      <c r="D3546" s="1">
        <f t="shared" ca="1" si="167"/>
        <v>-1.7692327939370599E-2</v>
      </c>
    </row>
    <row r="3547" spans="1:4" x14ac:dyDescent="0.45">
      <c r="A3547">
        <v>3546</v>
      </c>
      <c r="B3547" s="1">
        <f t="shared" ca="1" si="165"/>
        <v>0.28679976536388951</v>
      </c>
      <c r="C3547" s="1">
        <f t="shared" ca="1" si="166"/>
        <v>0.26072525675169717</v>
      </c>
      <c r="D3547" s="1">
        <f t="shared" ca="1" si="167"/>
        <v>-9.0915376374555948E-2</v>
      </c>
    </row>
    <row r="3548" spans="1:4" x14ac:dyDescent="0.45">
      <c r="A3548">
        <v>3547</v>
      </c>
      <c r="B3548" s="1">
        <f t="shared" ca="1" si="165"/>
        <v>0.28705533030494423</v>
      </c>
      <c r="C3548" s="1">
        <f t="shared" ca="1" si="166"/>
        <v>0.2690083945990529</v>
      </c>
      <c r="D3548" s="1">
        <f t="shared" ca="1" si="167"/>
        <v>-6.2869188621997488E-2</v>
      </c>
    </row>
    <row r="3549" spans="1:4" x14ac:dyDescent="0.45">
      <c r="A3549">
        <v>3548</v>
      </c>
      <c r="B3549" s="1">
        <f t="shared" ca="1" si="165"/>
        <v>0.27384684699968559</v>
      </c>
      <c r="C3549" s="1">
        <f t="shared" ca="1" si="166"/>
        <v>0.27685487938721365</v>
      </c>
      <c r="D3549" s="1">
        <f t="shared" ca="1" si="167"/>
        <v>1.0984360128606895E-2</v>
      </c>
    </row>
    <row r="3550" spans="1:4" x14ac:dyDescent="0.45">
      <c r="A3550">
        <v>3549</v>
      </c>
      <c r="B3550" s="1">
        <f t="shared" ca="1" si="165"/>
        <v>0.28313537710397341</v>
      </c>
      <c r="C3550" s="1">
        <f t="shared" ca="1" si="166"/>
        <v>0.27020039329650414</v>
      </c>
      <c r="D3550" s="1">
        <f t="shared" ca="1" si="167"/>
        <v>-4.5684802583745174E-2</v>
      </c>
    </row>
    <row r="3551" spans="1:4" x14ac:dyDescent="0.45">
      <c r="A3551">
        <v>3550</v>
      </c>
      <c r="B3551" s="1">
        <f t="shared" ca="1" si="165"/>
        <v>0.30352656305806947</v>
      </c>
      <c r="C3551" s="1">
        <f t="shared" ca="1" si="166"/>
        <v>0.26686147246825914</v>
      </c>
      <c r="D3551" s="1">
        <f t="shared" ca="1" si="167"/>
        <v>-0.12079697480314336</v>
      </c>
    </row>
    <row r="3552" spans="1:4" x14ac:dyDescent="0.45">
      <c r="A3552">
        <v>3551</v>
      </c>
      <c r="B3552" s="1">
        <f t="shared" ca="1" si="165"/>
        <v>0.27826123628487531</v>
      </c>
      <c r="C3552" s="1">
        <f t="shared" ca="1" si="166"/>
        <v>0.27451129421783482</v>
      </c>
      <c r="D3552" s="1">
        <f t="shared" ca="1" si="167"/>
        <v>-1.34763365429794E-2</v>
      </c>
    </row>
    <row r="3553" spans="1:4" x14ac:dyDescent="0.45">
      <c r="A3553">
        <v>3552</v>
      </c>
      <c r="B3553" s="1">
        <f t="shared" ca="1" si="165"/>
        <v>0.28338900765115072</v>
      </c>
      <c r="C3553" s="1">
        <f t="shared" ca="1" si="166"/>
        <v>0.27806876258280777</v>
      </c>
      <c r="D3553" s="1">
        <f t="shared" ca="1" si="167"/>
        <v>-1.8773646558980568E-2</v>
      </c>
    </row>
    <row r="3554" spans="1:4" x14ac:dyDescent="0.45">
      <c r="A3554">
        <v>3553</v>
      </c>
      <c r="B3554" s="1">
        <f t="shared" ca="1" si="165"/>
        <v>0.28743954978400166</v>
      </c>
      <c r="C3554" s="1">
        <f t="shared" ca="1" si="166"/>
        <v>0.27087442540097301</v>
      </c>
      <c r="D3554" s="1">
        <f t="shared" ca="1" si="167"/>
        <v>-5.762994130583847E-2</v>
      </c>
    </row>
    <row r="3555" spans="1:4" x14ac:dyDescent="0.45">
      <c r="A3555">
        <v>3554</v>
      </c>
      <c r="B3555" s="1">
        <f t="shared" ca="1" si="165"/>
        <v>0.28385059189004014</v>
      </c>
      <c r="C3555" s="1">
        <f t="shared" ca="1" si="166"/>
        <v>0.27272932412052386</v>
      </c>
      <c r="D3555" s="1">
        <f t="shared" ca="1" si="167"/>
        <v>-3.9180005563717486E-2</v>
      </c>
    </row>
    <row r="3556" spans="1:4" x14ac:dyDescent="0.45">
      <c r="A3556">
        <v>3555</v>
      </c>
      <c r="B3556" s="1">
        <f t="shared" ca="1" si="165"/>
        <v>0.28063499504140343</v>
      </c>
      <c r="C3556" s="1">
        <f t="shared" ca="1" si="166"/>
        <v>0.26764454875229721</v>
      </c>
      <c r="D3556" s="1">
        <f t="shared" ca="1" si="167"/>
        <v>-4.6289473938165425E-2</v>
      </c>
    </row>
    <row r="3557" spans="1:4" x14ac:dyDescent="0.45">
      <c r="A3557">
        <v>3556</v>
      </c>
      <c r="B3557" s="1">
        <f t="shared" ca="1" si="165"/>
        <v>0.29027083588906144</v>
      </c>
      <c r="C3557" s="1">
        <f t="shared" ca="1" si="166"/>
        <v>0.2665659559096914</v>
      </c>
      <c r="D3557" s="1">
        <f t="shared" ca="1" si="167"/>
        <v>-8.1664697408422401E-2</v>
      </c>
    </row>
    <row r="3558" spans="1:4" x14ac:dyDescent="0.45">
      <c r="A3558">
        <v>3557</v>
      </c>
      <c r="B3558" s="1">
        <f t="shared" ca="1" si="165"/>
        <v>0.28638845382920786</v>
      </c>
      <c r="C3558" s="1">
        <f t="shared" ca="1" si="166"/>
        <v>0.27749182109159953</v>
      </c>
      <c r="D3558" s="1">
        <f t="shared" ca="1" si="167"/>
        <v>-3.1064914170436376E-2</v>
      </c>
    </row>
    <row r="3559" spans="1:4" x14ac:dyDescent="0.45">
      <c r="A3559">
        <v>3558</v>
      </c>
      <c r="B3559" s="1">
        <f t="shared" ca="1" si="165"/>
        <v>0.28175558559691505</v>
      </c>
      <c r="C3559" s="1">
        <f t="shared" ca="1" si="166"/>
        <v>0.26716005983216984</v>
      </c>
      <c r="D3559" s="1">
        <f t="shared" ca="1" si="167"/>
        <v>-5.1802081345872053E-2</v>
      </c>
    </row>
    <row r="3560" spans="1:4" x14ac:dyDescent="0.45">
      <c r="A3560">
        <v>3559</v>
      </c>
      <c r="B3560" s="1">
        <f t="shared" ca="1" si="165"/>
        <v>0.28462658025477472</v>
      </c>
      <c r="C3560" s="1">
        <f t="shared" ca="1" si="166"/>
        <v>0.26712796703231895</v>
      </c>
      <c r="D3560" s="1">
        <f t="shared" ca="1" si="167"/>
        <v>-6.1479195677341267E-2</v>
      </c>
    </row>
    <row r="3561" spans="1:4" x14ac:dyDescent="0.45">
      <c r="A3561">
        <v>3560</v>
      </c>
      <c r="B3561" s="1">
        <f t="shared" ca="1" si="165"/>
        <v>0.27547915824173569</v>
      </c>
      <c r="C3561" s="1">
        <f t="shared" ca="1" si="166"/>
        <v>0.26785359279294679</v>
      </c>
      <c r="D3561" s="1">
        <f t="shared" ca="1" si="167"/>
        <v>-2.7681097537322175E-2</v>
      </c>
    </row>
    <row r="3562" spans="1:4" x14ac:dyDescent="0.45">
      <c r="A3562">
        <v>3561</v>
      </c>
      <c r="B3562" s="1">
        <f t="shared" ca="1" si="165"/>
        <v>0.2826671183887608</v>
      </c>
      <c r="C3562" s="1">
        <f t="shared" ca="1" si="166"/>
        <v>0.27797257767975603</v>
      </c>
      <c r="D3562" s="1">
        <f t="shared" ca="1" si="167"/>
        <v>-1.6608018420268544E-2</v>
      </c>
    </row>
    <row r="3563" spans="1:4" x14ac:dyDescent="0.45">
      <c r="A3563">
        <v>3562</v>
      </c>
      <c r="B3563" s="1">
        <f t="shared" ca="1" si="165"/>
        <v>0.28043681298303952</v>
      </c>
      <c r="C3563" s="1">
        <f t="shared" ca="1" si="166"/>
        <v>0.26664068215114567</v>
      </c>
      <c r="D3563" s="1">
        <f t="shared" ca="1" si="167"/>
        <v>-4.9195149114493117E-2</v>
      </c>
    </row>
    <row r="3564" spans="1:4" x14ac:dyDescent="0.45">
      <c r="A3564">
        <v>3563</v>
      </c>
      <c r="B3564" s="1">
        <f t="shared" ca="1" si="165"/>
        <v>0.28486496454236032</v>
      </c>
      <c r="C3564" s="1">
        <f t="shared" ca="1" si="166"/>
        <v>0.27523617599553296</v>
      </c>
      <c r="D3564" s="1">
        <f t="shared" ca="1" si="167"/>
        <v>-3.3801238289503759E-2</v>
      </c>
    </row>
    <row r="3565" spans="1:4" x14ac:dyDescent="0.45">
      <c r="A3565">
        <v>3564</v>
      </c>
      <c r="B3565" s="1">
        <f t="shared" ca="1" si="165"/>
        <v>0.29146296703679564</v>
      </c>
      <c r="C3565" s="1">
        <f t="shared" ca="1" si="166"/>
        <v>0.26997289481842618</v>
      </c>
      <c r="D3565" s="1">
        <f t="shared" ca="1" si="167"/>
        <v>-7.3731741760717256E-2</v>
      </c>
    </row>
    <row r="3566" spans="1:4" x14ac:dyDescent="0.45">
      <c r="A3566">
        <v>3565</v>
      </c>
      <c r="B3566" s="1">
        <f t="shared" ca="1" si="165"/>
        <v>0.27802563972882272</v>
      </c>
      <c r="C3566" s="1">
        <f t="shared" ca="1" si="166"/>
        <v>0.26562633839798588</v>
      </c>
      <c r="D3566" s="1">
        <f t="shared" ca="1" si="167"/>
        <v>-4.4597690137250331E-2</v>
      </c>
    </row>
    <row r="3567" spans="1:4" x14ac:dyDescent="0.45">
      <c r="A3567">
        <v>3566</v>
      </c>
      <c r="B3567" s="1">
        <f t="shared" ca="1" si="165"/>
        <v>0.28384003832281801</v>
      </c>
      <c r="C3567" s="1">
        <f t="shared" ca="1" si="166"/>
        <v>0.2708170872886132</v>
      </c>
      <c r="D3567" s="1">
        <f t="shared" ca="1" si="167"/>
        <v>-4.5881303818714608E-2</v>
      </c>
    </row>
    <row r="3568" spans="1:4" x14ac:dyDescent="0.45">
      <c r="A3568">
        <v>3567</v>
      </c>
      <c r="B3568" s="1">
        <f t="shared" ca="1" si="165"/>
        <v>0.27737518475480077</v>
      </c>
      <c r="C3568" s="1">
        <f t="shared" ca="1" si="166"/>
        <v>0.27389042173917544</v>
      </c>
      <c r="D3568" s="1">
        <f t="shared" ca="1" si="167"/>
        <v>-1.2563355365426295E-2</v>
      </c>
    </row>
    <row r="3569" spans="1:4" x14ac:dyDescent="0.45">
      <c r="A3569">
        <v>3568</v>
      </c>
      <c r="B3569" s="1">
        <f t="shared" ca="1" si="165"/>
        <v>0.27597240481964147</v>
      </c>
      <c r="C3569" s="1">
        <f t="shared" ca="1" si="166"/>
        <v>0.27686196944890773</v>
      </c>
      <c r="D3569" s="1">
        <f t="shared" ca="1" si="167"/>
        <v>3.2233825329297835E-3</v>
      </c>
    </row>
    <row r="3570" spans="1:4" x14ac:dyDescent="0.45">
      <c r="A3570">
        <v>3569</v>
      </c>
      <c r="B3570" s="1">
        <f t="shared" ca="1" si="165"/>
        <v>0.2820351553784658</v>
      </c>
      <c r="C3570" s="1">
        <f t="shared" ca="1" si="166"/>
        <v>0.26874699212449937</v>
      </c>
      <c r="D3570" s="1">
        <f t="shared" ca="1" si="167"/>
        <v>-4.7115272690508754E-2</v>
      </c>
    </row>
    <row r="3571" spans="1:4" x14ac:dyDescent="0.45">
      <c r="A3571">
        <v>3570</v>
      </c>
      <c r="B3571" s="1">
        <f t="shared" ca="1" si="165"/>
        <v>0.28045880554930791</v>
      </c>
      <c r="C3571" s="1">
        <f t="shared" ca="1" si="166"/>
        <v>0.27120138291467605</v>
      </c>
      <c r="D3571" s="1">
        <f t="shared" ca="1" si="167"/>
        <v>-3.3008136850972578E-2</v>
      </c>
    </row>
    <row r="3572" spans="1:4" x14ac:dyDescent="0.45">
      <c r="A3572">
        <v>3571</v>
      </c>
      <c r="B3572" s="1">
        <f t="shared" ca="1" si="165"/>
        <v>0.27878792646606643</v>
      </c>
      <c r="C3572" s="1">
        <f t="shared" ca="1" si="166"/>
        <v>0.27878277648414718</v>
      </c>
      <c r="D3572" s="1">
        <f t="shared" ca="1" si="167"/>
        <v>-1.8472758072889674E-5</v>
      </c>
    </row>
    <row r="3573" spans="1:4" x14ac:dyDescent="0.45">
      <c r="A3573">
        <v>3572</v>
      </c>
      <c r="B3573" s="1">
        <f t="shared" ca="1" si="165"/>
        <v>0.29012709435255413</v>
      </c>
      <c r="C3573" s="1">
        <f t="shared" ca="1" si="166"/>
        <v>0.27300133505930935</v>
      </c>
      <c r="D3573" s="1">
        <f t="shared" ca="1" si="167"/>
        <v>-5.902847278522029E-2</v>
      </c>
    </row>
    <row r="3574" spans="1:4" x14ac:dyDescent="0.45">
      <c r="A3574">
        <v>3573</v>
      </c>
      <c r="B3574" s="1">
        <f t="shared" ca="1" si="165"/>
        <v>0.28688660602955107</v>
      </c>
      <c r="C3574" s="1">
        <f t="shared" ca="1" si="166"/>
        <v>0.26739472793417657</v>
      </c>
      <c r="D3574" s="1">
        <f t="shared" ca="1" si="167"/>
        <v>-6.7942795814478429E-2</v>
      </c>
    </row>
    <row r="3575" spans="1:4" x14ac:dyDescent="0.45">
      <c r="A3575">
        <v>3574</v>
      </c>
      <c r="B3575" s="1">
        <f t="shared" ca="1" si="165"/>
        <v>0.28743780345375658</v>
      </c>
      <c r="C3575" s="1">
        <f t="shared" ca="1" si="166"/>
        <v>0.2692265085477672</v>
      </c>
      <c r="D3575" s="1">
        <f t="shared" ca="1" si="167"/>
        <v>-6.3357340917473456E-2</v>
      </c>
    </row>
    <row r="3576" spans="1:4" x14ac:dyDescent="0.45">
      <c r="A3576">
        <v>3575</v>
      </c>
      <c r="B3576" s="1">
        <f t="shared" ca="1" si="165"/>
        <v>0.28186122066886921</v>
      </c>
      <c r="C3576" s="1">
        <f t="shared" ca="1" si="166"/>
        <v>0.27386294640109898</v>
      </c>
      <c r="D3576" s="1">
        <f t="shared" ca="1" si="167"/>
        <v>-2.8376639570317483E-2</v>
      </c>
    </row>
    <row r="3577" spans="1:4" x14ac:dyDescent="0.45">
      <c r="A3577">
        <v>3576</v>
      </c>
      <c r="B3577" s="1">
        <f t="shared" ca="1" si="165"/>
        <v>0.28345440343253259</v>
      </c>
      <c r="C3577" s="1">
        <f t="shared" ca="1" si="166"/>
        <v>0.26241106828767857</v>
      </c>
      <c r="D3577" s="1">
        <f t="shared" ca="1" si="167"/>
        <v>-7.4238871896243869E-2</v>
      </c>
    </row>
    <row r="3578" spans="1:4" x14ac:dyDescent="0.45">
      <c r="A3578">
        <v>3577</v>
      </c>
      <c r="B3578" s="1">
        <f t="shared" ca="1" si="165"/>
        <v>0.28872974350205027</v>
      </c>
      <c r="C3578" s="1">
        <f t="shared" ca="1" si="166"/>
        <v>0.26292709058797692</v>
      </c>
      <c r="D3578" s="1">
        <f t="shared" ca="1" si="167"/>
        <v>-8.9366106176345939E-2</v>
      </c>
    </row>
    <row r="3579" spans="1:4" x14ac:dyDescent="0.45">
      <c r="A3579">
        <v>3578</v>
      </c>
      <c r="B3579" s="1">
        <f t="shared" ca="1" si="165"/>
        <v>0.28893503653778796</v>
      </c>
      <c r="C3579" s="1">
        <f t="shared" ca="1" si="166"/>
        <v>0.27251389729482578</v>
      </c>
      <c r="D3579" s="1">
        <f t="shared" ca="1" si="167"/>
        <v>-5.6833326410431928E-2</v>
      </c>
    </row>
    <row r="3580" spans="1:4" x14ac:dyDescent="0.45">
      <c r="A3580">
        <v>3579</v>
      </c>
      <c r="B3580" s="1">
        <f t="shared" ca="1" si="165"/>
        <v>0.27503034717153257</v>
      </c>
      <c r="C3580" s="1">
        <f t="shared" ca="1" si="166"/>
        <v>0.26648171216471339</v>
      </c>
      <c r="D3580" s="1">
        <f t="shared" ca="1" si="167"/>
        <v>-3.1082515419607566E-2</v>
      </c>
    </row>
    <row r="3581" spans="1:4" x14ac:dyDescent="0.45">
      <c r="A3581">
        <v>3580</v>
      </c>
      <c r="B3581" s="1">
        <f t="shared" ca="1" si="165"/>
        <v>0.27907735872408201</v>
      </c>
      <c r="C3581" s="1">
        <f t="shared" ca="1" si="166"/>
        <v>0.27364372109170376</v>
      </c>
      <c r="D3581" s="1">
        <f t="shared" ca="1" si="167"/>
        <v>-1.9470005224430896E-2</v>
      </c>
    </row>
    <row r="3582" spans="1:4" x14ac:dyDescent="0.45">
      <c r="A3582">
        <v>3581</v>
      </c>
      <c r="B3582" s="1">
        <f t="shared" ca="1" si="165"/>
        <v>0.28780153136162046</v>
      </c>
      <c r="C3582" s="1">
        <f t="shared" ca="1" si="166"/>
        <v>0.26515800427352765</v>
      </c>
      <c r="D3582" s="1">
        <f t="shared" ca="1" si="167"/>
        <v>-7.867757680427831E-2</v>
      </c>
    </row>
    <row r="3583" spans="1:4" x14ac:dyDescent="0.45">
      <c r="A3583">
        <v>3582</v>
      </c>
      <c r="B3583" s="1">
        <f t="shared" ca="1" si="165"/>
        <v>0.2750593487687677</v>
      </c>
      <c r="C3583" s="1">
        <f t="shared" ca="1" si="166"/>
        <v>0.2727598804181991</v>
      </c>
      <c r="D3583" s="1">
        <f t="shared" ca="1" si="167"/>
        <v>-8.3598989122223195E-3</v>
      </c>
    </row>
    <row r="3584" spans="1:4" x14ac:dyDescent="0.45">
      <c r="A3584">
        <v>3583</v>
      </c>
      <c r="B3584" s="1">
        <f t="shared" ca="1" si="165"/>
        <v>0.27628636805704532</v>
      </c>
      <c r="C3584" s="1">
        <f t="shared" ca="1" si="166"/>
        <v>0.26959833766713953</v>
      </c>
      <c r="D3584" s="1">
        <f t="shared" ca="1" si="167"/>
        <v>-2.4206877946742911E-2</v>
      </c>
    </row>
    <row r="3585" spans="1:4" x14ac:dyDescent="0.45">
      <c r="A3585">
        <v>3584</v>
      </c>
      <c r="B3585" s="1">
        <f t="shared" ca="1" si="165"/>
        <v>0.27845132649308407</v>
      </c>
      <c r="C3585" s="1">
        <f t="shared" ca="1" si="166"/>
        <v>0.27719531681819154</v>
      </c>
      <c r="D3585" s="1">
        <f t="shared" ca="1" si="167"/>
        <v>-4.5106974016291095E-3</v>
      </c>
    </row>
    <row r="3586" spans="1:4" x14ac:dyDescent="0.45">
      <c r="A3586">
        <v>3585</v>
      </c>
      <c r="B3586" s="1">
        <f t="shared" ref="B3586:B3649" ca="1" si="168">_xlfn.BETA.INV(RAND(),CONTROL_PRIOR_ALPHA+CONTROL_ALPHA,CONTROL_PRIOR_BETA+(CONTROL_N-CONTROL_ALPHA))</f>
        <v>0.28419162377536489</v>
      </c>
      <c r="C3586" s="1">
        <f t="shared" ref="C3586:C3649" ca="1" si="169">_xlfn.BETA.INV(RAND(),TEST_PRIOR_ALPHA+TEST_ALPHA,TEST_PRIOR_BETA+(TEST_N-TEST_ALPHA))</f>
        <v>0.26963101211563995</v>
      </c>
      <c r="D3586" s="1">
        <f t="shared" ca="1" si="167"/>
        <v>-5.1235189363758885E-2</v>
      </c>
    </row>
    <row r="3587" spans="1:4" x14ac:dyDescent="0.45">
      <c r="A3587">
        <v>3586</v>
      </c>
      <c r="B3587" s="1">
        <f t="shared" ca="1" si="168"/>
        <v>0.28587807005284882</v>
      </c>
      <c r="C3587" s="1">
        <f t="shared" ca="1" si="169"/>
        <v>0.26668016852292503</v>
      </c>
      <c r="D3587" s="1">
        <f t="shared" ref="D3587:D3650" ca="1" si="170">(C3587-B3587)/B3587</f>
        <v>-6.7154159556116949E-2</v>
      </c>
    </row>
    <row r="3588" spans="1:4" x14ac:dyDescent="0.45">
      <c r="A3588">
        <v>3587</v>
      </c>
      <c r="B3588" s="1">
        <f t="shared" ca="1" si="168"/>
        <v>0.28527763729933786</v>
      </c>
      <c r="C3588" s="1">
        <f t="shared" ca="1" si="169"/>
        <v>0.26788824064034733</v>
      </c>
      <c r="D3588" s="1">
        <f t="shared" ca="1" si="170"/>
        <v>-6.0956045568843792E-2</v>
      </c>
    </row>
    <row r="3589" spans="1:4" x14ac:dyDescent="0.45">
      <c r="A3589">
        <v>3588</v>
      </c>
      <c r="B3589" s="1">
        <f t="shared" ca="1" si="168"/>
        <v>0.27856561607526825</v>
      </c>
      <c r="C3589" s="1">
        <f t="shared" ca="1" si="169"/>
        <v>0.26304498485845645</v>
      </c>
      <c r="D3589" s="1">
        <f t="shared" ca="1" si="170"/>
        <v>-5.5716248959520306E-2</v>
      </c>
    </row>
    <row r="3590" spans="1:4" x14ac:dyDescent="0.45">
      <c r="A3590">
        <v>3589</v>
      </c>
      <c r="B3590" s="1">
        <f t="shared" ca="1" si="168"/>
        <v>0.2755902065705837</v>
      </c>
      <c r="C3590" s="1">
        <f t="shared" ca="1" si="169"/>
        <v>0.26222224540025757</v>
      </c>
      <c r="D3590" s="1">
        <f t="shared" ca="1" si="170"/>
        <v>-4.850666261575716E-2</v>
      </c>
    </row>
    <row r="3591" spans="1:4" x14ac:dyDescent="0.45">
      <c r="A3591">
        <v>3590</v>
      </c>
      <c r="B3591" s="1">
        <f t="shared" ca="1" si="168"/>
        <v>0.28863876697011526</v>
      </c>
      <c r="C3591" s="1">
        <f t="shared" ca="1" si="169"/>
        <v>0.27543335406682135</v>
      </c>
      <c r="D3591" s="1">
        <f t="shared" ca="1" si="170"/>
        <v>-4.5750655886986791E-2</v>
      </c>
    </row>
    <row r="3592" spans="1:4" x14ac:dyDescent="0.45">
      <c r="A3592">
        <v>3591</v>
      </c>
      <c r="B3592" s="1">
        <f t="shared" ca="1" si="168"/>
        <v>0.28513137798094934</v>
      </c>
      <c r="C3592" s="1">
        <f t="shared" ca="1" si="169"/>
        <v>0.27577567527696034</v>
      </c>
      <c r="D3592" s="1">
        <f t="shared" ca="1" si="170"/>
        <v>-3.2811901553024055E-2</v>
      </c>
    </row>
    <row r="3593" spans="1:4" x14ac:dyDescent="0.45">
      <c r="A3593">
        <v>3592</v>
      </c>
      <c r="B3593" s="1">
        <f t="shared" ca="1" si="168"/>
        <v>0.27864175165000765</v>
      </c>
      <c r="C3593" s="1">
        <f t="shared" ca="1" si="169"/>
        <v>0.2682407354421994</v>
      </c>
      <c r="D3593" s="1">
        <f t="shared" ca="1" si="170"/>
        <v>-3.7327558222044969E-2</v>
      </c>
    </row>
    <row r="3594" spans="1:4" x14ac:dyDescent="0.45">
      <c r="A3594">
        <v>3593</v>
      </c>
      <c r="B3594" s="1">
        <f t="shared" ca="1" si="168"/>
        <v>0.27931652393832535</v>
      </c>
      <c r="C3594" s="1">
        <f t="shared" ca="1" si="169"/>
        <v>0.26745252663816771</v>
      </c>
      <c r="D3594" s="1">
        <f t="shared" ca="1" si="170"/>
        <v>-4.2475100050927431E-2</v>
      </c>
    </row>
    <row r="3595" spans="1:4" x14ac:dyDescent="0.45">
      <c r="A3595">
        <v>3594</v>
      </c>
      <c r="B3595" s="1">
        <f t="shared" ca="1" si="168"/>
        <v>0.27751843753428673</v>
      </c>
      <c r="C3595" s="1">
        <f t="shared" ca="1" si="169"/>
        <v>0.27562783126251977</v>
      </c>
      <c r="D3595" s="1">
        <f t="shared" ca="1" si="170"/>
        <v>-6.8125429379205819E-3</v>
      </c>
    </row>
    <row r="3596" spans="1:4" x14ac:dyDescent="0.45">
      <c r="A3596">
        <v>3595</v>
      </c>
      <c r="B3596" s="1">
        <f t="shared" ca="1" si="168"/>
        <v>0.28394300930735894</v>
      </c>
      <c r="C3596" s="1">
        <f t="shared" ca="1" si="169"/>
        <v>0.28701082049241056</v>
      </c>
      <c r="D3596" s="1">
        <f t="shared" ca="1" si="170"/>
        <v>1.0804320178669419E-2</v>
      </c>
    </row>
    <row r="3597" spans="1:4" x14ac:dyDescent="0.45">
      <c r="A3597">
        <v>3596</v>
      </c>
      <c r="B3597" s="1">
        <f t="shared" ca="1" si="168"/>
        <v>0.28739202990775981</v>
      </c>
      <c r="C3597" s="1">
        <f t="shared" ca="1" si="169"/>
        <v>0.26834832272093229</v>
      </c>
      <c r="D3597" s="1">
        <f t="shared" ca="1" si="170"/>
        <v>-6.6263866791781631E-2</v>
      </c>
    </row>
    <row r="3598" spans="1:4" x14ac:dyDescent="0.45">
      <c r="A3598">
        <v>3597</v>
      </c>
      <c r="B3598" s="1">
        <f t="shared" ca="1" si="168"/>
        <v>0.28528073602101445</v>
      </c>
      <c r="C3598" s="1">
        <f t="shared" ca="1" si="169"/>
        <v>0.27579512812630713</v>
      </c>
      <c r="D3598" s="1">
        <f t="shared" ca="1" si="170"/>
        <v>-3.3250082101612996E-2</v>
      </c>
    </row>
    <row r="3599" spans="1:4" x14ac:dyDescent="0.45">
      <c r="A3599">
        <v>3598</v>
      </c>
      <c r="B3599" s="1">
        <f t="shared" ca="1" si="168"/>
        <v>0.28683722823425206</v>
      </c>
      <c r="C3599" s="1">
        <f t="shared" ca="1" si="169"/>
        <v>0.28402483084735164</v>
      </c>
      <c r="D3599" s="1">
        <f t="shared" ca="1" si="170"/>
        <v>-9.8048548447261363E-3</v>
      </c>
    </row>
    <row r="3600" spans="1:4" x14ac:dyDescent="0.45">
      <c r="A3600">
        <v>3599</v>
      </c>
      <c r="B3600" s="1">
        <f t="shared" ca="1" si="168"/>
        <v>0.27749097977921133</v>
      </c>
      <c r="C3600" s="1">
        <f t="shared" ca="1" si="169"/>
        <v>0.27531104862311517</v>
      </c>
      <c r="D3600" s="1">
        <f t="shared" ca="1" si="170"/>
        <v>-7.8558631269046841E-3</v>
      </c>
    </row>
    <row r="3601" spans="1:4" x14ac:dyDescent="0.45">
      <c r="A3601">
        <v>3600</v>
      </c>
      <c r="B3601" s="1">
        <f t="shared" ca="1" si="168"/>
        <v>0.27806114858450187</v>
      </c>
      <c r="C3601" s="1">
        <f t="shared" ca="1" si="169"/>
        <v>0.27210504020855042</v>
      </c>
      <c r="D3601" s="1">
        <f t="shared" ca="1" si="170"/>
        <v>-2.1420138722261697E-2</v>
      </c>
    </row>
    <row r="3602" spans="1:4" x14ac:dyDescent="0.45">
      <c r="A3602">
        <v>3601</v>
      </c>
      <c r="B3602" s="1">
        <f t="shared" ca="1" si="168"/>
        <v>0.28784819677714757</v>
      </c>
      <c r="C3602" s="1">
        <f t="shared" ca="1" si="169"/>
        <v>0.28002398133939688</v>
      </c>
      <c r="D3602" s="1">
        <f t="shared" ca="1" si="170"/>
        <v>-2.718174206180006E-2</v>
      </c>
    </row>
    <row r="3603" spans="1:4" x14ac:dyDescent="0.45">
      <c r="A3603">
        <v>3602</v>
      </c>
      <c r="B3603" s="1">
        <f t="shared" ca="1" si="168"/>
        <v>0.28376949200544244</v>
      </c>
      <c r="C3603" s="1">
        <f t="shared" ca="1" si="169"/>
        <v>0.26724468028961884</v>
      </c>
      <c r="D3603" s="1">
        <f t="shared" ca="1" si="170"/>
        <v>-5.82332216160385E-2</v>
      </c>
    </row>
    <row r="3604" spans="1:4" x14ac:dyDescent="0.45">
      <c r="A3604">
        <v>3603</v>
      </c>
      <c r="B3604" s="1">
        <f t="shared" ca="1" si="168"/>
        <v>0.29494712416523572</v>
      </c>
      <c r="C3604" s="1">
        <f t="shared" ca="1" si="169"/>
        <v>0.27566958453347068</v>
      </c>
      <c r="D3604" s="1">
        <f t="shared" ca="1" si="170"/>
        <v>-6.5359306981970594E-2</v>
      </c>
    </row>
    <row r="3605" spans="1:4" x14ac:dyDescent="0.45">
      <c r="A3605">
        <v>3604</v>
      </c>
      <c r="B3605" s="1">
        <f t="shared" ca="1" si="168"/>
        <v>0.28786461617289527</v>
      </c>
      <c r="C3605" s="1">
        <f t="shared" ca="1" si="169"/>
        <v>0.27440080318769278</v>
      </c>
      <c r="D3605" s="1">
        <f t="shared" ca="1" si="170"/>
        <v>-4.6771337041006639E-2</v>
      </c>
    </row>
    <row r="3606" spans="1:4" x14ac:dyDescent="0.45">
      <c r="A3606">
        <v>3605</v>
      </c>
      <c r="B3606" s="1">
        <f t="shared" ca="1" si="168"/>
        <v>0.27811352028228936</v>
      </c>
      <c r="C3606" s="1">
        <f t="shared" ca="1" si="169"/>
        <v>0.26394082386055567</v>
      </c>
      <c r="D3606" s="1">
        <f t="shared" ca="1" si="170"/>
        <v>-5.0960113004747808E-2</v>
      </c>
    </row>
    <row r="3607" spans="1:4" x14ac:dyDescent="0.45">
      <c r="A3607">
        <v>3606</v>
      </c>
      <c r="B3607" s="1">
        <f t="shared" ca="1" si="168"/>
        <v>0.27403641748961011</v>
      </c>
      <c r="C3607" s="1">
        <f t="shared" ca="1" si="169"/>
        <v>0.27889211198670927</v>
      </c>
      <c r="D3607" s="1">
        <f t="shared" ca="1" si="170"/>
        <v>1.7719157700210635E-2</v>
      </c>
    </row>
    <row r="3608" spans="1:4" x14ac:dyDescent="0.45">
      <c r="A3608">
        <v>3607</v>
      </c>
      <c r="B3608" s="1">
        <f t="shared" ca="1" si="168"/>
        <v>0.27723534559101287</v>
      </c>
      <c r="C3608" s="1">
        <f t="shared" ca="1" si="169"/>
        <v>0.26627357560887815</v>
      </c>
      <c r="D3608" s="1">
        <f t="shared" ca="1" si="170"/>
        <v>-3.953958308875196E-2</v>
      </c>
    </row>
    <row r="3609" spans="1:4" x14ac:dyDescent="0.45">
      <c r="A3609">
        <v>3608</v>
      </c>
      <c r="B3609" s="1">
        <f t="shared" ca="1" si="168"/>
        <v>0.28867376814486367</v>
      </c>
      <c r="C3609" s="1">
        <f t="shared" ca="1" si="169"/>
        <v>0.27699112013379468</v>
      </c>
      <c r="D3609" s="1">
        <f t="shared" ca="1" si="170"/>
        <v>-4.0470071410182148E-2</v>
      </c>
    </row>
    <row r="3610" spans="1:4" x14ac:dyDescent="0.45">
      <c r="A3610">
        <v>3609</v>
      </c>
      <c r="B3610" s="1">
        <f t="shared" ca="1" si="168"/>
        <v>0.28114022618363871</v>
      </c>
      <c r="C3610" s="1">
        <f t="shared" ca="1" si="169"/>
        <v>0.27822612167721184</v>
      </c>
      <c r="D3610" s="1">
        <f t="shared" ca="1" si="170"/>
        <v>-1.0365306117821082E-2</v>
      </c>
    </row>
    <row r="3611" spans="1:4" x14ac:dyDescent="0.45">
      <c r="A3611">
        <v>3610</v>
      </c>
      <c r="B3611" s="1">
        <f t="shared" ca="1" si="168"/>
        <v>0.27327927527900742</v>
      </c>
      <c r="C3611" s="1">
        <f t="shared" ca="1" si="169"/>
        <v>0.26668450661136262</v>
      </c>
      <c r="D3611" s="1">
        <f t="shared" ca="1" si="170"/>
        <v>-2.4131975104631706E-2</v>
      </c>
    </row>
    <row r="3612" spans="1:4" x14ac:dyDescent="0.45">
      <c r="A3612">
        <v>3611</v>
      </c>
      <c r="B3612" s="1">
        <f t="shared" ca="1" si="168"/>
        <v>0.28980645090019508</v>
      </c>
      <c r="C3612" s="1">
        <f t="shared" ca="1" si="169"/>
        <v>0.25744585102760997</v>
      </c>
      <c r="D3612" s="1">
        <f t="shared" ca="1" si="170"/>
        <v>-0.1116628003692354</v>
      </c>
    </row>
    <row r="3613" spans="1:4" x14ac:dyDescent="0.45">
      <c r="A3613">
        <v>3612</v>
      </c>
      <c r="B3613" s="1">
        <f t="shared" ca="1" si="168"/>
        <v>0.279778667078662</v>
      </c>
      <c r="C3613" s="1">
        <f t="shared" ca="1" si="169"/>
        <v>0.27046918565211459</v>
      </c>
      <c r="D3613" s="1">
        <f t="shared" ca="1" si="170"/>
        <v>-3.3274450563916591E-2</v>
      </c>
    </row>
    <row r="3614" spans="1:4" x14ac:dyDescent="0.45">
      <c r="A3614">
        <v>3613</v>
      </c>
      <c r="B3614" s="1">
        <f t="shared" ca="1" si="168"/>
        <v>0.28595404177378569</v>
      </c>
      <c r="C3614" s="1">
        <f t="shared" ca="1" si="169"/>
        <v>0.26799974281117211</v>
      </c>
      <c r="D3614" s="1">
        <f t="shared" ca="1" si="170"/>
        <v>-6.278735859525629E-2</v>
      </c>
    </row>
    <row r="3615" spans="1:4" x14ac:dyDescent="0.45">
      <c r="A3615">
        <v>3614</v>
      </c>
      <c r="B3615" s="1">
        <f t="shared" ca="1" si="168"/>
        <v>0.28567292517051934</v>
      </c>
      <c r="C3615" s="1">
        <f t="shared" ca="1" si="169"/>
        <v>0.26771782883890943</v>
      </c>
      <c r="D3615" s="1">
        <f t="shared" ca="1" si="170"/>
        <v>-6.2851935726469146E-2</v>
      </c>
    </row>
    <row r="3616" spans="1:4" x14ac:dyDescent="0.45">
      <c r="A3616">
        <v>3615</v>
      </c>
      <c r="B3616" s="1">
        <f t="shared" ca="1" si="168"/>
        <v>0.27677509179480619</v>
      </c>
      <c r="C3616" s="1">
        <f t="shared" ca="1" si="169"/>
        <v>0.26973044807148738</v>
      </c>
      <c r="D3616" s="1">
        <f t="shared" ca="1" si="170"/>
        <v>-2.5452592853050248E-2</v>
      </c>
    </row>
    <row r="3617" spans="1:4" x14ac:dyDescent="0.45">
      <c r="A3617">
        <v>3616</v>
      </c>
      <c r="B3617" s="1">
        <f t="shared" ca="1" si="168"/>
        <v>0.29705877205886155</v>
      </c>
      <c r="C3617" s="1">
        <f t="shared" ca="1" si="169"/>
        <v>0.26950225697130265</v>
      </c>
      <c r="D3617" s="1">
        <f t="shared" ca="1" si="170"/>
        <v>-9.2764522308395742E-2</v>
      </c>
    </row>
    <row r="3618" spans="1:4" x14ac:dyDescent="0.45">
      <c r="A3618">
        <v>3617</v>
      </c>
      <c r="B3618" s="1">
        <f t="shared" ca="1" si="168"/>
        <v>0.28826277563180214</v>
      </c>
      <c r="C3618" s="1">
        <f t="shared" ca="1" si="169"/>
        <v>0.27143661548127251</v>
      </c>
      <c r="D3618" s="1">
        <f t="shared" ca="1" si="170"/>
        <v>-5.8370908674041447E-2</v>
      </c>
    </row>
    <row r="3619" spans="1:4" x14ac:dyDescent="0.45">
      <c r="A3619">
        <v>3618</v>
      </c>
      <c r="B3619" s="1">
        <f t="shared" ca="1" si="168"/>
        <v>0.29327286329290847</v>
      </c>
      <c r="C3619" s="1">
        <f t="shared" ca="1" si="169"/>
        <v>0.26801531165201303</v>
      </c>
      <c r="D3619" s="1">
        <f t="shared" ca="1" si="170"/>
        <v>-8.6123043766477864E-2</v>
      </c>
    </row>
    <row r="3620" spans="1:4" x14ac:dyDescent="0.45">
      <c r="A3620">
        <v>3619</v>
      </c>
      <c r="B3620" s="1">
        <f t="shared" ca="1" si="168"/>
        <v>0.2783176383881617</v>
      </c>
      <c r="C3620" s="1">
        <f t="shared" ca="1" si="169"/>
        <v>0.27205114572071321</v>
      </c>
      <c r="D3620" s="1">
        <f t="shared" ca="1" si="170"/>
        <v>-2.251561454653046E-2</v>
      </c>
    </row>
    <row r="3621" spans="1:4" x14ac:dyDescent="0.45">
      <c r="A3621">
        <v>3620</v>
      </c>
      <c r="B3621" s="1">
        <f t="shared" ca="1" si="168"/>
        <v>0.28544817079844909</v>
      </c>
      <c r="C3621" s="1">
        <f t="shared" ca="1" si="169"/>
        <v>0.27192274641451686</v>
      </c>
      <c r="D3621" s="1">
        <f t="shared" ca="1" si="170"/>
        <v>-4.7383118084446715E-2</v>
      </c>
    </row>
    <row r="3622" spans="1:4" x14ac:dyDescent="0.45">
      <c r="A3622">
        <v>3621</v>
      </c>
      <c r="B3622" s="1">
        <f t="shared" ca="1" si="168"/>
        <v>0.2881412340591436</v>
      </c>
      <c r="C3622" s="1">
        <f t="shared" ca="1" si="169"/>
        <v>0.27554994231254404</v>
      </c>
      <c r="D3622" s="1">
        <f t="shared" ca="1" si="170"/>
        <v>-4.3698333519370879E-2</v>
      </c>
    </row>
    <row r="3623" spans="1:4" x14ac:dyDescent="0.45">
      <c r="A3623">
        <v>3622</v>
      </c>
      <c r="B3623" s="1">
        <f t="shared" ca="1" si="168"/>
        <v>0.27711771883408143</v>
      </c>
      <c r="C3623" s="1">
        <f t="shared" ca="1" si="169"/>
        <v>0.27475445205584348</v>
      </c>
      <c r="D3623" s="1">
        <f t="shared" ca="1" si="170"/>
        <v>-8.5280247982010369E-3</v>
      </c>
    </row>
    <row r="3624" spans="1:4" x14ac:dyDescent="0.45">
      <c r="A3624">
        <v>3623</v>
      </c>
      <c r="B3624" s="1">
        <f t="shared" ca="1" si="168"/>
        <v>0.29568789483115654</v>
      </c>
      <c r="C3624" s="1">
        <f t="shared" ca="1" si="169"/>
        <v>0.26660620889929615</v>
      </c>
      <c r="D3624" s="1">
        <f t="shared" ca="1" si="170"/>
        <v>-9.8352642905677926E-2</v>
      </c>
    </row>
    <row r="3625" spans="1:4" x14ac:dyDescent="0.45">
      <c r="A3625">
        <v>3624</v>
      </c>
      <c r="B3625" s="1">
        <f t="shared" ca="1" si="168"/>
        <v>0.27726743429143674</v>
      </c>
      <c r="C3625" s="1">
        <f t="shared" ca="1" si="169"/>
        <v>0.26156859355326567</v>
      </c>
      <c r="D3625" s="1">
        <f t="shared" ca="1" si="170"/>
        <v>-5.6619850716654908E-2</v>
      </c>
    </row>
    <row r="3626" spans="1:4" x14ac:dyDescent="0.45">
      <c r="A3626">
        <v>3625</v>
      </c>
      <c r="B3626" s="1">
        <f t="shared" ca="1" si="168"/>
        <v>0.28157514840978976</v>
      </c>
      <c r="C3626" s="1">
        <f t="shared" ca="1" si="169"/>
        <v>0.26459319725857533</v>
      </c>
      <c r="D3626" s="1">
        <f t="shared" ca="1" si="170"/>
        <v>-6.0310546747896161E-2</v>
      </c>
    </row>
    <row r="3627" spans="1:4" x14ac:dyDescent="0.45">
      <c r="A3627">
        <v>3626</v>
      </c>
      <c r="B3627" s="1">
        <f t="shared" ca="1" si="168"/>
        <v>0.28348748148848368</v>
      </c>
      <c r="C3627" s="1">
        <f t="shared" ca="1" si="169"/>
        <v>0.26855162786068304</v>
      </c>
      <c r="D3627" s="1">
        <f t="shared" ca="1" si="170"/>
        <v>-5.2686113508004742E-2</v>
      </c>
    </row>
    <row r="3628" spans="1:4" x14ac:dyDescent="0.45">
      <c r="A3628">
        <v>3627</v>
      </c>
      <c r="B3628" s="1">
        <f t="shared" ca="1" si="168"/>
        <v>0.276780457612535</v>
      </c>
      <c r="C3628" s="1">
        <f t="shared" ca="1" si="169"/>
        <v>0.26508842273004019</v>
      </c>
      <c r="D3628" s="1">
        <f t="shared" ca="1" si="170"/>
        <v>-4.2242992815852982E-2</v>
      </c>
    </row>
    <row r="3629" spans="1:4" x14ac:dyDescent="0.45">
      <c r="A3629">
        <v>3628</v>
      </c>
      <c r="B3629" s="1">
        <f t="shared" ca="1" si="168"/>
        <v>0.28266693580629637</v>
      </c>
      <c r="C3629" s="1">
        <f t="shared" ca="1" si="169"/>
        <v>0.26418160213939479</v>
      </c>
      <c r="D3629" s="1">
        <f t="shared" ca="1" si="170"/>
        <v>-6.5396165328544323E-2</v>
      </c>
    </row>
    <row r="3630" spans="1:4" x14ac:dyDescent="0.45">
      <c r="A3630">
        <v>3629</v>
      </c>
      <c r="B3630" s="1">
        <f t="shared" ca="1" si="168"/>
        <v>0.28368951408192744</v>
      </c>
      <c r="C3630" s="1">
        <f t="shared" ca="1" si="169"/>
        <v>0.27487947538863322</v>
      </c>
      <c r="D3630" s="1">
        <f t="shared" ca="1" si="170"/>
        <v>-3.1055214436829504E-2</v>
      </c>
    </row>
    <row r="3631" spans="1:4" x14ac:dyDescent="0.45">
      <c r="A3631">
        <v>3630</v>
      </c>
      <c r="B3631" s="1">
        <f t="shared" ca="1" si="168"/>
        <v>0.27400460660620235</v>
      </c>
      <c r="C3631" s="1">
        <f t="shared" ca="1" si="169"/>
        <v>0.26735176269315841</v>
      </c>
      <c r="D3631" s="1">
        <f t="shared" ca="1" si="170"/>
        <v>-2.4280044030812086E-2</v>
      </c>
    </row>
    <row r="3632" spans="1:4" x14ac:dyDescent="0.45">
      <c r="A3632">
        <v>3631</v>
      </c>
      <c r="B3632" s="1">
        <f t="shared" ca="1" si="168"/>
        <v>0.29029797637438715</v>
      </c>
      <c r="C3632" s="1">
        <f t="shared" ca="1" si="169"/>
        <v>0.27511700145448903</v>
      </c>
      <c r="D3632" s="1">
        <f t="shared" ca="1" si="170"/>
        <v>-5.2294456576988821E-2</v>
      </c>
    </row>
    <row r="3633" spans="1:4" x14ac:dyDescent="0.45">
      <c r="A3633">
        <v>3632</v>
      </c>
      <c r="B3633" s="1">
        <f t="shared" ca="1" si="168"/>
        <v>0.29022250686396578</v>
      </c>
      <c r="C3633" s="1">
        <f t="shared" ca="1" si="169"/>
        <v>0.28099977589869507</v>
      </c>
      <c r="D3633" s="1">
        <f t="shared" ca="1" si="170"/>
        <v>-3.1778138315074311E-2</v>
      </c>
    </row>
    <row r="3634" spans="1:4" x14ac:dyDescent="0.45">
      <c r="A3634">
        <v>3633</v>
      </c>
      <c r="B3634" s="1">
        <f t="shared" ca="1" si="168"/>
        <v>0.28886792172883957</v>
      </c>
      <c r="C3634" s="1">
        <f t="shared" ca="1" si="169"/>
        <v>0.26040537761093424</v>
      </c>
      <c r="D3634" s="1">
        <f t="shared" ca="1" si="170"/>
        <v>-9.8531342447304104E-2</v>
      </c>
    </row>
    <row r="3635" spans="1:4" x14ac:dyDescent="0.45">
      <c r="A3635">
        <v>3634</v>
      </c>
      <c r="B3635" s="1">
        <f t="shared" ca="1" si="168"/>
        <v>0.28825535869346897</v>
      </c>
      <c r="C3635" s="1">
        <f t="shared" ca="1" si="169"/>
        <v>0.26753074730811216</v>
      </c>
      <c r="D3635" s="1">
        <f t="shared" ca="1" si="170"/>
        <v>-7.1896708110794835E-2</v>
      </c>
    </row>
    <row r="3636" spans="1:4" x14ac:dyDescent="0.45">
      <c r="A3636">
        <v>3635</v>
      </c>
      <c r="B3636" s="1">
        <f t="shared" ca="1" si="168"/>
        <v>0.26893159638039144</v>
      </c>
      <c r="C3636" s="1">
        <f t="shared" ca="1" si="169"/>
        <v>0.27921703804674602</v>
      </c>
      <c r="D3636" s="1">
        <f t="shared" ca="1" si="170"/>
        <v>3.824556803584471E-2</v>
      </c>
    </row>
    <row r="3637" spans="1:4" x14ac:dyDescent="0.45">
      <c r="A3637">
        <v>3636</v>
      </c>
      <c r="B3637" s="1">
        <f t="shared" ca="1" si="168"/>
        <v>0.28837242306735045</v>
      </c>
      <c r="C3637" s="1">
        <f t="shared" ca="1" si="169"/>
        <v>0.27595574693519598</v>
      </c>
      <c r="D3637" s="1">
        <f t="shared" ca="1" si="170"/>
        <v>-4.3057779242831787E-2</v>
      </c>
    </row>
    <row r="3638" spans="1:4" x14ac:dyDescent="0.45">
      <c r="A3638">
        <v>3637</v>
      </c>
      <c r="B3638" s="1">
        <f t="shared" ca="1" si="168"/>
        <v>0.26811024694135022</v>
      </c>
      <c r="C3638" s="1">
        <f t="shared" ca="1" si="169"/>
        <v>0.27463064951668759</v>
      </c>
      <c r="D3638" s="1">
        <f t="shared" ca="1" si="170"/>
        <v>2.431985591644964E-2</v>
      </c>
    </row>
    <row r="3639" spans="1:4" x14ac:dyDescent="0.45">
      <c r="A3639">
        <v>3638</v>
      </c>
      <c r="B3639" s="1">
        <f t="shared" ca="1" si="168"/>
        <v>0.28328481293951924</v>
      </c>
      <c r="C3639" s="1">
        <f t="shared" ca="1" si="169"/>
        <v>0.27207801274700849</v>
      </c>
      <c r="D3639" s="1">
        <f t="shared" ca="1" si="170"/>
        <v>-3.9560187064822908E-2</v>
      </c>
    </row>
    <row r="3640" spans="1:4" x14ac:dyDescent="0.45">
      <c r="A3640">
        <v>3639</v>
      </c>
      <c r="B3640" s="1">
        <f t="shared" ca="1" si="168"/>
        <v>0.28639076095306859</v>
      </c>
      <c r="C3640" s="1">
        <f t="shared" ca="1" si="169"/>
        <v>0.27902493521663718</v>
      </c>
      <c r="D3640" s="1">
        <f t="shared" ca="1" si="170"/>
        <v>-2.571949497225038E-2</v>
      </c>
    </row>
    <row r="3641" spans="1:4" x14ac:dyDescent="0.45">
      <c r="A3641">
        <v>3640</v>
      </c>
      <c r="B3641" s="1">
        <f t="shared" ca="1" si="168"/>
        <v>0.28846797396728729</v>
      </c>
      <c r="C3641" s="1">
        <f t="shared" ca="1" si="169"/>
        <v>0.27090274403702352</v>
      </c>
      <c r="D3641" s="1">
        <f t="shared" ca="1" si="170"/>
        <v>-6.0891438618609683E-2</v>
      </c>
    </row>
    <row r="3642" spans="1:4" x14ac:dyDescent="0.45">
      <c r="A3642">
        <v>3641</v>
      </c>
      <c r="B3642" s="1">
        <f t="shared" ca="1" si="168"/>
        <v>0.28353017822977133</v>
      </c>
      <c r="C3642" s="1">
        <f t="shared" ca="1" si="169"/>
        <v>0.26987619167135263</v>
      </c>
      <c r="D3642" s="1">
        <f t="shared" ca="1" si="170"/>
        <v>-4.8157083819675768E-2</v>
      </c>
    </row>
    <row r="3643" spans="1:4" x14ac:dyDescent="0.45">
      <c r="A3643">
        <v>3642</v>
      </c>
      <c r="B3643" s="1">
        <f t="shared" ca="1" si="168"/>
        <v>0.27546960023419176</v>
      </c>
      <c r="C3643" s="1">
        <f t="shared" ca="1" si="169"/>
        <v>0.25791367018877542</v>
      </c>
      <c r="D3643" s="1">
        <f t="shared" ca="1" si="170"/>
        <v>-6.3730916335200255E-2</v>
      </c>
    </row>
    <row r="3644" spans="1:4" x14ac:dyDescent="0.45">
      <c r="A3644">
        <v>3643</v>
      </c>
      <c r="B3644" s="1">
        <f t="shared" ca="1" si="168"/>
        <v>0.28405393346579921</v>
      </c>
      <c r="C3644" s="1">
        <f t="shared" ca="1" si="169"/>
        <v>0.27535811592419723</v>
      </c>
      <c r="D3644" s="1">
        <f t="shared" ca="1" si="170"/>
        <v>-3.0613262191100683E-2</v>
      </c>
    </row>
    <row r="3645" spans="1:4" x14ac:dyDescent="0.45">
      <c r="A3645">
        <v>3644</v>
      </c>
      <c r="B3645" s="1">
        <f t="shared" ca="1" si="168"/>
        <v>0.28190579692677259</v>
      </c>
      <c r="C3645" s="1">
        <f t="shared" ca="1" si="169"/>
        <v>0.2693953451536244</v>
      </c>
      <c r="D3645" s="1">
        <f t="shared" ca="1" si="170"/>
        <v>-4.4378128827190756E-2</v>
      </c>
    </row>
    <row r="3646" spans="1:4" x14ac:dyDescent="0.45">
      <c r="A3646">
        <v>3645</v>
      </c>
      <c r="B3646" s="1">
        <f t="shared" ca="1" si="168"/>
        <v>0.29334144208319479</v>
      </c>
      <c r="C3646" s="1">
        <f t="shared" ca="1" si="169"/>
        <v>0.28184844039731627</v>
      </c>
      <c r="D3646" s="1">
        <f t="shared" ca="1" si="170"/>
        <v>-3.9179604505451993E-2</v>
      </c>
    </row>
    <row r="3647" spans="1:4" x14ac:dyDescent="0.45">
      <c r="A3647">
        <v>3646</v>
      </c>
      <c r="B3647" s="1">
        <f t="shared" ca="1" si="168"/>
        <v>0.27655868712348947</v>
      </c>
      <c r="C3647" s="1">
        <f t="shared" ca="1" si="169"/>
        <v>0.26428089478645234</v>
      </c>
      <c r="D3647" s="1">
        <f t="shared" ca="1" si="170"/>
        <v>-4.4394889434642232E-2</v>
      </c>
    </row>
    <row r="3648" spans="1:4" x14ac:dyDescent="0.45">
      <c r="A3648">
        <v>3647</v>
      </c>
      <c r="B3648" s="1">
        <f t="shared" ca="1" si="168"/>
        <v>0.28142882621970078</v>
      </c>
      <c r="C3648" s="1">
        <f t="shared" ca="1" si="169"/>
        <v>0.2735313184320477</v>
      </c>
      <c r="D3648" s="1">
        <f t="shared" ca="1" si="170"/>
        <v>-2.8062185006904005E-2</v>
      </c>
    </row>
    <row r="3649" spans="1:4" x14ac:dyDescent="0.45">
      <c r="A3649">
        <v>3648</v>
      </c>
      <c r="B3649" s="1">
        <f t="shared" ca="1" si="168"/>
        <v>0.2841360885594244</v>
      </c>
      <c r="C3649" s="1">
        <f t="shared" ca="1" si="169"/>
        <v>0.27010219107974998</v>
      </c>
      <c r="D3649" s="1">
        <f t="shared" ca="1" si="170"/>
        <v>-4.9391464318476991E-2</v>
      </c>
    </row>
    <row r="3650" spans="1:4" x14ac:dyDescent="0.45">
      <c r="A3650">
        <v>3649</v>
      </c>
      <c r="B3650" s="1">
        <f t="shared" ref="B3650:B3713" ca="1" si="171">_xlfn.BETA.INV(RAND(),CONTROL_PRIOR_ALPHA+CONTROL_ALPHA,CONTROL_PRIOR_BETA+(CONTROL_N-CONTROL_ALPHA))</f>
        <v>0.28151877594986291</v>
      </c>
      <c r="C3650" s="1">
        <f t="shared" ref="C3650:C3713" ca="1" si="172">_xlfn.BETA.INV(RAND(),TEST_PRIOR_ALPHA+TEST_ALPHA,TEST_PRIOR_BETA+(TEST_N-TEST_ALPHA))</f>
        <v>0.27132519435207947</v>
      </c>
      <c r="D3650" s="1">
        <f t="shared" ca="1" si="170"/>
        <v>-3.6209242397384066E-2</v>
      </c>
    </row>
    <row r="3651" spans="1:4" x14ac:dyDescent="0.45">
      <c r="A3651">
        <v>3650</v>
      </c>
      <c r="B3651" s="1">
        <f t="shared" ca="1" si="171"/>
        <v>0.28452381364057455</v>
      </c>
      <c r="C3651" s="1">
        <f t="shared" ca="1" si="172"/>
        <v>0.27561253197921576</v>
      </c>
      <c r="D3651" s="1">
        <f t="shared" ref="D3651:D3714" ca="1" si="173">(C3651-B3651)/B3651</f>
        <v>-3.1319985302235523E-2</v>
      </c>
    </row>
    <row r="3652" spans="1:4" x14ac:dyDescent="0.45">
      <c r="A3652">
        <v>3651</v>
      </c>
      <c r="B3652" s="1">
        <f t="shared" ca="1" si="171"/>
        <v>0.28310097834031767</v>
      </c>
      <c r="C3652" s="1">
        <f t="shared" ca="1" si="172"/>
        <v>0.27060719023984886</v>
      </c>
      <c r="D3652" s="1">
        <f t="shared" ca="1" si="173"/>
        <v>-4.4131914250928286E-2</v>
      </c>
    </row>
    <row r="3653" spans="1:4" x14ac:dyDescent="0.45">
      <c r="A3653">
        <v>3652</v>
      </c>
      <c r="B3653" s="1">
        <f t="shared" ca="1" si="171"/>
        <v>0.27756290618345297</v>
      </c>
      <c r="C3653" s="1">
        <f t="shared" ca="1" si="172"/>
        <v>0.26674327206014203</v>
      </c>
      <c r="D3653" s="1">
        <f t="shared" ca="1" si="173"/>
        <v>-3.8980835991678904E-2</v>
      </c>
    </row>
    <row r="3654" spans="1:4" x14ac:dyDescent="0.45">
      <c r="A3654">
        <v>3653</v>
      </c>
      <c r="B3654" s="1">
        <f t="shared" ca="1" si="171"/>
        <v>0.297487340605888</v>
      </c>
      <c r="C3654" s="1">
        <f t="shared" ca="1" si="172"/>
        <v>0.26708929801728121</v>
      </c>
      <c r="D3654" s="1">
        <f t="shared" ca="1" si="173"/>
        <v>-0.10218264255109327</v>
      </c>
    </row>
    <row r="3655" spans="1:4" x14ac:dyDescent="0.45">
      <c r="A3655">
        <v>3654</v>
      </c>
      <c r="B3655" s="1">
        <f t="shared" ca="1" si="171"/>
        <v>0.27679133170923703</v>
      </c>
      <c r="C3655" s="1">
        <f t="shared" ca="1" si="172"/>
        <v>0.26725122230194492</v>
      </c>
      <c r="D3655" s="1">
        <f t="shared" ca="1" si="173"/>
        <v>-3.4466792541443365E-2</v>
      </c>
    </row>
    <row r="3656" spans="1:4" x14ac:dyDescent="0.45">
      <c r="A3656">
        <v>3655</v>
      </c>
      <c r="B3656" s="1">
        <f t="shared" ca="1" si="171"/>
        <v>0.27673669194828271</v>
      </c>
      <c r="C3656" s="1">
        <f t="shared" ca="1" si="172"/>
        <v>0.2685525909447492</v>
      </c>
      <c r="D3656" s="1">
        <f t="shared" ca="1" si="173"/>
        <v>-2.9573602784349871E-2</v>
      </c>
    </row>
    <row r="3657" spans="1:4" x14ac:dyDescent="0.45">
      <c r="A3657">
        <v>3656</v>
      </c>
      <c r="B3657" s="1">
        <f t="shared" ca="1" si="171"/>
        <v>0.29001235009861648</v>
      </c>
      <c r="C3657" s="1">
        <f t="shared" ca="1" si="172"/>
        <v>0.2701660826099605</v>
      </c>
      <c r="D3657" s="1">
        <f t="shared" ca="1" si="173"/>
        <v>-6.843249082981262E-2</v>
      </c>
    </row>
    <row r="3658" spans="1:4" x14ac:dyDescent="0.45">
      <c r="A3658">
        <v>3657</v>
      </c>
      <c r="B3658" s="1">
        <f t="shared" ca="1" si="171"/>
        <v>0.28701517245253771</v>
      </c>
      <c r="C3658" s="1">
        <f t="shared" ca="1" si="172"/>
        <v>0.2706714618661481</v>
      </c>
      <c r="D3658" s="1">
        <f t="shared" ca="1" si="173"/>
        <v>-5.6943716413083684E-2</v>
      </c>
    </row>
    <row r="3659" spans="1:4" x14ac:dyDescent="0.45">
      <c r="A3659">
        <v>3658</v>
      </c>
      <c r="B3659" s="1">
        <f t="shared" ca="1" si="171"/>
        <v>0.27503587995427614</v>
      </c>
      <c r="C3659" s="1">
        <f t="shared" ca="1" si="172"/>
        <v>0.26267550825004038</v>
      </c>
      <c r="D3659" s="1">
        <f t="shared" ca="1" si="173"/>
        <v>-4.4940942637341115E-2</v>
      </c>
    </row>
    <row r="3660" spans="1:4" x14ac:dyDescent="0.45">
      <c r="A3660">
        <v>3659</v>
      </c>
      <c r="B3660" s="1">
        <f t="shared" ca="1" si="171"/>
        <v>0.28353079102173517</v>
      </c>
      <c r="C3660" s="1">
        <f t="shared" ca="1" si="172"/>
        <v>0.26876317306715253</v>
      </c>
      <c r="D3660" s="1">
        <f t="shared" ca="1" si="173"/>
        <v>-5.2084706219616819E-2</v>
      </c>
    </row>
    <row r="3661" spans="1:4" x14ac:dyDescent="0.45">
      <c r="A3661">
        <v>3660</v>
      </c>
      <c r="B3661" s="1">
        <f t="shared" ca="1" si="171"/>
        <v>0.28104695636024224</v>
      </c>
      <c r="C3661" s="1">
        <f t="shared" ca="1" si="172"/>
        <v>0.2757309141301314</v>
      </c>
      <c r="D3661" s="1">
        <f t="shared" ca="1" si="173"/>
        <v>-1.8915138946734609E-2</v>
      </c>
    </row>
    <row r="3662" spans="1:4" x14ac:dyDescent="0.45">
      <c r="A3662">
        <v>3661</v>
      </c>
      <c r="B3662" s="1">
        <f t="shared" ca="1" si="171"/>
        <v>0.2873887902200235</v>
      </c>
      <c r="C3662" s="1">
        <f t="shared" ca="1" si="172"/>
        <v>0.27449536374196637</v>
      </c>
      <c r="D3662" s="1">
        <f t="shared" ca="1" si="173"/>
        <v>-4.4864054955609051E-2</v>
      </c>
    </row>
    <row r="3663" spans="1:4" x14ac:dyDescent="0.45">
      <c r="A3663">
        <v>3662</v>
      </c>
      <c r="B3663" s="1">
        <f t="shared" ca="1" si="171"/>
        <v>0.27675494271403295</v>
      </c>
      <c r="C3663" s="1">
        <f t="shared" ca="1" si="172"/>
        <v>0.27353192680955196</v>
      </c>
      <c r="D3663" s="1">
        <f t="shared" ca="1" si="173"/>
        <v>-1.1645739269817788E-2</v>
      </c>
    </row>
    <row r="3664" spans="1:4" x14ac:dyDescent="0.45">
      <c r="A3664">
        <v>3663</v>
      </c>
      <c r="B3664" s="1">
        <f t="shared" ca="1" si="171"/>
        <v>0.29246022503480595</v>
      </c>
      <c r="C3664" s="1">
        <f t="shared" ca="1" si="172"/>
        <v>0.27119879767016242</v>
      </c>
      <c r="D3664" s="1">
        <f t="shared" ca="1" si="173"/>
        <v>-7.2698526311101602E-2</v>
      </c>
    </row>
    <row r="3665" spans="1:4" x14ac:dyDescent="0.45">
      <c r="A3665">
        <v>3664</v>
      </c>
      <c r="B3665" s="1">
        <f t="shared" ca="1" si="171"/>
        <v>0.28015131217905281</v>
      </c>
      <c r="C3665" s="1">
        <f t="shared" ca="1" si="172"/>
        <v>0.28259270726139685</v>
      </c>
      <c r="D3665" s="1">
        <f t="shared" ca="1" si="173"/>
        <v>8.7145587980814714E-3</v>
      </c>
    </row>
    <row r="3666" spans="1:4" x14ac:dyDescent="0.45">
      <c r="A3666">
        <v>3665</v>
      </c>
      <c r="B3666" s="1">
        <f t="shared" ca="1" si="171"/>
        <v>0.28368105668037402</v>
      </c>
      <c r="C3666" s="1">
        <f t="shared" ca="1" si="172"/>
        <v>0.26755834280764901</v>
      </c>
      <c r="D3666" s="1">
        <f t="shared" ca="1" si="173"/>
        <v>-5.6833946056858563E-2</v>
      </c>
    </row>
    <row r="3667" spans="1:4" x14ac:dyDescent="0.45">
      <c r="A3667">
        <v>3666</v>
      </c>
      <c r="B3667" s="1">
        <f t="shared" ca="1" si="171"/>
        <v>0.28013041013172257</v>
      </c>
      <c r="C3667" s="1">
        <f t="shared" ca="1" si="172"/>
        <v>0.26570207499171156</v>
      </c>
      <c r="D3667" s="1">
        <f t="shared" ca="1" si="173"/>
        <v>-5.1505779516142297E-2</v>
      </c>
    </row>
    <row r="3668" spans="1:4" x14ac:dyDescent="0.45">
      <c r="A3668">
        <v>3667</v>
      </c>
      <c r="B3668" s="1">
        <f t="shared" ca="1" si="171"/>
        <v>0.28301169890649958</v>
      </c>
      <c r="C3668" s="1">
        <f t="shared" ca="1" si="172"/>
        <v>0.27602058600453006</v>
      </c>
      <c r="D3668" s="1">
        <f t="shared" ca="1" si="173"/>
        <v>-2.4702557982520787E-2</v>
      </c>
    </row>
    <row r="3669" spans="1:4" x14ac:dyDescent="0.45">
      <c r="A3669">
        <v>3668</v>
      </c>
      <c r="B3669" s="1">
        <f t="shared" ca="1" si="171"/>
        <v>0.28481318382075749</v>
      </c>
      <c r="C3669" s="1">
        <f t="shared" ca="1" si="172"/>
        <v>0.27848558862721384</v>
      </c>
      <c r="D3669" s="1">
        <f t="shared" ca="1" si="173"/>
        <v>-2.2216651310375483E-2</v>
      </c>
    </row>
    <row r="3670" spans="1:4" x14ac:dyDescent="0.45">
      <c r="A3670">
        <v>3669</v>
      </c>
      <c r="B3670" s="1">
        <f t="shared" ca="1" si="171"/>
        <v>0.28831123140597026</v>
      </c>
      <c r="C3670" s="1">
        <f t="shared" ca="1" si="172"/>
        <v>0.26771245028613894</v>
      </c>
      <c r="D3670" s="1">
        <f t="shared" ca="1" si="173"/>
        <v>-7.1446336028533813E-2</v>
      </c>
    </row>
    <row r="3671" spans="1:4" x14ac:dyDescent="0.45">
      <c r="A3671">
        <v>3670</v>
      </c>
      <c r="B3671" s="1">
        <f t="shared" ca="1" si="171"/>
        <v>0.27824129161016442</v>
      </c>
      <c r="C3671" s="1">
        <f t="shared" ca="1" si="172"/>
        <v>0.27261313767085149</v>
      </c>
      <c r="D3671" s="1">
        <f t="shared" ca="1" si="173"/>
        <v>-2.0227601398567285E-2</v>
      </c>
    </row>
    <row r="3672" spans="1:4" x14ac:dyDescent="0.45">
      <c r="A3672">
        <v>3671</v>
      </c>
      <c r="B3672" s="1">
        <f t="shared" ca="1" si="171"/>
        <v>0.27684831140323313</v>
      </c>
      <c r="C3672" s="1">
        <f t="shared" ca="1" si="172"/>
        <v>0.27519456863595171</v>
      </c>
      <c r="D3672" s="1">
        <f t="shared" ca="1" si="173"/>
        <v>-5.9734616364436515E-3</v>
      </c>
    </row>
    <row r="3673" spans="1:4" x14ac:dyDescent="0.45">
      <c r="A3673">
        <v>3672</v>
      </c>
      <c r="B3673" s="1">
        <f t="shared" ca="1" si="171"/>
        <v>0.28169887331438659</v>
      </c>
      <c r="C3673" s="1">
        <f t="shared" ca="1" si="172"/>
        <v>0.28085231596332705</v>
      </c>
      <c r="D3673" s="1">
        <f t="shared" ca="1" si="173"/>
        <v>-3.0051854347132954E-3</v>
      </c>
    </row>
    <row r="3674" spans="1:4" x14ac:dyDescent="0.45">
      <c r="A3674">
        <v>3673</v>
      </c>
      <c r="B3674" s="1">
        <f t="shared" ca="1" si="171"/>
        <v>0.28389063382162061</v>
      </c>
      <c r="C3674" s="1">
        <f t="shared" ca="1" si="172"/>
        <v>0.27583560921170147</v>
      </c>
      <c r="D3674" s="1">
        <f t="shared" ca="1" si="173"/>
        <v>-2.8373689196736298E-2</v>
      </c>
    </row>
    <row r="3675" spans="1:4" x14ac:dyDescent="0.45">
      <c r="A3675">
        <v>3674</v>
      </c>
      <c r="B3675" s="1">
        <f t="shared" ca="1" si="171"/>
        <v>0.28206078889318048</v>
      </c>
      <c r="C3675" s="1">
        <f t="shared" ca="1" si="172"/>
        <v>0.26214241951021067</v>
      </c>
      <c r="D3675" s="1">
        <f t="shared" ca="1" si="173"/>
        <v>-7.061729303505962E-2</v>
      </c>
    </row>
    <row r="3676" spans="1:4" x14ac:dyDescent="0.45">
      <c r="A3676">
        <v>3675</v>
      </c>
      <c r="B3676" s="1">
        <f t="shared" ca="1" si="171"/>
        <v>0.28206741807197699</v>
      </c>
      <c r="C3676" s="1">
        <f t="shared" ca="1" si="172"/>
        <v>0.2709065384110147</v>
      </c>
      <c r="D3676" s="1">
        <f t="shared" ca="1" si="173"/>
        <v>-3.9568127851314971E-2</v>
      </c>
    </row>
    <row r="3677" spans="1:4" x14ac:dyDescent="0.45">
      <c r="A3677">
        <v>3676</v>
      </c>
      <c r="B3677" s="1">
        <f t="shared" ca="1" si="171"/>
        <v>0.29051857806238623</v>
      </c>
      <c r="C3677" s="1">
        <f t="shared" ca="1" si="172"/>
        <v>0.27990962178293866</v>
      </c>
      <c r="D3677" s="1">
        <f t="shared" ca="1" si="173"/>
        <v>-3.6517307602852857E-2</v>
      </c>
    </row>
    <row r="3678" spans="1:4" x14ac:dyDescent="0.45">
      <c r="A3678">
        <v>3677</v>
      </c>
      <c r="B3678" s="1">
        <f t="shared" ca="1" si="171"/>
        <v>0.29018924625251519</v>
      </c>
      <c r="C3678" s="1">
        <f t="shared" ca="1" si="172"/>
        <v>0.26720098454894348</v>
      </c>
      <c r="D3678" s="1">
        <f t="shared" ca="1" si="173"/>
        <v>-7.9218172280470789E-2</v>
      </c>
    </row>
    <row r="3679" spans="1:4" x14ac:dyDescent="0.45">
      <c r="A3679">
        <v>3678</v>
      </c>
      <c r="B3679" s="1">
        <f t="shared" ca="1" si="171"/>
        <v>0.28863884153413555</v>
      </c>
      <c r="C3679" s="1">
        <f t="shared" ca="1" si="172"/>
        <v>0.26453701555713871</v>
      </c>
      <c r="D3679" s="1">
        <f t="shared" ca="1" si="173"/>
        <v>-8.3501672362922302E-2</v>
      </c>
    </row>
    <row r="3680" spans="1:4" x14ac:dyDescent="0.45">
      <c r="A3680">
        <v>3679</v>
      </c>
      <c r="B3680" s="1">
        <f t="shared" ca="1" si="171"/>
        <v>0.28939845572435874</v>
      </c>
      <c r="C3680" s="1">
        <f t="shared" ca="1" si="172"/>
        <v>0.2635252560676537</v>
      </c>
      <c r="D3680" s="1">
        <f t="shared" ca="1" si="173"/>
        <v>-8.940337843871668E-2</v>
      </c>
    </row>
    <row r="3681" spans="1:4" x14ac:dyDescent="0.45">
      <c r="A3681">
        <v>3680</v>
      </c>
      <c r="B3681" s="1">
        <f t="shared" ca="1" si="171"/>
        <v>0.28127636674251427</v>
      </c>
      <c r="C3681" s="1">
        <f t="shared" ca="1" si="172"/>
        <v>0.26896066563912757</v>
      </c>
      <c r="D3681" s="1">
        <f t="shared" ca="1" si="173"/>
        <v>-4.3785054699105694E-2</v>
      </c>
    </row>
    <row r="3682" spans="1:4" x14ac:dyDescent="0.45">
      <c r="A3682">
        <v>3681</v>
      </c>
      <c r="B3682" s="1">
        <f t="shared" ca="1" si="171"/>
        <v>0.28584149247100277</v>
      </c>
      <c r="C3682" s="1">
        <f t="shared" ca="1" si="172"/>
        <v>0.27273022137088498</v>
      </c>
      <c r="D3682" s="1">
        <f t="shared" ca="1" si="173"/>
        <v>-4.5869026874913399E-2</v>
      </c>
    </row>
    <row r="3683" spans="1:4" x14ac:dyDescent="0.45">
      <c r="A3683">
        <v>3682</v>
      </c>
      <c r="B3683" s="1">
        <f t="shared" ca="1" si="171"/>
        <v>0.28485969465633798</v>
      </c>
      <c r="C3683" s="1">
        <f t="shared" ca="1" si="172"/>
        <v>0.26632444755676438</v>
      </c>
      <c r="D3683" s="1">
        <f t="shared" ca="1" si="173"/>
        <v>-6.5067987669982591E-2</v>
      </c>
    </row>
    <row r="3684" spans="1:4" x14ac:dyDescent="0.45">
      <c r="A3684">
        <v>3683</v>
      </c>
      <c r="B3684" s="1">
        <f t="shared" ca="1" si="171"/>
        <v>0.28584525734644362</v>
      </c>
      <c r="C3684" s="1">
        <f t="shared" ca="1" si="172"/>
        <v>0.26730351541996444</v>
      </c>
      <c r="D3684" s="1">
        <f t="shared" ca="1" si="173"/>
        <v>-6.486636195613571E-2</v>
      </c>
    </row>
    <row r="3685" spans="1:4" x14ac:dyDescent="0.45">
      <c r="A3685">
        <v>3684</v>
      </c>
      <c r="B3685" s="1">
        <f t="shared" ca="1" si="171"/>
        <v>0.27968677463326652</v>
      </c>
      <c r="C3685" s="1">
        <f t="shared" ca="1" si="172"/>
        <v>0.26243822037573833</v>
      </c>
      <c r="D3685" s="1">
        <f t="shared" ca="1" si="173"/>
        <v>-6.1670968461576353E-2</v>
      </c>
    </row>
    <row r="3686" spans="1:4" x14ac:dyDescent="0.45">
      <c r="A3686">
        <v>3685</v>
      </c>
      <c r="B3686" s="1">
        <f t="shared" ca="1" si="171"/>
        <v>0.29267698768201478</v>
      </c>
      <c r="C3686" s="1">
        <f t="shared" ca="1" si="172"/>
        <v>0.26596278851266086</v>
      </c>
      <c r="D3686" s="1">
        <f t="shared" ca="1" si="173"/>
        <v>-9.1275365996243377E-2</v>
      </c>
    </row>
    <row r="3687" spans="1:4" x14ac:dyDescent="0.45">
      <c r="A3687">
        <v>3686</v>
      </c>
      <c r="B3687" s="1">
        <f t="shared" ca="1" si="171"/>
        <v>0.28148181341031692</v>
      </c>
      <c r="C3687" s="1">
        <f t="shared" ca="1" si="172"/>
        <v>0.26950779725096918</v>
      </c>
      <c r="D3687" s="1">
        <f t="shared" ca="1" si="173"/>
        <v>-4.253921777139176E-2</v>
      </c>
    </row>
    <row r="3688" spans="1:4" x14ac:dyDescent="0.45">
      <c r="A3688">
        <v>3687</v>
      </c>
      <c r="B3688" s="1">
        <f t="shared" ca="1" si="171"/>
        <v>0.27755754464573557</v>
      </c>
      <c r="C3688" s="1">
        <f t="shared" ca="1" si="172"/>
        <v>0.27653059802982349</v>
      </c>
      <c r="D3688" s="1">
        <f t="shared" ca="1" si="173"/>
        <v>-3.6999412760436029E-3</v>
      </c>
    </row>
    <row r="3689" spans="1:4" x14ac:dyDescent="0.45">
      <c r="A3689">
        <v>3688</v>
      </c>
      <c r="B3689" s="1">
        <f t="shared" ca="1" si="171"/>
        <v>0.27717525791662162</v>
      </c>
      <c r="C3689" s="1">
        <f t="shared" ca="1" si="172"/>
        <v>0.2676620773234587</v>
      </c>
      <c r="D3689" s="1">
        <f t="shared" ca="1" si="173"/>
        <v>-3.4321896783531168E-2</v>
      </c>
    </row>
    <row r="3690" spans="1:4" x14ac:dyDescent="0.45">
      <c r="A3690">
        <v>3689</v>
      </c>
      <c r="B3690" s="1">
        <f t="shared" ca="1" si="171"/>
        <v>0.27670415638316298</v>
      </c>
      <c r="C3690" s="1">
        <f t="shared" ca="1" si="172"/>
        <v>0.26426205700711047</v>
      </c>
      <c r="D3690" s="1">
        <f t="shared" ca="1" si="173"/>
        <v>-4.4965350498109069E-2</v>
      </c>
    </row>
    <row r="3691" spans="1:4" x14ac:dyDescent="0.45">
      <c r="A3691">
        <v>3690</v>
      </c>
      <c r="B3691" s="1">
        <f t="shared" ca="1" si="171"/>
        <v>0.27976652863072188</v>
      </c>
      <c r="C3691" s="1">
        <f t="shared" ca="1" si="172"/>
        <v>0.27627002785661359</v>
      </c>
      <c r="D3691" s="1">
        <f t="shared" ca="1" si="173"/>
        <v>-1.2497923862520025E-2</v>
      </c>
    </row>
    <row r="3692" spans="1:4" x14ac:dyDescent="0.45">
      <c r="A3692">
        <v>3691</v>
      </c>
      <c r="B3692" s="1">
        <f t="shared" ca="1" si="171"/>
        <v>0.28675063993277616</v>
      </c>
      <c r="C3692" s="1">
        <f t="shared" ca="1" si="172"/>
        <v>0.28175855903513791</v>
      </c>
      <c r="D3692" s="1">
        <f t="shared" ca="1" si="173"/>
        <v>-1.7409136031251961E-2</v>
      </c>
    </row>
    <row r="3693" spans="1:4" x14ac:dyDescent="0.45">
      <c r="A3693">
        <v>3692</v>
      </c>
      <c r="B3693" s="1">
        <f t="shared" ca="1" si="171"/>
        <v>0.28019154304825045</v>
      </c>
      <c r="C3693" s="1">
        <f t="shared" ca="1" si="172"/>
        <v>0.27037563087701366</v>
      </c>
      <c r="D3693" s="1">
        <f t="shared" ca="1" si="173"/>
        <v>-3.5032863820398864E-2</v>
      </c>
    </row>
    <row r="3694" spans="1:4" x14ac:dyDescent="0.45">
      <c r="A3694">
        <v>3693</v>
      </c>
      <c r="B3694" s="1">
        <f t="shared" ca="1" si="171"/>
        <v>0.28427544495014423</v>
      </c>
      <c r="C3694" s="1">
        <f t="shared" ca="1" si="172"/>
        <v>0.2690103802414241</v>
      </c>
      <c r="D3694" s="1">
        <f t="shared" ca="1" si="173"/>
        <v>-5.36981472719084E-2</v>
      </c>
    </row>
    <row r="3695" spans="1:4" x14ac:dyDescent="0.45">
      <c r="A3695">
        <v>3694</v>
      </c>
      <c r="B3695" s="1">
        <f t="shared" ca="1" si="171"/>
        <v>0.27738387565647771</v>
      </c>
      <c r="C3695" s="1">
        <f t="shared" ca="1" si="172"/>
        <v>0.26958393210141962</v>
      </c>
      <c r="D3695" s="1">
        <f t="shared" ca="1" si="173"/>
        <v>-2.8119671832395263E-2</v>
      </c>
    </row>
    <row r="3696" spans="1:4" x14ac:dyDescent="0.45">
      <c r="A3696">
        <v>3695</v>
      </c>
      <c r="B3696" s="1">
        <f t="shared" ca="1" si="171"/>
        <v>0.28852048999234425</v>
      </c>
      <c r="C3696" s="1">
        <f t="shared" ca="1" si="172"/>
        <v>0.28110480375299451</v>
      </c>
      <c r="D3696" s="1">
        <f t="shared" ca="1" si="173"/>
        <v>-2.5702459605369831E-2</v>
      </c>
    </row>
    <row r="3697" spans="1:4" x14ac:dyDescent="0.45">
      <c r="A3697">
        <v>3696</v>
      </c>
      <c r="B3697" s="1">
        <f t="shared" ca="1" si="171"/>
        <v>0.28940212358626138</v>
      </c>
      <c r="C3697" s="1">
        <f t="shared" ca="1" si="172"/>
        <v>0.27842331303959211</v>
      </c>
      <c r="D3697" s="1">
        <f t="shared" ca="1" si="173"/>
        <v>-3.7936178251286548E-2</v>
      </c>
    </row>
    <row r="3698" spans="1:4" x14ac:dyDescent="0.45">
      <c r="A3698">
        <v>3697</v>
      </c>
      <c r="B3698" s="1">
        <f t="shared" ca="1" si="171"/>
        <v>0.27320270009125325</v>
      </c>
      <c r="C3698" s="1">
        <f t="shared" ca="1" si="172"/>
        <v>0.27326599203497848</v>
      </c>
      <c r="D3698" s="1">
        <f t="shared" ca="1" si="173"/>
        <v>2.316666112893087E-4</v>
      </c>
    </row>
    <row r="3699" spans="1:4" x14ac:dyDescent="0.45">
      <c r="A3699">
        <v>3698</v>
      </c>
      <c r="B3699" s="1">
        <f t="shared" ca="1" si="171"/>
        <v>0.28727753266921707</v>
      </c>
      <c r="C3699" s="1">
        <f t="shared" ca="1" si="172"/>
        <v>0.26986538852161102</v>
      </c>
      <c r="D3699" s="1">
        <f t="shared" ca="1" si="173"/>
        <v>-6.0610880307354564E-2</v>
      </c>
    </row>
    <row r="3700" spans="1:4" x14ac:dyDescent="0.45">
      <c r="A3700">
        <v>3699</v>
      </c>
      <c r="B3700" s="1">
        <f t="shared" ca="1" si="171"/>
        <v>0.28939827536679819</v>
      </c>
      <c r="C3700" s="1">
        <f t="shared" ca="1" si="172"/>
        <v>0.27281770880649114</v>
      </c>
      <c r="D3700" s="1">
        <f t="shared" ca="1" si="173"/>
        <v>-5.7293245923086385E-2</v>
      </c>
    </row>
    <row r="3701" spans="1:4" x14ac:dyDescent="0.45">
      <c r="A3701">
        <v>3700</v>
      </c>
      <c r="B3701" s="1">
        <f t="shared" ca="1" si="171"/>
        <v>0.27673342629369341</v>
      </c>
      <c r="C3701" s="1">
        <f t="shared" ca="1" si="172"/>
        <v>0.27470347973375442</v>
      </c>
      <c r="D3701" s="1">
        <f t="shared" ca="1" si="173"/>
        <v>-7.3353862131011029E-3</v>
      </c>
    </row>
    <row r="3702" spans="1:4" x14ac:dyDescent="0.45">
      <c r="A3702">
        <v>3701</v>
      </c>
      <c r="B3702" s="1">
        <f t="shared" ca="1" si="171"/>
        <v>0.2812811713685554</v>
      </c>
      <c r="C3702" s="1">
        <f t="shared" ca="1" si="172"/>
        <v>0.26469755587575422</v>
      </c>
      <c r="D3702" s="1">
        <f t="shared" ca="1" si="173"/>
        <v>-5.8957431854093439E-2</v>
      </c>
    </row>
    <row r="3703" spans="1:4" x14ac:dyDescent="0.45">
      <c r="A3703">
        <v>3702</v>
      </c>
      <c r="B3703" s="1">
        <f t="shared" ca="1" si="171"/>
        <v>0.28054759903197862</v>
      </c>
      <c r="C3703" s="1">
        <f t="shared" ca="1" si="172"/>
        <v>0.27484175558886303</v>
      </c>
      <c r="D3703" s="1">
        <f t="shared" ca="1" si="173"/>
        <v>-2.0338236587315078E-2</v>
      </c>
    </row>
    <row r="3704" spans="1:4" x14ac:dyDescent="0.45">
      <c r="A3704">
        <v>3703</v>
      </c>
      <c r="B3704" s="1">
        <f t="shared" ca="1" si="171"/>
        <v>0.27813151908469924</v>
      </c>
      <c r="C3704" s="1">
        <f t="shared" ca="1" si="172"/>
        <v>0.27260232842280507</v>
      </c>
      <c r="D3704" s="1">
        <f t="shared" ca="1" si="173"/>
        <v>-1.9879770117713146E-2</v>
      </c>
    </row>
    <row r="3705" spans="1:4" x14ac:dyDescent="0.45">
      <c r="A3705">
        <v>3704</v>
      </c>
      <c r="B3705" s="1">
        <f t="shared" ca="1" si="171"/>
        <v>0.28788442745825427</v>
      </c>
      <c r="C3705" s="1">
        <f t="shared" ca="1" si="172"/>
        <v>0.27321787087793614</v>
      </c>
      <c r="D3705" s="1">
        <f t="shared" ca="1" si="173"/>
        <v>-5.0945987977918335E-2</v>
      </c>
    </row>
    <row r="3706" spans="1:4" x14ac:dyDescent="0.45">
      <c r="A3706">
        <v>3705</v>
      </c>
      <c r="B3706" s="1">
        <f t="shared" ca="1" si="171"/>
        <v>0.27834298167241434</v>
      </c>
      <c r="C3706" s="1">
        <f t="shared" ca="1" si="172"/>
        <v>0.27267619287583844</v>
      </c>
      <c r="D3706" s="1">
        <f t="shared" ca="1" si="173"/>
        <v>-2.0359014488266193E-2</v>
      </c>
    </row>
    <row r="3707" spans="1:4" x14ac:dyDescent="0.45">
      <c r="A3707">
        <v>3706</v>
      </c>
      <c r="B3707" s="1">
        <f t="shared" ca="1" si="171"/>
        <v>0.28879458971603444</v>
      </c>
      <c r="C3707" s="1">
        <f t="shared" ca="1" si="172"/>
        <v>0.2541975309134184</v>
      </c>
      <c r="D3707" s="1">
        <f t="shared" ca="1" si="173"/>
        <v>-0.11979815424047449</v>
      </c>
    </row>
    <row r="3708" spans="1:4" x14ac:dyDescent="0.45">
      <c r="A3708">
        <v>3707</v>
      </c>
      <c r="B3708" s="1">
        <f t="shared" ca="1" si="171"/>
        <v>0.29249371535776558</v>
      </c>
      <c r="C3708" s="1">
        <f t="shared" ca="1" si="172"/>
        <v>0.26793775675422549</v>
      </c>
      <c r="D3708" s="1">
        <f t="shared" ca="1" si="173"/>
        <v>-8.3953799053440567E-2</v>
      </c>
    </row>
    <row r="3709" spans="1:4" x14ac:dyDescent="0.45">
      <c r="A3709">
        <v>3708</v>
      </c>
      <c r="B3709" s="1">
        <f t="shared" ca="1" si="171"/>
        <v>0.28329640868130945</v>
      </c>
      <c r="C3709" s="1">
        <f t="shared" ca="1" si="172"/>
        <v>0.27640701911637988</v>
      </c>
      <c r="D3709" s="1">
        <f t="shared" ca="1" si="173"/>
        <v>-2.4318661846079732E-2</v>
      </c>
    </row>
    <row r="3710" spans="1:4" x14ac:dyDescent="0.45">
      <c r="A3710">
        <v>3709</v>
      </c>
      <c r="B3710" s="1">
        <f t="shared" ca="1" si="171"/>
        <v>0.28584085699978068</v>
      </c>
      <c r="C3710" s="1">
        <f t="shared" ca="1" si="172"/>
        <v>0.27382998826697214</v>
      </c>
      <c r="D3710" s="1">
        <f t="shared" ca="1" si="173"/>
        <v>-4.2019425980162659E-2</v>
      </c>
    </row>
    <row r="3711" spans="1:4" x14ac:dyDescent="0.45">
      <c r="A3711">
        <v>3710</v>
      </c>
      <c r="B3711" s="1">
        <f t="shared" ca="1" si="171"/>
        <v>0.28818903885964287</v>
      </c>
      <c r="C3711" s="1">
        <f t="shared" ca="1" si="172"/>
        <v>0.26628957234647388</v>
      </c>
      <c r="D3711" s="1">
        <f t="shared" ca="1" si="173"/>
        <v>-7.5989935633307401E-2</v>
      </c>
    </row>
    <row r="3712" spans="1:4" x14ac:dyDescent="0.45">
      <c r="A3712">
        <v>3711</v>
      </c>
      <c r="B3712" s="1">
        <f t="shared" ca="1" si="171"/>
        <v>0.29433242902845191</v>
      </c>
      <c r="C3712" s="1">
        <f t="shared" ca="1" si="172"/>
        <v>0.27418906496765805</v>
      </c>
      <c r="D3712" s="1">
        <f t="shared" ca="1" si="173"/>
        <v>-6.8437460755799664E-2</v>
      </c>
    </row>
    <row r="3713" spans="1:4" x14ac:dyDescent="0.45">
      <c r="A3713">
        <v>3712</v>
      </c>
      <c r="B3713" s="1">
        <f t="shared" ca="1" si="171"/>
        <v>0.28643523397348425</v>
      </c>
      <c r="C3713" s="1">
        <f t="shared" ca="1" si="172"/>
        <v>0.27054849227033967</v>
      </c>
      <c r="D3713" s="1">
        <f t="shared" ca="1" si="173"/>
        <v>-5.5463643500698802E-2</v>
      </c>
    </row>
    <row r="3714" spans="1:4" x14ac:dyDescent="0.45">
      <c r="A3714">
        <v>3713</v>
      </c>
      <c r="B3714" s="1">
        <f t="shared" ref="B3714:B3777" ca="1" si="174">_xlfn.BETA.INV(RAND(),CONTROL_PRIOR_ALPHA+CONTROL_ALPHA,CONTROL_PRIOR_BETA+(CONTROL_N-CONTROL_ALPHA))</f>
        <v>0.28591193189536812</v>
      </c>
      <c r="C3714" s="1">
        <f t="shared" ref="C3714:C3777" ca="1" si="175">_xlfn.BETA.INV(RAND(),TEST_PRIOR_ALPHA+TEST_ALPHA,TEST_PRIOR_BETA+(TEST_N-TEST_ALPHA))</f>
        <v>0.27936168485667012</v>
      </c>
      <c r="D3714" s="1">
        <f t="shared" ca="1" si="173"/>
        <v>-2.291001636509216E-2</v>
      </c>
    </row>
    <row r="3715" spans="1:4" x14ac:dyDescent="0.45">
      <c r="A3715">
        <v>3714</v>
      </c>
      <c r="B3715" s="1">
        <f t="shared" ca="1" si="174"/>
        <v>0.27688234818107299</v>
      </c>
      <c r="C3715" s="1">
        <f t="shared" ca="1" si="175"/>
        <v>0.27073700079192864</v>
      </c>
      <c r="D3715" s="1">
        <f t="shared" ref="D3715:D3778" ca="1" si="176">(C3715-B3715)/B3715</f>
        <v>-2.2194796560759709E-2</v>
      </c>
    </row>
    <row r="3716" spans="1:4" x14ac:dyDescent="0.45">
      <c r="A3716">
        <v>3715</v>
      </c>
      <c r="B3716" s="1">
        <f t="shared" ca="1" si="174"/>
        <v>0.28435779780096571</v>
      </c>
      <c r="C3716" s="1">
        <f t="shared" ca="1" si="175"/>
        <v>0.27118897891101956</v>
      </c>
      <c r="D3716" s="1">
        <f t="shared" ca="1" si="176"/>
        <v>-4.6310735952328506E-2</v>
      </c>
    </row>
    <row r="3717" spans="1:4" x14ac:dyDescent="0.45">
      <c r="A3717">
        <v>3716</v>
      </c>
      <c r="B3717" s="1">
        <f t="shared" ca="1" si="174"/>
        <v>0.27785746810737194</v>
      </c>
      <c r="C3717" s="1">
        <f t="shared" ca="1" si="175"/>
        <v>0.26775083624810303</v>
      </c>
      <c r="D3717" s="1">
        <f t="shared" ca="1" si="176"/>
        <v>-3.6373439692336876E-2</v>
      </c>
    </row>
    <row r="3718" spans="1:4" x14ac:dyDescent="0.45">
      <c r="A3718">
        <v>3717</v>
      </c>
      <c r="B3718" s="1">
        <f t="shared" ca="1" si="174"/>
        <v>0.28458302639939181</v>
      </c>
      <c r="C3718" s="1">
        <f t="shared" ca="1" si="175"/>
        <v>0.25730880352974572</v>
      </c>
      <c r="D3718" s="1">
        <f t="shared" ca="1" si="176"/>
        <v>-9.5839246685670856E-2</v>
      </c>
    </row>
    <row r="3719" spans="1:4" x14ac:dyDescent="0.45">
      <c r="A3719">
        <v>3718</v>
      </c>
      <c r="B3719" s="1">
        <f t="shared" ca="1" si="174"/>
        <v>0.27702561631580958</v>
      </c>
      <c r="C3719" s="1">
        <f t="shared" ca="1" si="175"/>
        <v>0.27335264931992242</v>
      </c>
      <c r="D3719" s="1">
        <f t="shared" ca="1" si="176"/>
        <v>-1.3258582526534163E-2</v>
      </c>
    </row>
    <row r="3720" spans="1:4" x14ac:dyDescent="0.45">
      <c r="A3720">
        <v>3719</v>
      </c>
      <c r="B3720" s="1">
        <f t="shared" ca="1" si="174"/>
        <v>0.2805763843046758</v>
      </c>
      <c r="C3720" s="1">
        <f t="shared" ca="1" si="175"/>
        <v>0.2751705302520292</v>
      </c>
      <c r="D3720" s="1">
        <f t="shared" ca="1" si="176"/>
        <v>-1.9266960282645958E-2</v>
      </c>
    </row>
    <row r="3721" spans="1:4" x14ac:dyDescent="0.45">
      <c r="A3721">
        <v>3720</v>
      </c>
      <c r="B3721" s="1">
        <f t="shared" ca="1" si="174"/>
        <v>0.27695906510919449</v>
      </c>
      <c r="C3721" s="1">
        <f t="shared" ca="1" si="175"/>
        <v>0.27340993256505142</v>
      </c>
      <c r="D3721" s="1">
        <f t="shared" ca="1" si="176"/>
        <v>-1.2814646607590857E-2</v>
      </c>
    </row>
    <row r="3722" spans="1:4" x14ac:dyDescent="0.45">
      <c r="A3722">
        <v>3721</v>
      </c>
      <c r="B3722" s="1">
        <f t="shared" ca="1" si="174"/>
        <v>0.2896139126033398</v>
      </c>
      <c r="C3722" s="1">
        <f t="shared" ca="1" si="175"/>
        <v>0.26694108265279215</v>
      </c>
      <c r="D3722" s="1">
        <f t="shared" ca="1" si="176"/>
        <v>-7.8286397731177862E-2</v>
      </c>
    </row>
    <row r="3723" spans="1:4" x14ac:dyDescent="0.45">
      <c r="A3723">
        <v>3722</v>
      </c>
      <c r="B3723" s="1">
        <f t="shared" ca="1" si="174"/>
        <v>0.278392577685735</v>
      </c>
      <c r="C3723" s="1">
        <f t="shared" ca="1" si="175"/>
        <v>0.26704028514097428</v>
      </c>
      <c r="D3723" s="1">
        <f t="shared" ca="1" si="176"/>
        <v>-4.0778000042716013E-2</v>
      </c>
    </row>
    <row r="3724" spans="1:4" x14ac:dyDescent="0.45">
      <c r="A3724">
        <v>3723</v>
      </c>
      <c r="B3724" s="1">
        <f t="shared" ca="1" si="174"/>
        <v>0.28528355479775291</v>
      </c>
      <c r="C3724" s="1">
        <f t="shared" ca="1" si="175"/>
        <v>0.28018180548612048</v>
      </c>
      <c r="D3724" s="1">
        <f t="shared" ca="1" si="176"/>
        <v>-1.7883082378334889E-2</v>
      </c>
    </row>
    <row r="3725" spans="1:4" x14ac:dyDescent="0.45">
      <c r="A3725">
        <v>3724</v>
      </c>
      <c r="B3725" s="1">
        <f t="shared" ca="1" si="174"/>
        <v>0.28472916698018569</v>
      </c>
      <c r="C3725" s="1">
        <f t="shared" ca="1" si="175"/>
        <v>0.2640254558253049</v>
      </c>
      <c r="D3725" s="1">
        <f t="shared" ca="1" si="176"/>
        <v>-7.2713699739519702E-2</v>
      </c>
    </row>
    <row r="3726" spans="1:4" x14ac:dyDescent="0.45">
      <c r="A3726">
        <v>3725</v>
      </c>
      <c r="B3726" s="1">
        <f t="shared" ca="1" si="174"/>
        <v>0.28327373295019298</v>
      </c>
      <c r="C3726" s="1">
        <f t="shared" ca="1" si="175"/>
        <v>0.27019009532406496</v>
      </c>
      <c r="D3726" s="1">
        <f t="shared" ca="1" si="176"/>
        <v>-4.618726025130071E-2</v>
      </c>
    </row>
    <row r="3727" spans="1:4" x14ac:dyDescent="0.45">
      <c r="A3727">
        <v>3726</v>
      </c>
      <c r="B3727" s="1">
        <f t="shared" ca="1" si="174"/>
        <v>0.27604969492921733</v>
      </c>
      <c r="C3727" s="1">
        <f t="shared" ca="1" si="175"/>
        <v>0.27484969948310967</v>
      </c>
      <c r="D3727" s="1">
        <f t="shared" ca="1" si="176"/>
        <v>-4.3470268873702402E-3</v>
      </c>
    </row>
    <row r="3728" spans="1:4" x14ac:dyDescent="0.45">
      <c r="A3728">
        <v>3727</v>
      </c>
      <c r="B3728" s="1">
        <f t="shared" ca="1" si="174"/>
        <v>0.27722010619357601</v>
      </c>
      <c r="C3728" s="1">
        <f t="shared" ca="1" si="175"/>
        <v>0.27570676363356117</v>
      </c>
      <c r="D3728" s="1">
        <f t="shared" ca="1" si="176"/>
        <v>-5.4589927866130709E-3</v>
      </c>
    </row>
    <row r="3729" spans="1:4" x14ac:dyDescent="0.45">
      <c r="A3729">
        <v>3728</v>
      </c>
      <c r="B3729" s="1">
        <f t="shared" ca="1" si="174"/>
        <v>0.29961161912977929</v>
      </c>
      <c r="C3729" s="1">
        <f t="shared" ca="1" si="175"/>
        <v>0.28671888923053501</v>
      </c>
      <c r="D3729" s="1">
        <f t="shared" ca="1" si="176"/>
        <v>-4.303147500317632E-2</v>
      </c>
    </row>
    <row r="3730" spans="1:4" x14ac:dyDescent="0.45">
      <c r="A3730">
        <v>3729</v>
      </c>
      <c r="B3730" s="1">
        <f t="shared" ca="1" si="174"/>
        <v>0.26809686710033431</v>
      </c>
      <c r="C3730" s="1">
        <f t="shared" ca="1" si="175"/>
        <v>0.27197548664793214</v>
      </c>
      <c r="D3730" s="1">
        <f t="shared" ca="1" si="176"/>
        <v>1.4467231898484917E-2</v>
      </c>
    </row>
    <row r="3731" spans="1:4" x14ac:dyDescent="0.45">
      <c r="A3731">
        <v>3730</v>
      </c>
      <c r="B3731" s="1">
        <f t="shared" ca="1" si="174"/>
        <v>0.28662653540518168</v>
      </c>
      <c r="C3731" s="1">
        <f t="shared" ca="1" si="175"/>
        <v>0.26129397500889734</v>
      </c>
      <c r="D3731" s="1">
        <f t="shared" ca="1" si="176"/>
        <v>-8.8381769540191626E-2</v>
      </c>
    </row>
    <row r="3732" spans="1:4" x14ac:dyDescent="0.45">
      <c r="A3732">
        <v>3731</v>
      </c>
      <c r="B3732" s="1">
        <f t="shared" ca="1" si="174"/>
        <v>0.27987565941382198</v>
      </c>
      <c r="C3732" s="1">
        <f t="shared" ca="1" si="175"/>
        <v>0.27615790086016478</v>
      </c>
      <c r="D3732" s="1">
        <f t="shared" ca="1" si="176"/>
        <v>-1.3283608018802887E-2</v>
      </c>
    </row>
    <row r="3733" spans="1:4" x14ac:dyDescent="0.45">
      <c r="A3733">
        <v>3732</v>
      </c>
      <c r="B3733" s="1">
        <f t="shared" ca="1" si="174"/>
        <v>0.2814259989142277</v>
      </c>
      <c r="C3733" s="1">
        <f t="shared" ca="1" si="175"/>
        <v>0.26602411841397772</v>
      </c>
      <c r="D3733" s="1">
        <f t="shared" ca="1" si="176"/>
        <v>-5.472799442721045E-2</v>
      </c>
    </row>
    <row r="3734" spans="1:4" x14ac:dyDescent="0.45">
      <c r="A3734">
        <v>3733</v>
      </c>
      <c r="B3734" s="1">
        <f t="shared" ca="1" si="174"/>
        <v>0.28843954483269785</v>
      </c>
      <c r="C3734" s="1">
        <f t="shared" ca="1" si="175"/>
        <v>0.27125294816840767</v>
      </c>
      <c r="D3734" s="1">
        <f t="shared" ca="1" si="176"/>
        <v>-5.9584744783378552E-2</v>
      </c>
    </row>
    <row r="3735" spans="1:4" x14ac:dyDescent="0.45">
      <c r="A3735">
        <v>3734</v>
      </c>
      <c r="B3735" s="1">
        <f t="shared" ca="1" si="174"/>
        <v>0.27975124913705701</v>
      </c>
      <c r="C3735" s="1">
        <f t="shared" ca="1" si="175"/>
        <v>0.28094721512100085</v>
      </c>
      <c r="D3735" s="1">
        <f t="shared" ca="1" si="176"/>
        <v>4.2751050714983701E-3</v>
      </c>
    </row>
    <row r="3736" spans="1:4" x14ac:dyDescent="0.45">
      <c r="A3736">
        <v>3735</v>
      </c>
      <c r="B3736" s="1">
        <f t="shared" ca="1" si="174"/>
        <v>0.28137206196323239</v>
      </c>
      <c r="C3736" s="1">
        <f t="shared" ca="1" si="175"/>
        <v>0.28000410045142277</v>
      </c>
      <c r="D3736" s="1">
        <f t="shared" ca="1" si="176"/>
        <v>-4.8617531615074792E-3</v>
      </c>
    </row>
    <row r="3737" spans="1:4" x14ac:dyDescent="0.45">
      <c r="A3737">
        <v>3736</v>
      </c>
      <c r="B3737" s="1">
        <f t="shared" ca="1" si="174"/>
        <v>0.29313687307320746</v>
      </c>
      <c r="C3737" s="1">
        <f t="shared" ca="1" si="175"/>
        <v>0.27775167213690155</v>
      </c>
      <c r="D3737" s="1">
        <f t="shared" ca="1" si="176"/>
        <v>-5.2484700321080512E-2</v>
      </c>
    </row>
    <row r="3738" spans="1:4" x14ac:dyDescent="0.45">
      <c r="A3738">
        <v>3737</v>
      </c>
      <c r="B3738" s="1">
        <f t="shared" ca="1" si="174"/>
        <v>0.2741459158894714</v>
      </c>
      <c r="C3738" s="1">
        <f t="shared" ca="1" si="175"/>
        <v>0.28081567286518228</v>
      </c>
      <c r="D3738" s="1">
        <f t="shared" ca="1" si="176"/>
        <v>2.4329222465600934E-2</v>
      </c>
    </row>
    <row r="3739" spans="1:4" x14ac:dyDescent="0.45">
      <c r="A3739">
        <v>3738</v>
      </c>
      <c r="B3739" s="1">
        <f t="shared" ca="1" si="174"/>
        <v>0.28592071052827595</v>
      </c>
      <c r="C3739" s="1">
        <f t="shared" ca="1" si="175"/>
        <v>0.28122779135169163</v>
      </c>
      <c r="D3739" s="1">
        <f t="shared" ca="1" si="176"/>
        <v>-1.6413358682249836E-2</v>
      </c>
    </row>
    <row r="3740" spans="1:4" x14ac:dyDescent="0.45">
      <c r="A3740">
        <v>3739</v>
      </c>
      <c r="B3740" s="1">
        <f t="shared" ca="1" si="174"/>
        <v>0.28212129443281114</v>
      </c>
      <c r="C3740" s="1">
        <f t="shared" ca="1" si="175"/>
        <v>0.28095795397258339</v>
      </c>
      <c r="D3740" s="1">
        <f t="shared" ca="1" si="176"/>
        <v>-4.1235471521800134E-3</v>
      </c>
    </row>
    <row r="3741" spans="1:4" x14ac:dyDescent="0.45">
      <c r="A3741">
        <v>3740</v>
      </c>
      <c r="B3741" s="1">
        <f t="shared" ca="1" si="174"/>
        <v>0.2744471080664927</v>
      </c>
      <c r="C3741" s="1">
        <f t="shared" ca="1" si="175"/>
        <v>0.26064472540529121</v>
      </c>
      <c r="D3741" s="1">
        <f t="shared" ca="1" si="176"/>
        <v>-5.0291594465835872E-2</v>
      </c>
    </row>
    <row r="3742" spans="1:4" x14ac:dyDescent="0.45">
      <c r="A3742">
        <v>3741</v>
      </c>
      <c r="B3742" s="1">
        <f t="shared" ca="1" si="174"/>
        <v>0.28535184832153782</v>
      </c>
      <c r="C3742" s="1">
        <f t="shared" ca="1" si="175"/>
        <v>0.26861505433491567</v>
      </c>
      <c r="D3742" s="1">
        <f t="shared" ca="1" si="176"/>
        <v>-5.8653182325852427E-2</v>
      </c>
    </row>
    <row r="3743" spans="1:4" x14ac:dyDescent="0.45">
      <c r="A3743">
        <v>3742</v>
      </c>
      <c r="B3743" s="1">
        <f t="shared" ca="1" si="174"/>
        <v>0.27392281318485884</v>
      </c>
      <c r="C3743" s="1">
        <f t="shared" ca="1" si="175"/>
        <v>0.27139011877036945</v>
      </c>
      <c r="D3743" s="1">
        <f t="shared" ca="1" si="176"/>
        <v>-9.2460149085143249E-3</v>
      </c>
    </row>
    <row r="3744" spans="1:4" x14ac:dyDescent="0.45">
      <c r="A3744">
        <v>3743</v>
      </c>
      <c r="B3744" s="1">
        <f t="shared" ca="1" si="174"/>
        <v>0.28390039044362869</v>
      </c>
      <c r="C3744" s="1">
        <f t="shared" ca="1" si="175"/>
        <v>0.27249137441549742</v>
      </c>
      <c r="D3744" s="1">
        <f t="shared" ca="1" si="176"/>
        <v>-4.0186686641407225E-2</v>
      </c>
    </row>
    <row r="3745" spans="1:4" x14ac:dyDescent="0.45">
      <c r="A3745">
        <v>3744</v>
      </c>
      <c r="B3745" s="1">
        <f t="shared" ca="1" si="174"/>
        <v>0.28773149301841405</v>
      </c>
      <c r="C3745" s="1">
        <f t="shared" ca="1" si="175"/>
        <v>0.27534268641800397</v>
      </c>
      <c r="D3745" s="1">
        <f t="shared" ca="1" si="176"/>
        <v>-4.3056832154335062E-2</v>
      </c>
    </row>
    <row r="3746" spans="1:4" x14ac:dyDescent="0.45">
      <c r="A3746">
        <v>3745</v>
      </c>
      <c r="B3746" s="1">
        <f t="shared" ca="1" si="174"/>
        <v>0.26906093076370657</v>
      </c>
      <c r="C3746" s="1">
        <f t="shared" ca="1" si="175"/>
        <v>0.26737395069349279</v>
      </c>
      <c r="D3746" s="1">
        <f t="shared" ca="1" si="176"/>
        <v>-6.2698811954059411E-3</v>
      </c>
    </row>
    <row r="3747" spans="1:4" x14ac:dyDescent="0.45">
      <c r="A3747">
        <v>3746</v>
      </c>
      <c r="B3747" s="1">
        <f t="shared" ca="1" si="174"/>
        <v>0.29147500327397469</v>
      </c>
      <c r="C3747" s="1">
        <f t="shared" ca="1" si="175"/>
        <v>0.260399595512458</v>
      </c>
      <c r="D3747" s="1">
        <f t="shared" ca="1" si="176"/>
        <v>-0.10661431482104508</v>
      </c>
    </row>
    <row r="3748" spans="1:4" x14ac:dyDescent="0.45">
      <c r="A3748">
        <v>3747</v>
      </c>
      <c r="B3748" s="1">
        <f t="shared" ca="1" si="174"/>
        <v>0.28814625289202067</v>
      </c>
      <c r="C3748" s="1">
        <f t="shared" ca="1" si="175"/>
        <v>0.26860770382220561</v>
      </c>
      <c r="D3748" s="1">
        <f t="shared" ca="1" si="176"/>
        <v>-6.7807749966253744E-2</v>
      </c>
    </row>
    <row r="3749" spans="1:4" x14ac:dyDescent="0.45">
      <c r="A3749">
        <v>3748</v>
      </c>
      <c r="B3749" s="1">
        <f t="shared" ca="1" si="174"/>
        <v>0.28139018724726639</v>
      </c>
      <c r="C3749" s="1">
        <f t="shared" ca="1" si="175"/>
        <v>0.27645121651797244</v>
      </c>
      <c r="D3749" s="1">
        <f t="shared" ca="1" si="176"/>
        <v>-1.7552036116148986E-2</v>
      </c>
    </row>
    <row r="3750" spans="1:4" x14ac:dyDescent="0.45">
      <c r="A3750">
        <v>3749</v>
      </c>
      <c r="B3750" s="1">
        <f t="shared" ca="1" si="174"/>
        <v>0.27908734356091675</v>
      </c>
      <c r="C3750" s="1">
        <f t="shared" ca="1" si="175"/>
        <v>0.27760832940205515</v>
      </c>
      <c r="D3750" s="1">
        <f t="shared" ca="1" si="176"/>
        <v>-5.299466969697123E-3</v>
      </c>
    </row>
    <row r="3751" spans="1:4" x14ac:dyDescent="0.45">
      <c r="A3751">
        <v>3750</v>
      </c>
      <c r="B3751" s="1">
        <f t="shared" ca="1" si="174"/>
        <v>0.28501030742079847</v>
      </c>
      <c r="C3751" s="1">
        <f t="shared" ca="1" si="175"/>
        <v>0.26697440226377445</v>
      </c>
      <c r="D3751" s="1">
        <f t="shared" ca="1" si="176"/>
        <v>-6.3281589077391606E-2</v>
      </c>
    </row>
    <row r="3752" spans="1:4" x14ac:dyDescent="0.45">
      <c r="A3752">
        <v>3751</v>
      </c>
      <c r="B3752" s="1">
        <f t="shared" ca="1" si="174"/>
        <v>0.27843877342049272</v>
      </c>
      <c r="C3752" s="1">
        <f t="shared" ca="1" si="175"/>
        <v>0.26783584157321311</v>
      </c>
      <c r="D3752" s="1">
        <f t="shared" ca="1" si="176"/>
        <v>-3.8079940221785416E-2</v>
      </c>
    </row>
    <row r="3753" spans="1:4" x14ac:dyDescent="0.45">
      <c r="A3753">
        <v>3752</v>
      </c>
      <c r="B3753" s="1">
        <f t="shared" ca="1" si="174"/>
        <v>0.29852749092498432</v>
      </c>
      <c r="C3753" s="1">
        <f t="shared" ca="1" si="175"/>
        <v>0.2694972062891518</v>
      </c>
      <c r="D3753" s="1">
        <f t="shared" ca="1" si="176"/>
        <v>-9.7244928920557638E-2</v>
      </c>
    </row>
    <row r="3754" spans="1:4" x14ac:dyDescent="0.45">
      <c r="A3754">
        <v>3753</v>
      </c>
      <c r="B3754" s="1">
        <f t="shared" ca="1" si="174"/>
        <v>0.28385746227790076</v>
      </c>
      <c r="C3754" s="1">
        <f t="shared" ca="1" si="175"/>
        <v>0.27363788071895778</v>
      </c>
      <c r="D3754" s="1">
        <f t="shared" ca="1" si="176"/>
        <v>-3.6002511531431414E-2</v>
      </c>
    </row>
    <row r="3755" spans="1:4" x14ac:dyDescent="0.45">
      <c r="A3755">
        <v>3754</v>
      </c>
      <c r="B3755" s="1">
        <f t="shared" ca="1" si="174"/>
        <v>0.28151230775687375</v>
      </c>
      <c r="C3755" s="1">
        <f t="shared" ca="1" si="175"/>
        <v>0.27141143492935527</v>
      </c>
      <c r="D3755" s="1">
        <f t="shared" ca="1" si="176"/>
        <v>-3.5880750323151175E-2</v>
      </c>
    </row>
    <row r="3756" spans="1:4" x14ac:dyDescent="0.45">
      <c r="A3756">
        <v>3755</v>
      </c>
      <c r="B3756" s="1">
        <f t="shared" ca="1" si="174"/>
        <v>0.2805194515742388</v>
      </c>
      <c r="C3756" s="1">
        <f t="shared" ca="1" si="175"/>
        <v>0.28143757011350268</v>
      </c>
      <c r="D3756" s="1">
        <f t="shared" ca="1" si="176"/>
        <v>3.2729229082386867E-3</v>
      </c>
    </row>
    <row r="3757" spans="1:4" x14ac:dyDescent="0.45">
      <c r="A3757">
        <v>3756</v>
      </c>
      <c r="B3757" s="1">
        <f t="shared" ca="1" si="174"/>
        <v>0.28341420689645258</v>
      </c>
      <c r="C3757" s="1">
        <f t="shared" ca="1" si="175"/>
        <v>0.26546732520299238</v>
      </c>
      <c r="D3757" s="1">
        <f t="shared" ca="1" si="176"/>
        <v>-6.3323860472588187E-2</v>
      </c>
    </row>
    <row r="3758" spans="1:4" x14ac:dyDescent="0.45">
      <c r="A3758">
        <v>3757</v>
      </c>
      <c r="B3758" s="1">
        <f t="shared" ca="1" si="174"/>
        <v>0.27728225643867399</v>
      </c>
      <c r="C3758" s="1">
        <f t="shared" ca="1" si="175"/>
        <v>0.26696093505956248</v>
      </c>
      <c r="D3758" s="1">
        <f t="shared" ca="1" si="176"/>
        <v>-3.7223158494435658E-2</v>
      </c>
    </row>
    <row r="3759" spans="1:4" x14ac:dyDescent="0.45">
      <c r="A3759">
        <v>3758</v>
      </c>
      <c r="B3759" s="1">
        <f t="shared" ca="1" si="174"/>
        <v>0.27335898657354085</v>
      </c>
      <c r="C3759" s="1">
        <f t="shared" ca="1" si="175"/>
        <v>0.27050666794161943</v>
      </c>
      <c r="D3759" s="1">
        <f t="shared" ca="1" si="176"/>
        <v>-1.0434332771255262E-2</v>
      </c>
    </row>
    <row r="3760" spans="1:4" x14ac:dyDescent="0.45">
      <c r="A3760">
        <v>3759</v>
      </c>
      <c r="B3760" s="1">
        <f t="shared" ca="1" si="174"/>
        <v>0.28346142609358105</v>
      </c>
      <c r="C3760" s="1">
        <f t="shared" ca="1" si="175"/>
        <v>0.26878599130254532</v>
      </c>
      <c r="D3760" s="1">
        <f t="shared" ca="1" si="176"/>
        <v>-5.1772246380326979E-2</v>
      </c>
    </row>
    <row r="3761" spans="1:4" x14ac:dyDescent="0.45">
      <c r="A3761">
        <v>3760</v>
      </c>
      <c r="B3761" s="1">
        <f t="shared" ca="1" si="174"/>
        <v>0.27295648375141135</v>
      </c>
      <c r="C3761" s="1">
        <f t="shared" ca="1" si="175"/>
        <v>0.27225199669874223</v>
      </c>
      <c r="D3761" s="1">
        <f t="shared" ca="1" si="176"/>
        <v>-2.5809500583643128E-3</v>
      </c>
    </row>
    <row r="3762" spans="1:4" x14ac:dyDescent="0.45">
      <c r="A3762">
        <v>3761</v>
      </c>
      <c r="B3762" s="1">
        <f t="shared" ca="1" si="174"/>
        <v>0.28727427609132694</v>
      </c>
      <c r="C3762" s="1">
        <f t="shared" ca="1" si="175"/>
        <v>0.26428686338191715</v>
      </c>
      <c r="D3762" s="1">
        <f t="shared" ca="1" si="176"/>
        <v>-8.0019043202120541E-2</v>
      </c>
    </row>
    <row r="3763" spans="1:4" x14ac:dyDescent="0.45">
      <c r="A3763">
        <v>3762</v>
      </c>
      <c r="B3763" s="1">
        <f t="shared" ca="1" si="174"/>
        <v>0.28836379423205116</v>
      </c>
      <c r="C3763" s="1">
        <f t="shared" ca="1" si="175"/>
        <v>0.26862843916916046</v>
      </c>
      <c r="D3763" s="1">
        <f t="shared" ca="1" si="176"/>
        <v>-6.8439087907857576E-2</v>
      </c>
    </row>
    <row r="3764" spans="1:4" x14ac:dyDescent="0.45">
      <c r="A3764">
        <v>3763</v>
      </c>
      <c r="B3764" s="1">
        <f t="shared" ca="1" si="174"/>
        <v>0.28243829901330286</v>
      </c>
      <c r="C3764" s="1">
        <f t="shared" ca="1" si="175"/>
        <v>0.27111515776011119</v>
      </c>
      <c r="D3764" s="1">
        <f t="shared" ca="1" si="176"/>
        <v>-4.0090672167156588E-2</v>
      </c>
    </row>
    <row r="3765" spans="1:4" x14ac:dyDescent="0.45">
      <c r="A3765">
        <v>3764</v>
      </c>
      <c r="B3765" s="1">
        <f t="shared" ca="1" si="174"/>
        <v>0.27693126883393809</v>
      </c>
      <c r="C3765" s="1">
        <f t="shared" ca="1" si="175"/>
        <v>0.26996444639955225</v>
      </c>
      <c r="D3765" s="1">
        <f t="shared" ca="1" si="176"/>
        <v>-2.5157225703405495E-2</v>
      </c>
    </row>
    <row r="3766" spans="1:4" x14ac:dyDescent="0.45">
      <c r="A3766">
        <v>3765</v>
      </c>
      <c r="B3766" s="1">
        <f t="shared" ca="1" si="174"/>
        <v>0.2832390119472471</v>
      </c>
      <c r="C3766" s="1">
        <f t="shared" ca="1" si="175"/>
        <v>0.26954697201018596</v>
      </c>
      <c r="D3766" s="1">
        <f t="shared" ca="1" si="176"/>
        <v>-4.8340939487570539E-2</v>
      </c>
    </row>
    <row r="3767" spans="1:4" x14ac:dyDescent="0.45">
      <c r="A3767">
        <v>3766</v>
      </c>
      <c r="B3767" s="1">
        <f t="shared" ca="1" si="174"/>
        <v>0.28482165209497001</v>
      </c>
      <c r="C3767" s="1">
        <f t="shared" ca="1" si="175"/>
        <v>0.27576570972666936</v>
      </c>
      <c r="D3767" s="1">
        <f t="shared" ca="1" si="176"/>
        <v>-3.1795133205958184E-2</v>
      </c>
    </row>
    <row r="3768" spans="1:4" x14ac:dyDescent="0.45">
      <c r="A3768">
        <v>3767</v>
      </c>
      <c r="B3768" s="1">
        <f t="shared" ca="1" si="174"/>
        <v>0.29781319033900555</v>
      </c>
      <c r="C3768" s="1">
        <f t="shared" ca="1" si="175"/>
        <v>0.2653305446502684</v>
      </c>
      <c r="D3768" s="1">
        <f t="shared" ca="1" si="176"/>
        <v>-0.10907054066934253</v>
      </c>
    </row>
    <row r="3769" spans="1:4" x14ac:dyDescent="0.45">
      <c r="A3769">
        <v>3768</v>
      </c>
      <c r="B3769" s="1">
        <f t="shared" ca="1" si="174"/>
        <v>0.28655012376532152</v>
      </c>
      <c r="C3769" s="1">
        <f t="shared" ca="1" si="175"/>
        <v>0.27813501589556877</v>
      </c>
      <c r="D3769" s="1">
        <f t="shared" ca="1" si="176"/>
        <v>-2.9366966446137507E-2</v>
      </c>
    </row>
    <row r="3770" spans="1:4" x14ac:dyDescent="0.45">
      <c r="A3770">
        <v>3769</v>
      </c>
      <c r="B3770" s="1">
        <f t="shared" ca="1" si="174"/>
        <v>0.28575020671426077</v>
      </c>
      <c r="C3770" s="1">
        <f t="shared" ca="1" si="175"/>
        <v>0.26929607508652537</v>
      </c>
      <c r="D3770" s="1">
        <f t="shared" ca="1" si="176"/>
        <v>-5.7582221258684521E-2</v>
      </c>
    </row>
    <row r="3771" spans="1:4" x14ac:dyDescent="0.45">
      <c r="A3771">
        <v>3770</v>
      </c>
      <c r="B3771" s="1">
        <f t="shared" ca="1" si="174"/>
        <v>0.29195587506930198</v>
      </c>
      <c r="C3771" s="1">
        <f t="shared" ca="1" si="175"/>
        <v>0.26169624870207986</v>
      </c>
      <c r="D3771" s="1">
        <f t="shared" ca="1" si="176"/>
        <v>-0.10364451943307992</v>
      </c>
    </row>
    <row r="3772" spans="1:4" x14ac:dyDescent="0.45">
      <c r="A3772">
        <v>3771</v>
      </c>
      <c r="B3772" s="1">
        <f t="shared" ca="1" si="174"/>
        <v>0.28380427546851494</v>
      </c>
      <c r="C3772" s="1">
        <f t="shared" ca="1" si="175"/>
        <v>0.27324608132472117</v>
      </c>
      <c r="D3772" s="1">
        <f t="shared" ca="1" si="176"/>
        <v>-3.7202378739234654E-2</v>
      </c>
    </row>
    <row r="3773" spans="1:4" x14ac:dyDescent="0.45">
      <c r="A3773">
        <v>3772</v>
      </c>
      <c r="B3773" s="1">
        <f t="shared" ca="1" si="174"/>
        <v>0.28472858878767626</v>
      </c>
      <c r="C3773" s="1">
        <f t="shared" ca="1" si="175"/>
        <v>0.26515802311732412</v>
      </c>
      <c r="D3773" s="1">
        <f t="shared" ca="1" si="176"/>
        <v>-6.8734108343950065E-2</v>
      </c>
    </row>
    <row r="3774" spans="1:4" x14ac:dyDescent="0.45">
      <c r="A3774">
        <v>3773</v>
      </c>
      <c r="B3774" s="1">
        <f t="shared" ca="1" si="174"/>
        <v>0.28433173947411083</v>
      </c>
      <c r="C3774" s="1">
        <f t="shared" ca="1" si="175"/>
        <v>0.27193671899233007</v>
      </c>
      <c r="D3774" s="1">
        <f t="shared" ca="1" si="176"/>
        <v>-4.3593516871194608E-2</v>
      </c>
    </row>
    <row r="3775" spans="1:4" x14ac:dyDescent="0.45">
      <c r="A3775">
        <v>3774</v>
      </c>
      <c r="B3775" s="1">
        <f t="shared" ca="1" si="174"/>
        <v>0.2841835975455369</v>
      </c>
      <c r="C3775" s="1">
        <f t="shared" ca="1" si="175"/>
        <v>0.27050816130509547</v>
      </c>
      <c r="D3775" s="1">
        <f t="shared" ca="1" si="176"/>
        <v>-4.8121835174706418E-2</v>
      </c>
    </row>
    <row r="3776" spans="1:4" x14ac:dyDescent="0.45">
      <c r="A3776">
        <v>3775</v>
      </c>
      <c r="B3776" s="1">
        <f t="shared" ca="1" si="174"/>
        <v>0.28641157868003297</v>
      </c>
      <c r="C3776" s="1">
        <f t="shared" ca="1" si="175"/>
        <v>0.26148363126524243</v>
      </c>
      <c r="D3776" s="1">
        <f t="shared" ca="1" si="176"/>
        <v>-8.7035403839727452E-2</v>
      </c>
    </row>
    <row r="3777" spans="1:4" x14ac:dyDescent="0.45">
      <c r="A3777">
        <v>3776</v>
      </c>
      <c r="B3777" s="1">
        <f t="shared" ca="1" si="174"/>
        <v>0.28550612669491227</v>
      </c>
      <c r="C3777" s="1">
        <f t="shared" ca="1" si="175"/>
        <v>0.26925122724153372</v>
      </c>
      <c r="D3777" s="1">
        <f t="shared" ca="1" si="176"/>
        <v>-5.6933627455036356E-2</v>
      </c>
    </row>
    <row r="3778" spans="1:4" x14ac:dyDescent="0.45">
      <c r="A3778">
        <v>3777</v>
      </c>
      <c r="B3778" s="1">
        <f t="shared" ref="B3778:B3841" ca="1" si="177">_xlfn.BETA.INV(RAND(),CONTROL_PRIOR_ALPHA+CONTROL_ALPHA,CONTROL_PRIOR_BETA+(CONTROL_N-CONTROL_ALPHA))</f>
        <v>0.27845722507753912</v>
      </c>
      <c r="C3778" s="1">
        <f t="shared" ref="C3778:C3841" ca="1" si="178">_xlfn.BETA.INV(RAND(),TEST_PRIOR_ALPHA+TEST_ALPHA,TEST_PRIOR_BETA+(TEST_N-TEST_ALPHA))</f>
        <v>0.26933360331871192</v>
      </c>
      <c r="D3778" s="1">
        <f t="shared" ca="1" si="176"/>
        <v>-3.2764895061662101E-2</v>
      </c>
    </row>
    <row r="3779" spans="1:4" x14ac:dyDescent="0.45">
      <c r="A3779">
        <v>3778</v>
      </c>
      <c r="B3779" s="1">
        <f t="shared" ca="1" si="177"/>
        <v>0.2755007320251916</v>
      </c>
      <c r="C3779" s="1">
        <f t="shared" ca="1" si="178"/>
        <v>0.2691059755670796</v>
      </c>
      <c r="D3779" s="1">
        <f t="shared" ref="D3779:D3842" ca="1" si="179">(C3779-B3779)/B3779</f>
        <v>-2.3211395523723189E-2</v>
      </c>
    </row>
    <row r="3780" spans="1:4" x14ac:dyDescent="0.45">
      <c r="A3780">
        <v>3779</v>
      </c>
      <c r="B3780" s="1">
        <f t="shared" ca="1" si="177"/>
        <v>0.28411810068762589</v>
      </c>
      <c r="C3780" s="1">
        <f t="shared" ca="1" si="178"/>
        <v>0.26141619186699233</v>
      </c>
      <c r="D3780" s="1">
        <f t="shared" ca="1" si="179"/>
        <v>-7.9903071172481216E-2</v>
      </c>
    </row>
    <row r="3781" spans="1:4" x14ac:dyDescent="0.45">
      <c r="A3781">
        <v>3780</v>
      </c>
      <c r="B3781" s="1">
        <f t="shared" ca="1" si="177"/>
        <v>0.28410611813280862</v>
      </c>
      <c r="C3781" s="1">
        <f t="shared" ca="1" si="178"/>
        <v>0.2766267714898204</v>
      </c>
      <c r="D3781" s="1">
        <f t="shared" ca="1" si="179"/>
        <v>-2.6325890804969963E-2</v>
      </c>
    </row>
    <row r="3782" spans="1:4" x14ac:dyDescent="0.45">
      <c r="A3782">
        <v>3781</v>
      </c>
      <c r="B3782" s="1">
        <f t="shared" ca="1" si="177"/>
        <v>0.28106692790498788</v>
      </c>
      <c r="C3782" s="1">
        <f t="shared" ca="1" si="178"/>
        <v>0.27976873323964624</v>
      </c>
      <c r="D3782" s="1">
        <f t="shared" ca="1" si="179"/>
        <v>-4.6188097440638346E-3</v>
      </c>
    </row>
    <row r="3783" spans="1:4" x14ac:dyDescent="0.45">
      <c r="A3783">
        <v>3782</v>
      </c>
      <c r="B3783" s="1">
        <f t="shared" ca="1" si="177"/>
        <v>0.28730953788660241</v>
      </c>
      <c r="C3783" s="1">
        <f t="shared" ca="1" si="178"/>
        <v>0.26944395026762269</v>
      </c>
      <c r="D3783" s="1">
        <f t="shared" ca="1" si="179"/>
        <v>-6.2182368710749336E-2</v>
      </c>
    </row>
    <row r="3784" spans="1:4" x14ac:dyDescent="0.45">
      <c r="A3784">
        <v>3783</v>
      </c>
      <c r="B3784" s="1">
        <f t="shared" ca="1" si="177"/>
        <v>0.28979465192287601</v>
      </c>
      <c r="C3784" s="1">
        <f t="shared" ca="1" si="178"/>
        <v>0.27948901761974443</v>
      </c>
      <c r="D3784" s="1">
        <f t="shared" ca="1" si="179"/>
        <v>-3.5561851244495207E-2</v>
      </c>
    </row>
    <row r="3785" spans="1:4" x14ac:dyDescent="0.45">
      <c r="A3785">
        <v>3784</v>
      </c>
      <c r="B3785" s="1">
        <f t="shared" ca="1" si="177"/>
        <v>0.29072973561925131</v>
      </c>
      <c r="C3785" s="1">
        <f t="shared" ca="1" si="178"/>
        <v>0.27360966650947793</v>
      </c>
      <c r="D3785" s="1">
        <f t="shared" ca="1" si="179"/>
        <v>-5.8886543109557758E-2</v>
      </c>
    </row>
    <row r="3786" spans="1:4" x14ac:dyDescent="0.45">
      <c r="A3786">
        <v>3785</v>
      </c>
      <c r="B3786" s="1">
        <f t="shared" ca="1" si="177"/>
        <v>0.2919218461994062</v>
      </c>
      <c r="C3786" s="1">
        <f t="shared" ca="1" si="178"/>
        <v>0.26588094503145782</v>
      </c>
      <c r="D3786" s="1">
        <f t="shared" ca="1" si="179"/>
        <v>-8.9205044113623289E-2</v>
      </c>
    </row>
    <row r="3787" spans="1:4" x14ac:dyDescent="0.45">
      <c r="A3787">
        <v>3786</v>
      </c>
      <c r="B3787" s="1">
        <f t="shared" ca="1" si="177"/>
        <v>0.28060173971405022</v>
      </c>
      <c r="C3787" s="1">
        <f t="shared" ca="1" si="178"/>
        <v>0.26273135411714155</v>
      </c>
      <c r="D3787" s="1">
        <f t="shared" ca="1" si="179"/>
        <v>-6.3685940133940924E-2</v>
      </c>
    </row>
    <row r="3788" spans="1:4" x14ac:dyDescent="0.45">
      <c r="A3788">
        <v>3787</v>
      </c>
      <c r="B3788" s="1">
        <f t="shared" ca="1" si="177"/>
        <v>0.29048473193681801</v>
      </c>
      <c r="C3788" s="1">
        <f t="shared" ca="1" si="178"/>
        <v>0.2648948480416673</v>
      </c>
      <c r="D3788" s="1">
        <f t="shared" ca="1" si="179"/>
        <v>-8.8093731207589412E-2</v>
      </c>
    </row>
    <row r="3789" spans="1:4" x14ac:dyDescent="0.45">
      <c r="A3789">
        <v>3788</v>
      </c>
      <c r="B3789" s="1">
        <f t="shared" ca="1" si="177"/>
        <v>0.28398847470754329</v>
      </c>
      <c r="C3789" s="1">
        <f t="shared" ca="1" si="178"/>
        <v>0.27557184006593682</v>
      </c>
      <c r="D3789" s="1">
        <f t="shared" ca="1" si="179"/>
        <v>-2.9637240209392575E-2</v>
      </c>
    </row>
    <row r="3790" spans="1:4" x14ac:dyDescent="0.45">
      <c r="A3790">
        <v>3789</v>
      </c>
      <c r="B3790" s="1">
        <f t="shared" ca="1" si="177"/>
        <v>0.27331511740232339</v>
      </c>
      <c r="C3790" s="1">
        <f t="shared" ca="1" si="178"/>
        <v>0.2826962992276959</v>
      </c>
      <c r="D3790" s="1">
        <f t="shared" ca="1" si="179"/>
        <v>3.4323684377704174E-2</v>
      </c>
    </row>
    <row r="3791" spans="1:4" x14ac:dyDescent="0.45">
      <c r="A3791">
        <v>3790</v>
      </c>
      <c r="B3791" s="1">
        <f t="shared" ca="1" si="177"/>
        <v>0.27876818110435747</v>
      </c>
      <c r="C3791" s="1">
        <f t="shared" ca="1" si="178"/>
        <v>0.27904141010864991</v>
      </c>
      <c r="D3791" s="1">
        <f t="shared" ca="1" si="179"/>
        <v>9.8012980968641247E-4</v>
      </c>
    </row>
    <row r="3792" spans="1:4" x14ac:dyDescent="0.45">
      <c r="A3792">
        <v>3791</v>
      </c>
      <c r="B3792" s="1">
        <f t="shared" ca="1" si="177"/>
        <v>0.27290439065294753</v>
      </c>
      <c r="C3792" s="1">
        <f t="shared" ca="1" si="178"/>
        <v>0.26933400032394844</v>
      </c>
      <c r="D3792" s="1">
        <f t="shared" ca="1" si="179"/>
        <v>-1.308293472470932E-2</v>
      </c>
    </row>
    <row r="3793" spans="1:4" x14ac:dyDescent="0.45">
      <c r="A3793">
        <v>3792</v>
      </c>
      <c r="B3793" s="1">
        <f t="shared" ca="1" si="177"/>
        <v>0.28451904558586705</v>
      </c>
      <c r="C3793" s="1">
        <f t="shared" ca="1" si="178"/>
        <v>0.26988875060449985</v>
      </c>
      <c r="D3793" s="1">
        <f t="shared" ca="1" si="179"/>
        <v>-5.1421144588901749E-2</v>
      </c>
    </row>
    <row r="3794" spans="1:4" x14ac:dyDescent="0.45">
      <c r="A3794">
        <v>3793</v>
      </c>
      <c r="B3794" s="1">
        <f t="shared" ca="1" si="177"/>
        <v>0.27650339140420521</v>
      </c>
      <c r="C3794" s="1">
        <f t="shared" ca="1" si="178"/>
        <v>0.27519790499517194</v>
      </c>
      <c r="D3794" s="1">
        <f t="shared" ca="1" si="179"/>
        <v>-4.7214119233888697E-3</v>
      </c>
    </row>
    <row r="3795" spans="1:4" x14ac:dyDescent="0.45">
      <c r="A3795">
        <v>3794</v>
      </c>
      <c r="B3795" s="1">
        <f t="shared" ca="1" si="177"/>
        <v>0.29384221073862415</v>
      </c>
      <c r="C3795" s="1">
        <f t="shared" ca="1" si="178"/>
        <v>0.27418990728694603</v>
      </c>
      <c r="D3795" s="1">
        <f t="shared" ca="1" si="179"/>
        <v>-6.6880464186131042E-2</v>
      </c>
    </row>
    <row r="3796" spans="1:4" x14ac:dyDescent="0.45">
      <c r="A3796">
        <v>3795</v>
      </c>
      <c r="B3796" s="1">
        <f t="shared" ca="1" si="177"/>
        <v>0.28330231778546677</v>
      </c>
      <c r="C3796" s="1">
        <f t="shared" ca="1" si="178"/>
        <v>0.28073091841097142</v>
      </c>
      <c r="D3796" s="1">
        <f t="shared" ca="1" si="179"/>
        <v>-9.0765207803296857E-3</v>
      </c>
    </row>
    <row r="3797" spans="1:4" x14ac:dyDescent="0.45">
      <c r="A3797">
        <v>3796</v>
      </c>
      <c r="B3797" s="1">
        <f t="shared" ca="1" si="177"/>
        <v>0.29107703893633075</v>
      </c>
      <c r="C3797" s="1">
        <f t="shared" ca="1" si="178"/>
        <v>0.26807307681001058</v>
      </c>
      <c r="D3797" s="1">
        <f t="shared" ca="1" si="179"/>
        <v>-7.9030493818346065E-2</v>
      </c>
    </row>
    <row r="3798" spans="1:4" x14ac:dyDescent="0.45">
      <c r="A3798">
        <v>3797</v>
      </c>
      <c r="B3798" s="1">
        <f t="shared" ca="1" si="177"/>
        <v>0.28674331237722672</v>
      </c>
      <c r="C3798" s="1">
        <f t="shared" ca="1" si="178"/>
        <v>0.26726140664413123</v>
      </c>
      <c r="D3798" s="1">
        <f t="shared" ca="1" si="179"/>
        <v>-6.7941970717928957E-2</v>
      </c>
    </row>
    <row r="3799" spans="1:4" x14ac:dyDescent="0.45">
      <c r="A3799">
        <v>3798</v>
      </c>
      <c r="B3799" s="1">
        <f t="shared" ca="1" si="177"/>
        <v>0.28336968252018024</v>
      </c>
      <c r="C3799" s="1">
        <f t="shared" ca="1" si="178"/>
        <v>0.26785051636785745</v>
      </c>
      <c r="D3799" s="1">
        <f t="shared" ca="1" si="179"/>
        <v>-5.4766501533619755E-2</v>
      </c>
    </row>
    <row r="3800" spans="1:4" x14ac:dyDescent="0.45">
      <c r="A3800">
        <v>3799</v>
      </c>
      <c r="B3800" s="1">
        <f t="shared" ca="1" si="177"/>
        <v>0.28369947168839293</v>
      </c>
      <c r="C3800" s="1">
        <f t="shared" ca="1" si="178"/>
        <v>0.27890084244930591</v>
      </c>
      <c r="D3800" s="1">
        <f t="shared" ca="1" si="179"/>
        <v>-1.6914480702162529E-2</v>
      </c>
    </row>
    <row r="3801" spans="1:4" x14ac:dyDescent="0.45">
      <c r="A3801">
        <v>3800</v>
      </c>
      <c r="B3801" s="1">
        <f t="shared" ca="1" si="177"/>
        <v>0.28677384273556561</v>
      </c>
      <c r="C3801" s="1">
        <f t="shared" ca="1" si="178"/>
        <v>0.27214320971640837</v>
      </c>
      <c r="D3801" s="1">
        <f t="shared" ca="1" si="179"/>
        <v>-5.1018017820572824E-2</v>
      </c>
    </row>
    <row r="3802" spans="1:4" x14ac:dyDescent="0.45">
      <c r="A3802">
        <v>3801</v>
      </c>
      <c r="B3802" s="1">
        <f t="shared" ca="1" si="177"/>
        <v>0.28557922376460354</v>
      </c>
      <c r="C3802" s="1">
        <f t="shared" ca="1" si="178"/>
        <v>0.27078216504460229</v>
      </c>
      <c r="D3802" s="1">
        <f t="shared" ca="1" si="179"/>
        <v>-5.1814198963570729E-2</v>
      </c>
    </row>
    <row r="3803" spans="1:4" x14ac:dyDescent="0.45">
      <c r="A3803">
        <v>3802</v>
      </c>
      <c r="B3803" s="1">
        <f t="shared" ca="1" si="177"/>
        <v>0.28251224185092821</v>
      </c>
      <c r="C3803" s="1">
        <f t="shared" ca="1" si="178"/>
        <v>0.26229217507425578</v>
      </c>
      <c r="D3803" s="1">
        <f t="shared" ca="1" si="179"/>
        <v>-7.1572356101091889E-2</v>
      </c>
    </row>
    <row r="3804" spans="1:4" x14ac:dyDescent="0.45">
      <c r="A3804">
        <v>3803</v>
      </c>
      <c r="B3804" s="1">
        <f t="shared" ca="1" si="177"/>
        <v>0.2756248488873248</v>
      </c>
      <c r="C3804" s="1">
        <f t="shared" ca="1" si="178"/>
        <v>0.2656568608050428</v>
      </c>
      <c r="D3804" s="1">
        <f t="shared" ca="1" si="179"/>
        <v>-3.6165055953851617E-2</v>
      </c>
    </row>
    <row r="3805" spans="1:4" x14ac:dyDescent="0.45">
      <c r="A3805">
        <v>3804</v>
      </c>
      <c r="B3805" s="1">
        <f t="shared" ca="1" si="177"/>
        <v>0.28569038829262772</v>
      </c>
      <c r="C3805" s="1">
        <f t="shared" ca="1" si="178"/>
        <v>0.27366368268204588</v>
      </c>
      <c r="D3805" s="1">
        <f t="shared" ca="1" si="179"/>
        <v>-4.2096990670414461E-2</v>
      </c>
    </row>
    <row r="3806" spans="1:4" x14ac:dyDescent="0.45">
      <c r="A3806">
        <v>3805</v>
      </c>
      <c r="B3806" s="1">
        <f t="shared" ca="1" si="177"/>
        <v>0.28348336414629793</v>
      </c>
      <c r="C3806" s="1">
        <f t="shared" ca="1" si="178"/>
        <v>0.27698634284878354</v>
      </c>
      <c r="D3806" s="1">
        <f t="shared" ca="1" si="179"/>
        <v>-2.2918527572437938E-2</v>
      </c>
    </row>
    <row r="3807" spans="1:4" x14ac:dyDescent="0.45">
      <c r="A3807">
        <v>3806</v>
      </c>
      <c r="B3807" s="1">
        <f t="shared" ca="1" si="177"/>
        <v>0.28462934622807268</v>
      </c>
      <c r="C3807" s="1">
        <f t="shared" ca="1" si="178"/>
        <v>0.26432083916460009</v>
      </c>
      <c r="D3807" s="1">
        <f t="shared" ca="1" si="179"/>
        <v>-7.1350713946408892E-2</v>
      </c>
    </row>
    <row r="3808" spans="1:4" x14ac:dyDescent="0.45">
      <c r="A3808">
        <v>3807</v>
      </c>
      <c r="B3808" s="1">
        <f t="shared" ca="1" si="177"/>
        <v>0.28145324071342576</v>
      </c>
      <c r="C3808" s="1">
        <f t="shared" ca="1" si="178"/>
        <v>0.27176511684244664</v>
      </c>
      <c r="D3808" s="1">
        <f t="shared" ca="1" si="179"/>
        <v>-3.4421788309922194E-2</v>
      </c>
    </row>
    <row r="3809" spans="1:4" x14ac:dyDescent="0.45">
      <c r="A3809">
        <v>3808</v>
      </c>
      <c r="B3809" s="1">
        <f t="shared" ca="1" si="177"/>
        <v>0.27517621267711795</v>
      </c>
      <c r="C3809" s="1">
        <f t="shared" ca="1" si="178"/>
        <v>0.27284898173191885</v>
      </c>
      <c r="D3809" s="1">
        <f t="shared" ca="1" si="179"/>
        <v>-8.4572388091182487E-3</v>
      </c>
    </row>
    <row r="3810" spans="1:4" x14ac:dyDescent="0.45">
      <c r="A3810">
        <v>3809</v>
      </c>
      <c r="B3810" s="1">
        <f t="shared" ca="1" si="177"/>
        <v>0.28273191598903757</v>
      </c>
      <c r="C3810" s="1">
        <f t="shared" ca="1" si="178"/>
        <v>0.26397139940892866</v>
      </c>
      <c r="D3810" s="1">
        <f t="shared" ca="1" si="179"/>
        <v>-6.6354435135070902E-2</v>
      </c>
    </row>
    <row r="3811" spans="1:4" x14ac:dyDescent="0.45">
      <c r="A3811">
        <v>3810</v>
      </c>
      <c r="B3811" s="1">
        <f t="shared" ca="1" si="177"/>
        <v>0.28529115700593055</v>
      </c>
      <c r="C3811" s="1">
        <f t="shared" ca="1" si="178"/>
        <v>0.27245293311856877</v>
      </c>
      <c r="D3811" s="1">
        <f t="shared" ca="1" si="179"/>
        <v>-4.5000427009712393E-2</v>
      </c>
    </row>
    <row r="3812" spans="1:4" x14ac:dyDescent="0.45">
      <c r="A3812">
        <v>3811</v>
      </c>
      <c r="B3812" s="1">
        <f t="shared" ca="1" si="177"/>
        <v>0.28367133522140242</v>
      </c>
      <c r="C3812" s="1">
        <f t="shared" ca="1" si="178"/>
        <v>0.26442509791383956</v>
      </c>
      <c r="D3812" s="1">
        <f t="shared" ca="1" si="179"/>
        <v>-6.7846958497027487E-2</v>
      </c>
    </row>
    <row r="3813" spans="1:4" x14ac:dyDescent="0.45">
      <c r="A3813">
        <v>3812</v>
      </c>
      <c r="B3813" s="1">
        <f t="shared" ca="1" si="177"/>
        <v>0.28711691277917728</v>
      </c>
      <c r="C3813" s="1">
        <f t="shared" ca="1" si="178"/>
        <v>0.2721696257937174</v>
      </c>
      <c r="D3813" s="1">
        <f t="shared" ca="1" si="179"/>
        <v>-5.2059932104925842E-2</v>
      </c>
    </row>
    <row r="3814" spans="1:4" x14ac:dyDescent="0.45">
      <c r="A3814">
        <v>3813</v>
      </c>
      <c r="B3814" s="1">
        <f t="shared" ca="1" si="177"/>
        <v>0.28894471784040721</v>
      </c>
      <c r="C3814" s="1">
        <f t="shared" ca="1" si="178"/>
        <v>0.2691184305687393</v>
      </c>
      <c r="D3814" s="1">
        <f t="shared" ca="1" si="179"/>
        <v>-6.8616195581808689E-2</v>
      </c>
    </row>
    <row r="3815" spans="1:4" x14ac:dyDescent="0.45">
      <c r="A3815">
        <v>3814</v>
      </c>
      <c r="B3815" s="1">
        <f t="shared" ca="1" si="177"/>
        <v>0.28297425922759445</v>
      </c>
      <c r="C3815" s="1">
        <f t="shared" ca="1" si="178"/>
        <v>0.27269266847825091</v>
      </c>
      <c r="D3815" s="1">
        <f t="shared" ca="1" si="179"/>
        <v>-3.633401418704349E-2</v>
      </c>
    </row>
    <row r="3816" spans="1:4" x14ac:dyDescent="0.45">
      <c r="A3816">
        <v>3815</v>
      </c>
      <c r="B3816" s="1">
        <f t="shared" ca="1" si="177"/>
        <v>0.2850866270554725</v>
      </c>
      <c r="C3816" s="1">
        <f t="shared" ca="1" si="178"/>
        <v>0.28254127981553734</v>
      </c>
      <c r="D3816" s="1">
        <f t="shared" ca="1" si="179"/>
        <v>-8.9283291406014702E-3</v>
      </c>
    </row>
    <row r="3817" spans="1:4" x14ac:dyDescent="0.45">
      <c r="A3817">
        <v>3816</v>
      </c>
      <c r="B3817" s="1">
        <f t="shared" ca="1" si="177"/>
        <v>0.26910449265692898</v>
      </c>
      <c r="C3817" s="1">
        <f t="shared" ca="1" si="178"/>
        <v>0.2693130979417398</v>
      </c>
      <c r="D3817" s="1">
        <f t="shared" ca="1" si="179"/>
        <v>7.7518321136599278E-4</v>
      </c>
    </row>
    <row r="3818" spans="1:4" x14ac:dyDescent="0.45">
      <c r="A3818">
        <v>3817</v>
      </c>
      <c r="B3818" s="1">
        <f t="shared" ca="1" si="177"/>
        <v>0.27534153482068335</v>
      </c>
      <c r="C3818" s="1">
        <f t="shared" ca="1" si="178"/>
        <v>0.27505899573966097</v>
      </c>
      <c r="D3818" s="1">
        <f t="shared" ca="1" si="179"/>
        <v>-1.0261404303073477E-3</v>
      </c>
    </row>
    <row r="3819" spans="1:4" x14ac:dyDescent="0.45">
      <c r="A3819">
        <v>3818</v>
      </c>
      <c r="B3819" s="1">
        <f t="shared" ca="1" si="177"/>
        <v>0.28323911565355175</v>
      </c>
      <c r="C3819" s="1">
        <f t="shared" ca="1" si="178"/>
        <v>0.26215139784844599</v>
      </c>
      <c r="D3819" s="1">
        <f t="shared" ca="1" si="179"/>
        <v>-7.4451997057142102E-2</v>
      </c>
    </row>
    <row r="3820" spans="1:4" x14ac:dyDescent="0.45">
      <c r="A3820">
        <v>3819</v>
      </c>
      <c r="B3820" s="1">
        <f t="shared" ca="1" si="177"/>
        <v>0.28354823278372876</v>
      </c>
      <c r="C3820" s="1">
        <f t="shared" ca="1" si="178"/>
        <v>0.27675857437501716</v>
      </c>
      <c r="D3820" s="1">
        <f t="shared" ca="1" si="179"/>
        <v>-2.3945338477529093E-2</v>
      </c>
    </row>
    <row r="3821" spans="1:4" x14ac:dyDescent="0.45">
      <c r="A3821">
        <v>3820</v>
      </c>
      <c r="B3821" s="1">
        <f t="shared" ca="1" si="177"/>
        <v>0.27921515769647798</v>
      </c>
      <c r="C3821" s="1">
        <f t="shared" ca="1" si="178"/>
        <v>0.26564422672710292</v>
      </c>
      <c r="D3821" s="1">
        <f t="shared" ca="1" si="179"/>
        <v>-4.8603847589561738E-2</v>
      </c>
    </row>
    <row r="3822" spans="1:4" x14ac:dyDescent="0.45">
      <c r="A3822">
        <v>3821</v>
      </c>
      <c r="B3822" s="1">
        <f t="shared" ca="1" si="177"/>
        <v>0.28579075679870192</v>
      </c>
      <c r="C3822" s="1">
        <f t="shared" ca="1" si="178"/>
        <v>0.2776985648756457</v>
      </c>
      <c r="D3822" s="1">
        <f t="shared" ca="1" si="179"/>
        <v>-2.8315093230100466E-2</v>
      </c>
    </row>
    <row r="3823" spans="1:4" x14ac:dyDescent="0.45">
      <c r="A3823">
        <v>3822</v>
      </c>
      <c r="B3823" s="1">
        <f t="shared" ca="1" si="177"/>
        <v>0.28185591871358739</v>
      </c>
      <c r="C3823" s="1">
        <f t="shared" ca="1" si="178"/>
        <v>0.27167323141660016</v>
      </c>
      <c r="D3823" s="1">
        <f t="shared" ca="1" si="179"/>
        <v>-3.6127278587804089E-2</v>
      </c>
    </row>
    <row r="3824" spans="1:4" x14ac:dyDescent="0.45">
      <c r="A3824">
        <v>3823</v>
      </c>
      <c r="B3824" s="1">
        <f t="shared" ca="1" si="177"/>
        <v>0.27275876916779523</v>
      </c>
      <c r="C3824" s="1">
        <f t="shared" ca="1" si="178"/>
        <v>0.26784280254938458</v>
      </c>
      <c r="D3824" s="1">
        <f t="shared" ca="1" si="179"/>
        <v>-1.8023129497942759E-2</v>
      </c>
    </row>
    <row r="3825" spans="1:4" x14ac:dyDescent="0.45">
      <c r="A3825">
        <v>3824</v>
      </c>
      <c r="B3825" s="1">
        <f t="shared" ca="1" si="177"/>
        <v>0.28198725641307398</v>
      </c>
      <c r="C3825" s="1">
        <f t="shared" ca="1" si="178"/>
        <v>0.28303604524881321</v>
      </c>
      <c r="D3825" s="1">
        <f t="shared" ca="1" si="179"/>
        <v>3.7192774208309825E-3</v>
      </c>
    </row>
    <row r="3826" spans="1:4" x14ac:dyDescent="0.45">
      <c r="A3826">
        <v>3825</v>
      </c>
      <c r="B3826" s="1">
        <f t="shared" ca="1" si="177"/>
        <v>0.28767559876370219</v>
      </c>
      <c r="C3826" s="1">
        <f t="shared" ca="1" si="178"/>
        <v>0.27578338802336366</v>
      </c>
      <c r="D3826" s="1">
        <f t="shared" ca="1" si="179"/>
        <v>-4.133896232925488E-2</v>
      </c>
    </row>
    <row r="3827" spans="1:4" x14ac:dyDescent="0.45">
      <c r="A3827">
        <v>3826</v>
      </c>
      <c r="B3827" s="1">
        <f t="shared" ca="1" si="177"/>
        <v>0.28294505030975114</v>
      </c>
      <c r="C3827" s="1">
        <f t="shared" ca="1" si="178"/>
        <v>0.27165513976846356</v>
      </c>
      <c r="D3827" s="1">
        <f t="shared" ca="1" si="179"/>
        <v>-3.9901424424735731E-2</v>
      </c>
    </row>
    <row r="3828" spans="1:4" x14ac:dyDescent="0.45">
      <c r="A3828">
        <v>3827</v>
      </c>
      <c r="B3828" s="1">
        <f t="shared" ca="1" si="177"/>
        <v>0.28721321283826184</v>
      </c>
      <c r="C3828" s="1">
        <f t="shared" ca="1" si="178"/>
        <v>0.27212192774025945</v>
      </c>
      <c r="D3828" s="1">
        <f t="shared" ca="1" si="179"/>
        <v>-5.2543839988659358E-2</v>
      </c>
    </row>
    <row r="3829" spans="1:4" x14ac:dyDescent="0.45">
      <c r="A3829">
        <v>3828</v>
      </c>
      <c r="B3829" s="1">
        <f t="shared" ca="1" si="177"/>
        <v>0.2773069385031815</v>
      </c>
      <c r="C3829" s="1">
        <f t="shared" ca="1" si="178"/>
        <v>0.27759973988998354</v>
      </c>
      <c r="D3829" s="1">
        <f t="shared" ca="1" si="179"/>
        <v>1.0558747227260047E-3</v>
      </c>
    </row>
    <row r="3830" spans="1:4" x14ac:dyDescent="0.45">
      <c r="A3830">
        <v>3829</v>
      </c>
      <c r="B3830" s="1">
        <f t="shared" ca="1" si="177"/>
        <v>0.28008035241970952</v>
      </c>
      <c r="C3830" s="1">
        <f t="shared" ca="1" si="178"/>
        <v>0.26964045249942931</v>
      </c>
      <c r="D3830" s="1">
        <f t="shared" ca="1" si="179"/>
        <v>-3.7274660039829162E-2</v>
      </c>
    </row>
    <row r="3831" spans="1:4" x14ac:dyDescent="0.45">
      <c r="A3831">
        <v>3830</v>
      </c>
      <c r="B3831" s="1">
        <f t="shared" ca="1" si="177"/>
        <v>0.2908337336171366</v>
      </c>
      <c r="C3831" s="1">
        <f t="shared" ca="1" si="178"/>
        <v>0.26833415824109835</v>
      </c>
      <c r="D3831" s="1">
        <f t="shared" ca="1" si="179"/>
        <v>-7.7362330346649036E-2</v>
      </c>
    </row>
    <row r="3832" spans="1:4" x14ac:dyDescent="0.45">
      <c r="A3832">
        <v>3831</v>
      </c>
      <c r="B3832" s="1">
        <f t="shared" ca="1" si="177"/>
        <v>0.27191476190223413</v>
      </c>
      <c r="C3832" s="1">
        <f t="shared" ca="1" si="178"/>
        <v>0.27412919626404386</v>
      </c>
      <c r="D3832" s="1">
        <f t="shared" ca="1" si="179"/>
        <v>8.1438548842226056E-3</v>
      </c>
    </row>
    <row r="3833" spans="1:4" x14ac:dyDescent="0.45">
      <c r="A3833">
        <v>3832</v>
      </c>
      <c r="B3833" s="1">
        <f t="shared" ca="1" si="177"/>
        <v>0.27975391566177871</v>
      </c>
      <c r="C3833" s="1">
        <f t="shared" ca="1" si="178"/>
        <v>0.27410557781460787</v>
      </c>
      <c r="D3833" s="1">
        <f t="shared" ca="1" si="179"/>
        <v>-2.019037994091798E-2</v>
      </c>
    </row>
    <row r="3834" spans="1:4" x14ac:dyDescent="0.45">
      <c r="A3834">
        <v>3833</v>
      </c>
      <c r="B3834" s="1">
        <f t="shared" ca="1" si="177"/>
        <v>0.28525018817396497</v>
      </c>
      <c r="C3834" s="1">
        <f t="shared" ca="1" si="178"/>
        <v>0.27253557583504873</v>
      </c>
      <c r="D3834" s="1">
        <f t="shared" ca="1" si="179"/>
        <v>-4.4573545841666569E-2</v>
      </c>
    </row>
    <row r="3835" spans="1:4" x14ac:dyDescent="0.45">
      <c r="A3835">
        <v>3834</v>
      </c>
      <c r="B3835" s="1">
        <f t="shared" ca="1" si="177"/>
        <v>0.28397775099620703</v>
      </c>
      <c r="C3835" s="1">
        <f t="shared" ca="1" si="178"/>
        <v>0.26840373055489247</v>
      </c>
      <c r="D3835" s="1">
        <f t="shared" ca="1" si="179"/>
        <v>-5.4842396584521787E-2</v>
      </c>
    </row>
    <row r="3836" spans="1:4" x14ac:dyDescent="0.45">
      <c r="A3836">
        <v>3835</v>
      </c>
      <c r="B3836" s="1">
        <f t="shared" ca="1" si="177"/>
        <v>0.2817900104014846</v>
      </c>
      <c r="C3836" s="1">
        <f t="shared" ca="1" si="178"/>
        <v>0.26240423354262576</v>
      </c>
      <c r="D3836" s="1">
        <f t="shared" ca="1" si="179"/>
        <v>-6.8795117439538256E-2</v>
      </c>
    </row>
    <row r="3837" spans="1:4" x14ac:dyDescent="0.45">
      <c r="A3837">
        <v>3836</v>
      </c>
      <c r="B3837" s="1">
        <f t="shared" ca="1" si="177"/>
        <v>0.28590439492252107</v>
      </c>
      <c r="C3837" s="1">
        <f t="shared" ca="1" si="178"/>
        <v>0.2548292669895143</v>
      </c>
      <c r="D3837" s="1">
        <f t="shared" ca="1" si="179"/>
        <v>-0.10869062695390883</v>
      </c>
    </row>
    <row r="3838" spans="1:4" x14ac:dyDescent="0.45">
      <c r="A3838">
        <v>3837</v>
      </c>
      <c r="B3838" s="1">
        <f t="shared" ca="1" si="177"/>
        <v>0.28109211974760512</v>
      </c>
      <c r="C3838" s="1">
        <f t="shared" ca="1" si="178"/>
        <v>0.27619587798322454</v>
      </c>
      <c r="D3838" s="1">
        <f t="shared" ca="1" si="179"/>
        <v>-1.7418637593885438E-2</v>
      </c>
    </row>
    <row r="3839" spans="1:4" x14ac:dyDescent="0.45">
      <c r="A3839">
        <v>3838</v>
      </c>
      <c r="B3839" s="1">
        <f t="shared" ca="1" si="177"/>
        <v>0.28190605114412876</v>
      </c>
      <c r="C3839" s="1">
        <f t="shared" ca="1" si="178"/>
        <v>0.27428100458682669</v>
      </c>
      <c r="D3839" s="1">
        <f t="shared" ca="1" si="179"/>
        <v>-2.7048183344612356E-2</v>
      </c>
    </row>
    <row r="3840" spans="1:4" x14ac:dyDescent="0.45">
      <c r="A3840">
        <v>3839</v>
      </c>
      <c r="B3840" s="1">
        <f t="shared" ca="1" si="177"/>
        <v>0.28893345193864628</v>
      </c>
      <c r="C3840" s="1">
        <f t="shared" ca="1" si="178"/>
        <v>0.27424990410675409</v>
      </c>
      <c r="D3840" s="1">
        <f t="shared" ca="1" si="179"/>
        <v>-5.0819826272695386E-2</v>
      </c>
    </row>
    <row r="3841" spans="1:4" x14ac:dyDescent="0.45">
      <c r="A3841">
        <v>3840</v>
      </c>
      <c r="B3841" s="1">
        <f t="shared" ca="1" si="177"/>
        <v>0.27829460680454787</v>
      </c>
      <c r="C3841" s="1">
        <f t="shared" ca="1" si="178"/>
        <v>0.27236391306712926</v>
      </c>
      <c r="D3841" s="1">
        <f t="shared" ca="1" si="179"/>
        <v>-2.1310846823502632E-2</v>
      </c>
    </row>
    <row r="3842" spans="1:4" x14ac:dyDescent="0.45">
      <c r="A3842">
        <v>3841</v>
      </c>
      <c r="B3842" s="1">
        <f t="shared" ref="B3842:B3905" ca="1" si="180">_xlfn.BETA.INV(RAND(),CONTROL_PRIOR_ALPHA+CONTROL_ALPHA,CONTROL_PRIOR_BETA+(CONTROL_N-CONTROL_ALPHA))</f>
        <v>0.27693951848207216</v>
      </c>
      <c r="C3842" s="1">
        <f t="shared" ref="C3842:C3905" ca="1" si="181">_xlfn.BETA.INV(RAND(),TEST_PRIOR_ALPHA+TEST_ALPHA,TEST_PRIOR_BETA+(TEST_N-TEST_ALPHA))</f>
        <v>0.28193434262500661</v>
      </c>
      <c r="D3842" s="1">
        <f t="shared" ca="1" si="179"/>
        <v>1.8035794134082E-2</v>
      </c>
    </row>
    <row r="3843" spans="1:4" x14ac:dyDescent="0.45">
      <c r="A3843">
        <v>3842</v>
      </c>
      <c r="B3843" s="1">
        <f t="shared" ca="1" si="180"/>
        <v>0.28991595699468586</v>
      </c>
      <c r="C3843" s="1">
        <f t="shared" ca="1" si="181"/>
        <v>0.26840363716124094</v>
      </c>
      <c r="D3843" s="1">
        <f t="shared" ref="D3843:D3906" ca="1" si="182">(C3843-B3843)/B3843</f>
        <v>-7.420191719160614E-2</v>
      </c>
    </row>
    <row r="3844" spans="1:4" x14ac:dyDescent="0.45">
      <c r="A3844">
        <v>3843</v>
      </c>
      <c r="B3844" s="1">
        <f t="shared" ca="1" si="180"/>
        <v>0.28429938082988282</v>
      </c>
      <c r="C3844" s="1">
        <f t="shared" ca="1" si="181"/>
        <v>0.27250101854594666</v>
      </c>
      <c r="D3844" s="1">
        <f t="shared" ca="1" si="182"/>
        <v>-4.1499781847910477E-2</v>
      </c>
    </row>
    <row r="3845" spans="1:4" x14ac:dyDescent="0.45">
      <c r="A3845">
        <v>3844</v>
      </c>
      <c r="B3845" s="1">
        <f t="shared" ca="1" si="180"/>
        <v>0.27843683746591663</v>
      </c>
      <c r="C3845" s="1">
        <f t="shared" ca="1" si="181"/>
        <v>0.2757763595159094</v>
      </c>
      <c r="D3845" s="1">
        <f t="shared" ca="1" si="182"/>
        <v>-9.5550501658492014E-3</v>
      </c>
    </row>
    <row r="3846" spans="1:4" x14ac:dyDescent="0.45">
      <c r="A3846">
        <v>3845</v>
      </c>
      <c r="B3846" s="1">
        <f t="shared" ca="1" si="180"/>
        <v>0.28039610498022161</v>
      </c>
      <c r="C3846" s="1">
        <f t="shared" ca="1" si="181"/>
        <v>0.27606143362324287</v>
      </c>
      <c r="D3846" s="1">
        <f t="shared" ca="1" si="182"/>
        <v>-1.5459099752061438E-2</v>
      </c>
    </row>
    <row r="3847" spans="1:4" x14ac:dyDescent="0.45">
      <c r="A3847">
        <v>3846</v>
      </c>
      <c r="B3847" s="1">
        <f t="shared" ca="1" si="180"/>
        <v>0.28688068623757246</v>
      </c>
      <c r="C3847" s="1">
        <f t="shared" ca="1" si="181"/>
        <v>0.27716158220151588</v>
      </c>
      <c r="D3847" s="1">
        <f t="shared" ca="1" si="182"/>
        <v>-3.3878558237998527E-2</v>
      </c>
    </row>
    <row r="3848" spans="1:4" x14ac:dyDescent="0.45">
      <c r="A3848">
        <v>3847</v>
      </c>
      <c r="B3848" s="1">
        <f t="shared" ca="1" si="180"/>
        <v>0.28311525878313215</v>
      </c>
      <c r="C3848" s="1">
        <f t="shared" ca="1" si="181"/>
        <v>0.26378533051716474</v>
      </c>
      <c r="D3848" s="1">
        <f t="shared" ca="1" si="182"/>
        <v>-6.8275826421543187E-2</v>
      </c>
    </row>
    <row r="3849" spans="1:4" x14ac:dyDescent="0.45">
      <c r="A3849">
        <v>3848</v>
      </c>
      <c r="B3849" s="1">
        <f t="shared" ca="1" si="180"/>
        <v>0.28076296472027595</v>
      </c>
      <c r="C3849" s="1">
        <f t="shared" ca="1" si="181"/>
        <v>0.27553627579559015</v>
      </c>
      <c r="D3849" s="1">
        <f t="shared" ca="1" si="182"/>
        <v>-1.8616019851098082E-2</v>
      </c>
    </row>
    <row r="3850" spans="1:4" x14ac:dyDescent="0.45">
      <c r="A3850">
        <v>3849</v>
      </c>
      <c r="B3850" s="1">
        <f t="shared" ca="1" si="180"/>
        <v>0.28921468425959018</v>
      </c>
      <c r="C3850" s="1">
        <f t="shared" ca="1" si="181"/>
        <v>0.26468820138153931</v>
      </c>
      <c r="D3850" s="1">
        <f t="shared" ca="1" si="182"/>
        <v>-8.4803726134585394E-2</v>
      </c>
    </row>
    <row r="3851" spans="1:4" x14ac:dyDescent="0.45">
      <c r="A3851">
        <v>3850</v>
      </c>
      <c r="B3851" s="1">
        <f t="shared" ca="1" si="180"/>
        <v>0.27570577759566628</v>
      </c>
      <c r="C3851" s="1">
        <f t="shared" ca="1" si="181"/>
        <v>0.27477624839412662</v>
      </c>
      <c r="D3851" s="1">
        <f t="shared" ca="1" si="182"/>
        <v>-3.3714534735026507E-3</v>
      </c>
    </row>
    <row r="3852" spans="1:4" x14ac:dyDescent="0.45">
      <c r="A3852">
        <v>3851</v>
      </c>
      <c r="B3852" s="1">
        <f t="shared" ca="1" si="180"/>
        <v>0.28610607482453776</v>
      </c>
      <c r="C3852" s="1">
        <f t="shared" ca="1" si="181"/>
        <v>0.2734788889132137</v>
      </c>
      <c r="D3852" s="1">
        <f t="shared" ca="1" si="182"/>
        <v>-4.4134630552909504E-2</v>
      </c>
    </row>
    <row r="3853" spans="1:4" x14ac:dyDescent="0.45">
      <c r="A3853">
        <v>3852</v>
      </c>
      <c r="B3853" s="1">
        <f t="shared" ca="1" si="180"/>
        <v>0.28831979170958777</v>
      </c>
      <c r="C3853" s="1">
        <f t="shared" ca="1" si="181"/>
        <v>0.27221971916624355</v>
      </c>
      <c r="D3853" s="1">
        <f t="shared" ca="1" si="182"/>
        <v>-5.5841024467585425E-2</v>
      </c>
    </row>
    <row r="3854" spans="1:4" x14ac:dyDescent="0.45">
      <c r="A3854">
        <v>3853</v>
      </c>
      <c r="B3854" s="1">
        <f t="shared" ca="1" si="180"/>
        <v>0.28876402908781484</v>
      </c>
      <c r="C3854" s="1">
        <f t="shared" ca="1" si="181"/>
        <v>0.27012461928682763</v>
      </c>
      <c r="D3854" s="1">
        <f t="shared" ca="1" si="182"/>
        <v>-6.4548932427171746E-2</v>
      </c>
    </row>
    <row r="3855" spans="1:4" x14ac:dyDescent="0.45">
      <c r="A3855">
        <v>3854</v>
      </c>
      <c r="B3855" s="1">
        <f t="shared" ca="1" si="180"/>
        <v>0.28386765789949597</v>
      </c>
      <c r="C3855" s="1">
        <f t="shared" ca="1" si="181"/>
        <v>0.27599613593314742</v>
      </c>
      <c r="D3855" s="1">
        <f t="shared" ca="1" si="182"/>
        <v>-2.7729548426173582E-2</v>
      </c>
    </row>
    <row r="3856" spans="1:4" x14ac:dyDescent="0.45">
      <c r="A3856">
        <v>3855</v>
      </c>
      <c r="B3856" s="1">
        <f t="shared" ca="1" si="180"/>
        <v>0.27621886109986432</v>
      </c>
      <c r="C3856" s="1">
        <f t="shared" ca="1" si="181"/>
        <v>0.27448725486147019</v>
      </c>
      <c r="D3856" s="1">
        <f t="shared" ca="1" si="182"/>
        <v>-6.2689645142229751E-3</v>
      </c>
    </row>
    <row r="3857" spans="1:4" x14ac:dyDescent="0.45">
      <c r="A3857">
        <v>3856</v>
      </c>
      <c r="B3857" s="1">
        <f t="shared" ca="1" si="180"/>
        <v>0.28809885593991724</v>
      </c>
      <c r="C3857" s="1">
        <f t="shared" ca="1" si="181"/>
        <v>0.268206318734729</v>
      </c>
      <c r="D3857" s="1">
        <f t="shared" ca="1" si="182"/>
        <v>-6.9047609162796592E-2</v>
      </c>
    </row>
    <row r="3858" spans="1:4" x14ac:dyDescent="0.45">
      <c r="A3858">
        <v>3857</v>
      </c>
      <c r="B3858" s="1">
        <f t="shared" ca="1" si="180"/>
        <v>0.27614714302744714</v>
      </c>
      <c r="C3858" s="1">
        <f t="shared" ca="1" si="181"/>
        <v>0.27160582540726663</v>
      </c>
      <c r="D3858" s="1">
        <f t="shared" ca="1" si="182"/>
        <v>-1.6445281926125637E-2</v>
      </c>
    </row>
    <row r="3859" spans="1:4" x14ac:dyDescent="0.45">
      <c r="A3859">
        <v>3858</v>
      </c>
      <c r="B3859" s="1">
        <f t="shared" ca="1" si="180"/>
        <v>0.27340970577377099</v>
      </c>
      <c r="C3859" s="1">
        <f t="shared" ca="1" si="181"/>
        <v>0.27463990196283006</v>
      </c>
      <c r="D3859" s="1">
        <f t="shared" ca="1" si="182"/>
        <v>4.499460564421116E-3</v>
      </c>
    </row>
    <row r="3860" spans="1:4" x14ac:dyDescent="0.45">
      <c r="A3860">
        <v>3859</v>
      </c>
      <c r="B3860" s="1">
        <f t="shared" ca="1" si="180"/>
        <v>0.27997406247866069</v>
      </c>
      <c r="C3860" s="1">
        <f t="shared" ca="1" si="181"/>
        <v>0.26838512975476908</v>
      </c>
      <c r="D3860" s="1">
        <f t="shared" ca="1" si="182"/>
        <v>-4.1392879830698261E-2</v>
      </c>
    </row>
    <row r="3861" spans="1:4" x14ac:dyDescent="0.45">
      <c r="A3861">
        <v>3860</v>
      </c>
      <c r="B3861" s="1">
        <f t="shared" ca="1" si="180"/>
        <v>0.28415832221898951</v>
      </c>
      <c r="C3861" s="1">
        <f t="shared" ca="1" si="181"/>
        <v>0.26954240490375125</v>
      </c>
      <c r="D3861" s="1">
        <f t="shared" ca="1" si="182"/>
        <v>-5.1435823526485888E-2</v>
      </c>
    </row>
    <row r="3862" spans="1:4" x14ac:dyDescent="0.45">
      <c r="A3862">
        <v>3861</v>
      </c>
      <c r="B3862" s="1">
        <f t="shared" ca="1" si="180"/>
        <v>0.27231779584732979</v>
      </c>
      <c r="C3862" s="1">
        <f t="shared" ca="1" si="181"/>
        <v>0.2648764371812149</v>
      </c>
      <c r="D3862" s="1">
        <f t="shared" ca="1" si="182"/>
        <v>-2.7326009462439842E-2</v>
      </c>
    </row>
    <row r="3863" spans="1:4" x14ac:dyDescent="0.45">
      <c r="A3863">
        <v>3862</v>
      </c>
      <c r="B3863" s="1">
        <f t="shared" ca="1" si="180"/>
        <v>0.26927666185548932</v>
      </c>
      <c r="C3863" s="1">
        <f t="shared" ca="1" si="181"/>
        <v>0.27060395019847311</v>
      </c>
      <c r="D3863" s="1">
        <f t="shared" ca="1" si="182"/>
        <v>4.9290879270335571E-3</v>
      </c>
    </row>
    <row r="3864" spans="1:4" x14ac:dyDescent="0.45">
      <c r="A3864">
        <v>3863</v>
      </c>
      <c r="B3864" s="1">
        <f t="shared" ca="1" si="180"/>
        <v>0.28905575779972181</v>
      </c>
      <c r="C3864" s="1">
        <f t="shared" ca="1" si="181"/>
        <v>0.27431989661378586</v>
      </c>
      <c r="D3864" s="1">
        <f t="shared" ca="1" si="182"/>
        <v>-5.0979303433028283E-2</v>
      </c>
    </row>
    <row r="3865" spans="1:4" x14ac:dyDescent="0.45">
      <c r="A3865">
        <v>3864</v>
      </c>
      <c r="B3865" s="1">
        <f t="shared" ca="1" si="180"/>
        <v>0.27576015049895869</v>
      </c>
      <c r="C3865" s="1">
        <f t="shared" ca="1" si="181"/>
        <v>0.27393677195088251</v>
      </c>
      <c r="D3865" s="1">
        <f t="shared" ca="1" si="182"/>
        <v>-6.6121901397898589E-3</v>
      </c>
    </row>
    <row r="3866" spans="1:4" x14ac:dyDescent="0.45">
      <c r="A3866">
        <v>3865</v>
      </c>
      <c r="B3866" s="1">
        <f t="shared" ca="1" si="180"/>
        <v>0.27865380587334504</v>
      </c>
      <c r="C3866" s="1">
        <f t="shared" ca="1" si="181"/>
        <v>0.25228351270834876</v>
      </c>
      <c r="D3866" s="1">
        <f t="shared" ca="1" si="182"/>
        <v>-9.4634606128373586E-2</v>
      </c>
    </row>
    <row r="3867" spans="1:4" x14ac:dyDescent="0.45">
      <c r="A3867">
        <v>3866</v>
      </c>
      <c r="B3867" s="1">
        <f t="shared" ca="1" si="180"/>
        <v>0.28222630322747827</v>
      </c>
      <c r="C3867" s="1">
        <f t="shared" ca="1" si="181"/>
        <v>0.26753907827116663</v>
      </c>
      <c r="D3867" s="1">
        <f t="shared" ca="1" si="182"/>
        <v>-5.2040595750118782E-2</v>
      </c>
    </row>
    <row r="3868" spans="1:4" x14ac:dyDescent="0.45">
      <c r="A3868">
        <v>3867</v>
      </c>
      <c r="B3868" s="1">
        <f t="shared" ca="1" si="180"/>
        <v>0.27718720642392031</v>
      </c>
      <c r="C3868" s="1">
        <f t="shared" ca="1" si="181"/>
        <v>0.26832141737582466</v>
      </c>
      <c r="D3868" s="1">
        <f t="shared" ca="1" si="182"/>
        <v>-3.1984842166693027E-2</v>
      </c>
    </row>
    <row r="3869" spans="1:4" x14ac:dyDescent="0.45">
      <c r="A3869">
        <v>3868</v>
      </c>
      <c r="B3869" s="1">
        <f t="shared" ca="1" si="180"/>
        <v>0.2867443447067165</v>
      </c>
      <c r="C3869" s="1">
        <f t="shared" ca="1" si="181"/>
        <v>0.27316078388241782</v>
      </c>
      <c r="D3869" s="1">
        <f t="shared" ca="1" si="182"/>
        <v>-4.7371678204122948E-2</v>
      </c>
    </row>
    <row r="3870" spans="1:4" x14ac:dyDescent="0.45">
      <c r="A3870">
        <v>3869</v>
      </c>
      <c r="B3870" s="1">
        <f t="shared" ca="1" si="180"/>
        <v>0.28909235513909393</v>
      </c>
      <c r="C3870" s="1">
        <f t="shared" ca="1" si="181"/>
        <v>0.26903015084605364</v>
      </c>
      <c r="D3870" s="1">
        <f t="shared" ca="1" si="182"/>
        <v>-6.9397214891371156E-2</v>
      </c>
    </row>
    <row r="3871" spans="1:4" x14ac:dyDescent="0.45">
      <c r="A3871">
        <v>3870</v>
      </c>
      <c r="B3871" s="1">
        <f t="shared" ca="1" si="180"/>
        <v>0.27831862133575397</v>
      </c>
      <c r="C3871" s="1">
        <f t="shared" ca="1" si="181"/>
        <v>0.27694303975546231</v>
      </c>
      <c r="D3871" s="1">
        <f t="shared" ca="1" si="182"/>
        <v>-4.942470517027348E-3</v>
      </c>
    </row>
    <row r="3872" spans="1:4" x14ac:dyDescent="0.45">
      <c r="A3872">
        <v>3871</v>
      </c>
      <c r="B3872" s="1">
        <f t="shared" ca="1" si="180"/>
        <v>0.2852440946462973</v>
      </c>
      <c r="C3872" s="1">
        <f t="shared" ca="1" si="181"/>
        <v>0.28004584904872321</v>
      </c>
      <c r="D3872" s="1">
        <f t="shared" ca="1" si="182"/>
        <v>-1.8223850011758934E-2</v>
      </c>
    </row>
    <row r="3873" spans="1:4" x14ac:dyDescent="0.45">
      <c r="A3873">
        <v>3872</v>
      </c>
      <c r="B3873" s="1">
        <f t="shared" ca="1" si="180"/>
        <v>0.28728529142696513</v>
      </c>
      <c r="C3873" s="1">
        <f t="shared" ca="1" si="181"/>
        <v>0.27533713754759337</v>
      </c>
      <c r="D3873" s="1">
        <f t="shared" ca="1" si="182"/>
        <v>-4.158985592344281E-2</v>
      </c>
    </row>
    <row r="3874" spans="1:4" x14ac:dyDescent="0.45">
      <c r="A3874">
        <v>3873</v>
      </c>
      <c r="B3874" s="1">
        <f t="shared" ca="1" si="180"/>
        <v>0.28143945310547086</v>
      </c>
      <c r="C3874" s="1">
        <f t="shared" ca="1" si="181"/>
        <v>0.26489775091752249</v>
      </c>
      <c r="D3874" s="1">
        <f t="shared" ca="1" si="182"/>
        <v>-5.8775349388379049E-2</v>
      </c>
    </row>
    <row r="3875" spans="1:4" x14ac:dyDescent="0.45">
      <c r="A3875">
        <v>3874</v>
      </c>
      <c r="B3875" s="1">
        <f t="shared" ca="1" si="180"/>
        <v>0.28321881705081664</v>
      </c>
      <c r="C3875" s="1">
        <f t="shared" ca="1" si="181"/>
        <v>0.27250601115252426</v>
      </c>
      <c r="D3875" s="1">
        <f t="shared" ca="1" si="182"/>
        <v>-3.7825191171426395E-2</v>
      </c>
    </row>
    <row r="3876" spans="1:4" x14ac:dyDescent="0.45">
      <c r="A3876">
        <v>3875</v>
      </c>
      <c r="B3876" s="1">
        <f t="shared" ca="1" si="180"/>
        <v>0.28364967103913086</v>
      </c>
      <c r="C3876" s="1">
        <f t="shared" ca="1" si="181"/>
        <v>0.2641508842126592</v>
      </c>
      <c r="D3876" s="1">
        <f t="shared" ca="1" si="182"/>
        <v>-6.8742497585275564E-2</v>
      </c>
    </row>
    <row r="3877" spans="1:4" x14ac:dyDescent="0.45">
      <c r="A3877">
        <v>3876</v>
      </c>
      <c r="B3877" s="1">
        <f t="shared" ca="1" si="180"/>
        <v>0.27928337595926461</v>
      </c>
      <c r="C3877" s="1">
        <f t="shared" ca="1" si="181"/>
        <v>0.28103286265470073</v>
      </c>
      <c r="D3877" s="1">
        <f t="shared" ca="1" si="182"/>
        <v>6.2641991827372297E-3</v>
      </c>
    </row>
    <row r="3878" spans="1:4" x14ac:dyDescent="0.45">
      <c r="A3878">
        <v>3877</v>
      </c>
      <c r="B3878" s="1">
        <f t="shared" ca="1" si="180"/>
        <v>0.28889524099933506</v>
      </c>
      <c r="C3878" s="1">
        <f t="shared" ca="1" si="181"/>
        <v>0.27200143931470822</v>
      </c>
      <c r="D3878" s="1">
        <f t="shared" ca="1" si="182"/>
        <v>-5.8477258490615719E-2</v>
      </c>
    </row>
    <row r="3879" spans="1:4" x14ac:dyDescent="0.45">
      <c r="A3879">
        <v>3878</v>
      </c>
      <c r="B3879" s="1">
        <f t="shared" ca="1" si="180"/>
        <v>0.28741666318858028</v>
      </c>
      <c r="C3879" s="1">
        <f t="shared" ca="1" si="181"/>
        <v>0.26821864111677057</v>
      </c>
      <c r="D3879" s="1">
        <f t="shared" ca="1" si="182"/>
        <v>-6.6795090649331867E-2</v>
      </c>
    </row>
    <row r="3880" spans="1:4" x14ac:dyDescent="0.45">
      <c r="A3880">
        <v>3879</v>
      </c>
      <c r="B3880" s="1">
        <f t="shared" ca="1" si="180"/>
        <v>0.29494160934456504</v>
      </c>
      <c r="C3880" s="1">
        <f t="shared" ca="1" si="181"/>
        <v>0.27295826573998139</v>
      </c>
      <c r="D3880" s="1">
        <f t="shared" ca="1" si="182"/>
        <v>-7.4534561784741757E-2</v>
      </c>
    </row>
    <row r="3881" spans="1:4" x14ac:dyDescent="0.45">
      <c r="A3881">
        <v>3880</v>
      </c>
      <c r="B3881" s="1">
        <f t="shared" ca="1" si="180"/>
        <v>0.28860357785763391</v>
      </c>
      <c r="C3881" s="1">
        <f t="shared" ca="1" si="181"/>
        <v>0.26829810380865254</v>
      </c>
      <c r="D3881" s="1">
        <f t="shared" ca="1" si="182"/>
        <v>-7.035766569393645E-2</v>
      </c>
    </row>
    <row r="3882" spans="1:4" x14ac:dyDescent="0.45">
      <c r="A3882">
        <v>3881</v>
      </c>
      <c r="B3882" s="1">
        <f t="shared" ca="1" si="180"/>
        <v>0.28420451055180018</v>
      </c>
      <c r="C3882" s="1">
        <f t="shared" ca="1" si="181"/>
        <v>0.27381432933846794</v>
      </c>
      <c r="D3882" s="1">
        <f t="shared" ca="1" si="182"/>
        <v>-3.6558818834926565E-2</v>
      </c>
    </row>
    <row r="3883" spans="1:4" x14ac:dyDescent="0.45">
      <c r="A3883">
        <v>3882</v>
      </c>
      <c r="B3883" s="1">
        <f t="shared" ca="1" si="180"/>
        <v>0.28535009833246894</v>
      </c>
      <c r="C3883" s="1">
        <f t="shared" ca="1" si="181"/>
        <v>0.26236307656218161</v>
      </c>
      <c r="D3883" s="1">
        <f t="shared" ca="1" si="182"/>
        <v>-8.0557258976320878E-2</v>
      </c>
    </row>
    <row r="3884" spans="1:4" x14ac:dyDescent="0.45">
      <c r="A3884">
        <v>3883</v>
      </c>
      <c r="B3884" s="1">
        <f t="shared" ca="1" si="180"/>
        <v>0.27021993838763125</v>
      </c>
      <c r="C3884" s="1">
        <f t="shared" ca="1" si="181"/>
        <v>0.27136184061657787</v>
      </c>
      <c r="D3884" s="1">
        <f t="shared" ca="1" si="182"/>
        <v>4.225825213935731E-3</v>
      </c>
    </row>
    <row r="3885" spans="1:4" x14ac:dyDescent="0.45">
      <c r="A3885">
        <v>3884</v>
      </c>
      <c r="B3885" s="1">
        <f t="shared" ca="1" si="180"/>
        <v>0.275103369374469</v>
      </c>
      <c r="C3885" s="1">
        <f t="shared" ca="1" si="181"/>
        <v>0.26689341111303772</v>
      </c>
      <c r="D3885" s="1">
        <f t="shared" ca="1" si="182"/>
        <v>-2.9843175967270465E-2</v>
      </c>
    </row>
    <row r="3886" spans="1:4" x14ac:dyDescent="0.45">
      <c r="A3886">
        <v>3885</v>
      </c>
      <c r="B3886" s="1">
        <f t="shared" ca="1" si="180"/>
        <v>0.28168333768612974</v>
      </c>
      <c r="C3886" s="1">
        <f t="shared" ca="1" si="181"/>
        <v>0.27590228124065697</v>
      </c>
      <c r="D3886" s="1">
        <f t="shared" ca="1" si="182"/>
        <v>-2.0523246042740424E-2</v>
      </c>
    </row>
    <row r="3887" spans="1:4" x14ac:dyDescent="0.45">
      <c r="A3887">
        <v>3886</v>
      </c>
      <c r="B3887" s="1">
        <f t="shared" ca="1" si="180"/>
        <v>0.28364902108395851</v>
      </c>
      <c r="C3887" s="1">
        <f t="shared" ca="1" si="181"/>
        <v>0.27401651600964838</v>
      </c>
      <c r="D3887" s="1">
        <f t="shared" ca="1" si="182"/>
        <v>-3.395923961767864E-2</v>
      </c>
    </row>
    <row r="3888" spans="1:4" x14ac:dyDescent="0.45">
      <c r="A3888">
        <v>3887</v>
      </c>
      <c r="B3888" s="1">
        <f t="shared" ca="1" si="180"/>
        <v>0.29366703054100596</v>
      </c>
      <c r="C3888" s="1">
        <f t="shared" ca="1" si="181"/>
        <v>0.27758090266369406</v>
      </c>
      <c r="D3888" s="1">
        <f t="shared" ca="1" si="182"/>
        <v>-5.4776758043547973E-2</v>
      </c>
    </row>
    <row r="3889" spans="1:4" x14ac:dyDescent="0.45">
      <c r="A3889">
        <v>3888</v>
      </c>
      <c r="B3889" s="1">
        <f t="shared" ca="1" si="180"/>
        <v>0.2876880067996791</v>
      </c>
      <c r="C3889" s="1">
        <f t="shared" ca="1" si="181"/>
        <v>0.26396126134696907</v>
      </c>
      <c r="D3889" s="1">
        <f t="shared" ca="1" si="182"/>
        <v>-8.2473877575408527E-2</v>
      </c>
    </row>
    <row r="3890" spans="1:4" x14ac:dyDescent="0.45">
      <c r="A3890">
        <v>3889</v>
      </c>
      <c r="B3890" s="1">
        <f t="shared" ca="1" si="180"/>
        <v>0.28811131425109515</v>
      </c>
      <c r="C3890" s="1">
        <f t="shared" ca="1" si="181"/>
        <v>0.26526136605533529</v>
      </c>
      <c r="D3890" s="1">
        <f t="shared" ca="1" si="182"/>
        <v>-7.9309444181861061E-2</v>
      </c>
    </row>
    <row r="3891" spans="1:4" x14ac:dyDescent="0.45">
      <c r="A3891">
        <v>3890</v>
      </c>
      <c r="B3891" s="1">
        <f t="shared" ca="1" si="180"/>
        <v>0.28917844613837163</v>
      </c>
      <c r="C3891" s="1">
        <f t="shared" ca="1" si="181"/>
        <v>0.27486163495495941</v>
      </c>
      <c r="D3891" s="1">
        <f t="shared" ca="1" si="182"/>
        <v>-4.950856944767465E-2</v>
      </c>
    </row>
    <row r="3892" spans="1:4" x14ac:dyDescent="0.45">
      <c r="A3892">
        <v>3891</v>
      </c>
      <c r="B3892" s="1">
        <f t="shared" ca="1" si="180"/>
        <v>0.29218253075177436</v>
      </c>
      <c r="C3892" s="1">
        <f t="shared" ca="1" si="181"/>
        <v>0.26346662476129251</v>
      </c>
      <c r="D3892" s="1">
        <f t="shared" ca="1" si="182"/>
        <v>-9.8280708010150139E-2</v>
      </c>
    </row>
    <row r="3893" spans="1:4" x14ac:dyDescent="0.45">
      <c r="A3893">
        <v>3892</v>
      </c>
      <c r="B3893" s="1">
        <f t="shared" ca="1" si="180"/>
        <v>0.28981303878176534</v>
      </c>
      <c r="C3893" s="1">
        <f t="shared" ca="1" si="181"/>
        <v>0.2722539154659479</v>
      </c>
      <c r="D3893" s="1">
        <f t="shared" ca="1" si="182"/>
        <v>-6.0587761646706956E-2</v>
      </c>
    </row>
    <row r="3894" spans="1:4" x14ac:dyDescent="0.45">
      <c r="A3894">
        <v>3893</v>
      </c>
      <c r="B3894" s="1">
        <f t="shared" ca="1" si="180"/>
        <v>0.28064307252286941</v>
      </c>
      <c r="C3894" s="1">
        <f t="shared" ca="1" si="181"/>
        <v>0.27033699543074385</v>
      </c>
      <c r="D3894" s="1">
        <f t="shared" ca="1" si="182"/>
        <v>-3.6723076751825824E-2</v>
      </c>
    </row>
    <row r="3895" spans="1:4" x14ac:dyDescent="0.45">
      <c r="A3895">
        <v>3894</v>
      </c>
      <c r="B3895" s="1">
        <f t="shared" ca="1" si="180"/>
        <v>0.28476527888344705</v>
      </c>
      <c r="C3895" s="1">
        <f t="shared" ca="1" si="181"/>
        <v>0.27578975046470655</v>
      </c>
      <c r="D3895" s="1">
        <f t="shared" ca="1" si="182"/>
        <v>-3.1519040712874744E-2</v>
      </c>
    </row>
    <row r="3896" spans="1:4" x14ac:dyDescent="0.45">
      <c r="A3896">
        <v>3895</v>
      </c>
      <c r="B3896" s="1">
        <f t="shared" ca="1" si="180"/>
        <v>0.27996938284565559</v>
      </c>
      <c r="C3896" s="1">
        <f t="shared" ca="1" si="181"/>
        <v>0.26786181420727034</v>
      </c>
      <c r="D3896" s="1">
        <f t="shared" ca="1" si="182"/>
        <v>-4.3246045390113362E-2</v>
      </c>
    </row>
    <row r="3897" spans="1:4" x14ac:dyDescent="0.45">
      <c r="A3897">
        <v>3896</v>
      </c>
      <c r="B3897" s="1">
        <f t="shared" ca="1" si="180"/>
        <v>0.27969651114482119</v>
      </c>
      <c r="C3897" s="1">
        <f t="shared" ca="1" si="181"/>
        <v>0.26493561743972999</v>
      </c>
      <c r="D3897" s="1">
        <f t="shared" ca="1" si="182"/>
        <v>-5.277467940044598E-2</v>
      </c>
    </row>
    <row r="3898" spans="1:4" x14ac:dyDescent="0.45">
      <c r="A3898">
        <v>3897</v>
      </c>
      <c r="B3898" s="1">
        <f t="shared" ca="1" si="180"/>
        <v>0.28655308332709517</v>
      </c>
      <c r="C3898" s="1">
        <f t="shared" ca="1" si="181"/>
        <v>0.26525308105952183</v>
      </c>
      <c r="D3898" s="1">
        <f t="shared" ca="1" si="182"/>
        <v>-7.4331785302270748E-2</v>
      </c>
    </row>
    <row r="3899" spans="1:4" x14ac:dyDescent="0.45">
      <c r="A3899">
        <v>3898</v>
      </c>
      <c r="B3899" s="1">
        <f t="shared" ca="1" si="180"/>
        <v>0.28262924720101029</v>
      </c>
      <c r="C3899" s="1">
        <f t="shared" ca="1" si="181"/>
        <v>0.26427703599302249</v>
      </c>
      <c r="D3899" s="1">
        <f t="shared" ca="1" si="182"/>
        <v>-6.493387145788003E-2</v>
      </c>
    </row>
    <row r="3900" spans="1:4" x14ac:dyDescent="0.45">
      <c r="A3900">
        <v>3899</v>
      </c>
      <c r="B3900" s="1">
        <f t="shared" ca="1" si="180"/>
        <v>0.29188820079206157</v>
      </c>
      <c r="C3900" s="1">
        <f t="shared" ca="1" si="181"/>
        <v>0.27235492481112344</v>
      </c>
      <c r="D3900" s="1">
        <f t="shared" ca="1" si="182"/>
        <v>-6.6920402838939866E-2</v>
      </c>
    </row>
    <row r="3901" spans="1:4" x14ac:dyDescent="0.45">
      <c r="A3901">
        <v>3900</v>
      </c>
      <c r="B3901" s="1">
        <f t="shared" ca="1" si="180"/>
        <v>0.27732856281062912</v>
      </c>
      <c r="C3901" s="1">
        <f t="shared" ca="1" si="181"/>
        <v>0.2710753220349999</v>
      </c>
      <c r="D3901" s="1">
        <f t="shared" ca="1" si="182"/>
        <v>-2.2548131040866427E-2</v>
      </c>
    </row>
    <row r="3902" spans="1:4" x14ac:dyDescent="0.45">
      <c r="A3902">
        <v>3901</v>
      </c>
      <c r="B3902" s="1">
        <f t="shared" ca="1" si="180"/>
        <v>0.27411404149763552</v>
      </c>
      <c r="C3902" s="1">
        <f t="shared" ca="1" si="181"/>
        <v>0.27303249194061274</v>
      </c>
      <c r="D3902" s="1">
        <f t="shared" ca="1" si="182"/>
        <v>-3.9456189515636522E-3</v>
      </c>
    </row>
    <row r="3903" spans="1:4" x14ac:dyDescent="0.45">
      <c r="A3903">
        <v>3902</v>
      </c>
      <c r="B3903" s="1">
        <f t="shared" ca="1" si="180"/>
        <v>0.27947362900014083</v>
      </c>
      <c r="C3903" s="1">
        <f t="shared" ca="1" si="181"/>
        <v>0.27043220913419924</v>
      </c>
      <c r="D3903" s="1">
        <f t="shared" ca="1" si="182"/>
        <v>-3.2351602898236367E-2</v>
      </c>
    </row>
    <row r="3904" spans="1:4" x14ac:dyDescent="0.45">
      <c r="A3904">
        <v>3903</v>
      </c>
      <c r="B3904" s="1">
        <f t="shared" ca="1" si="180"/>
        <v>0.28571075028959692</v>
      </c>
      <c r="C3904" s="1">
        <f t="shared" ca="1" si="181"/>
        <v>0.27380554952001424</v>
      </c>
      <c r="D3904" s="1">
        <f t="shared" ca="1" si="182"/>
        <v>-4.16687183016934E-2</v>
      </c>
    </row>
    <row r="3905" spans="1:4" x14ac:dyDescent="0.45">
      <c r="A3905">
        <v>3904</v>
      </c>
      <c r="B3905" s="1">
        <f t="shared" ca="1" si="180"/>
        <v>0.27709188628948173</v>
      </c>
      <c r="C3905" s="1">
        <f t="shared" ca="1" si="181"/>
        <v>0.25870569702786156</v>
      </c>
      <c r="D3905" s="1">
        <f t="shared" ca="1" si="182"/>
        <v>-6.6354123564671477E-2</v>
      </c>
    </row>
    <row r="3906" spans="1:4" x14ac:dyDescent="0.45">
      <c r="A3906">
        <v>3905</v>
      </c>
      <c r="B3906" s="1">
        <f t="shared" ref="B3906:B3969" ca="1" si="183">_xlfn.BETA.INV(RAND(),CONTROL_PRIOR_ALPHA+CONTROL_ALPHA,CONTROL_PRIOR_BETA+(CONTROL_N-CONTROL_ALPHA))</f>
        <v>0.2799484303929099</v>
      </c>
      <c r="C3906" s="1">
        <f t="shared" ref="C3906:C3969" ca="1" si="184">_xlfn.BETA.INV(RAND(),TEST_PRIOR_ALPHA+TEST_ALPHA,TEST_PRIOR_BETA+(TEST_N-TEST_ALPHA))</f>
        <v>0.26211932148583217</v>
      </c>
      <c r="D3906" s="1">
        <f t="shared" ca="1" si="182"/>
        <v>-6.3687118667014597E-2</v>
      </c>
    </row>
    <row r="3907" spans="1:4" x14ac:dyDescent="0.45">
      <c r="A3907">
        <v>3906</v>
      </c>
      <c r="B3907" s="1">
        <f t="shared" ca="1" si="183"/>
        <v>0.2828360594190783</v>
      </c>
      <c r="C3907" s="1">
        <f t="shared" ca="1" si="184"/>
        <v>0.25806007460453684</v>
      </c>
      <c r="D3907" s="1">
        <f t="shared" ref="D3907:D3970" ca="1" si="185">(C3907-B3907)/B3907</f>
        <v>-8.759839486319132E-2</v>
      </c>
    </row>
    <row r="3908" spans="1:4" x14ac:dyDescent="0.45">
      <c r="A3908">
        <v>3907</v>
      </c>
      <c r="B3908" s="1">
        <f t="shared" ca="1" si="183"/>
        <v>0.28729413193130671</v>
      </c>
      <c r="C3908" s="1">
        <f t="shared" ca="1" si="184"/>
        <v>0.26890910971851023</v>
      </c>
      <c r="D3908" s="1">
        <f t="shared" ca="1" si="185"/>
        <v>-6.3993726879156776E-2</v>
      </c>
    </row>
    <row r="3909" spans="1:4" x14ac:dyDescent="0.45">
      <c r="A3909">
        <v>3908</v>
      </c>
      <c r="B3909" s="1">
        <f t="shared" ca="1" si="183"/>
        <v>0.28183467290990671</v>
      </c>
      <c r="C3909" s="1">
        <f t="shared" ca="1" si="184"/>
        <v>0.26880194635738086</v>
      </c>
      <c r="D3909" s="1">
        <f t="shared" ca="1" si="185"/>
        <v>-4.6242452775468075E-2</v>
      </c>
    </row>
    <row r="3910" spans="1:4" x14ac:dyDescent="0.45">
      <c r="A3910">
        <v>3909</v>
      </c>
      <c r="B3910" s="1">
        <f t="shared" ca="1" si="183"/>
        <v>0.27793078146724581</v>
      </c>
      <c r="C3910" s="1">
        <f t="shared" ca="1" si="184"/>
        <v>0.27270960002221212</v>
      </c>
      <c r="D3910" s="1">
        <f t="shared" ca="1" si="185"/>
        <v>-1.8785905675759104E-2</v>
      </c>
    </row>
    <row r="3911" spans="1:4" x14ac:dyDescent="0.45">
      <c r="A3911">
        <v>3910</v>
      </c>
      <c r="B3911" s="1">
        <f t="shared" ca="1" si="183"/>
        <v>0.27444386692679712</v>
      </c>
      <c r="C3911" s="1">
        <f t="shared" ca="1" si="184"/>
        <v>0.26692304789373061</v>
      </c>
      <c r="D3911" s="1">
        <f t="shared" ca="1" si="185"/>
        <v>-2.7403851713955579E-2</v>
      </c>
    </row>
    <row r="3912" spans="1:4" x14ac:dyDescent="0.45">
      <c r="A3912">
        <v>3911</v>
      </c>
      <c r="B3912" s="1">
        <f t="shared" ca="1" si="183"/>
        <v>0.28370114163336868</v>
      </c>
      <c r="C3912" s="1">
        <f t="shared" ca="1" si="184"/>
        <v>0.28122104085500355</v>
      </c>
      <c r="D3912" s="1">
        <f t="shared" ca="1" si="185"/>
        <v>-8.7419485310715004E-3</v>
      </c>
    </row>
    <row r="3913" spans="1:4" x14ac:dyDescent="0.45">
      <c r="A3913">
        <v>3912</v>
      </c>
      <c r="B3913" s="1">
        <f t="shared" ca="1" si="183"/>
        <v>0.28968539777408009</v>
      </c>
      <c r="C3913" s="1">
        <f t="shared" ca="1" si="184"/>
        <v>0.27268940179932843</v>
      </c>
      <c r="D3913" s="1">
        <f t="shared" ca="1" si="185"/>
        <v>-5.8670530531906531E-2</v>
      </c>
    </row>
    <row r="3914" spans="1:4" x14ac:dyDescent="0.45">
      <c r="A3914">
        <v>3913</v>
      </c>
      <c r="B3914" s="1">
        <f t="shared" ca="1" si="183"/>
        <v>0.2886339169348715</v>
      </c>
      <c r="C3914" s="1">
        <f t="shared" ca="1" si="184"/>
        <v>0.27554248429416017</v>
      </c>
      <c r="D3914" s="1">
        <f t="shared" ca="1" si="185"/>
        <v>-4.5356529058452041E-2</v>
      </c>
    </row>
    <row r="3915" spans="1:4" x14ac:dyDescent="0.45">
      <c r="A3915">
        <v>3914</v>
      </c>
      <c r="B3915" s="1">
        <f t="shared" ca="1" si="183"/>
        <v>0.28695428062499428</v>
      </c>
      <c r="C3915" s="1">
        <f t="shared" ca="1" si="184"/>
        <v>0.27821603823119556</v>
      </c>
      <c r="D3915" s="1">
        <f t="shared" ca="1" si="185"/>
        <v>-3.0451688592226578E-2</v>
      </c>
    </row>
    <row r="3916" spans="1:4" x14ac:dyDescent="0.45">
      <c r="A3916">
        <v>3915</v>
      </c>
      <c r="B3916" s="1">
        <f t="shared" ca="1" si="183"/>
        <v>0.28418742460719204</v>
      </c>
      <c r="C3916" s="1">
        <f t="shared" ca="1" si="184"/>
        <v>0.27484866016098886</v>
      </c>
      <c r="D3916" s="1">
        <f t="shared" ca="1" si="185"/>
        <v>-3.2861286733962138E-2</v>
      </c>
    </row>
    <row r="3917" spans="1:4" x14ac:dyDescent="0.45">
      <c r="A3917">
        <v>3916</v>
      </c>
      <c r="B3917" s="1">
        <f t="shared" ca="1" si="183"/>
        <v>0.27451504467179538</v>
      </c>
      <c r="C3917" s="1">
        <f t="shared" ca="1" si="184"/>
        <v>0.27557645672827447</v>
      </c>
      <c r="D3917" s="1">
        <f t="shared" ca="1" si="185"/>
        <v>3.8664986749563607E-3</v>
      </c>
    </row>
    <row r="3918" spans="1:4" x14ac:dyDescent="0.45">
      <c r="A3918">
        <v>3917</v>
      </c>
      <c r="B3918" s="1">
        <f t="shared" ca="1" si="183"/>
        <v>0.27036545424032193</v>
      </c>
      <c r="C3918" s="1">
        <f t="shared" ca="1" si="184"/>
        <v>0.26978236388319271</v>
      </c>
      <c r="D3918" s="1">
        <f t="shared" ca="1" si="185"/>
        <v>-2.1566747821669817E-3</v>
      </c>
    </row>
    <row r="3919" spans="1:4" x14ac:dyDescent="0.45">
      <c r="A3919">
        <v>3918</v>
      </c>
      <c r="B3919" s="1">
        <f t="shared" ca="1" si="183"/>
        <v>0.27849353232384844</v>
      </c>
      <c r="C3919" s="1">
        <f t="shared" ca="1" si="184"/>
        <v>0.2647409394071687</v>
      </c>
      <c r="D3919" s="1">
        <f t="shared" ca="1" si="185"/>
        <v>-4.938209085835224E-2</v>
      </c>
    </row>
    <row r="3920" spans="1:4" x14ac:dyDescent="0.45">
      <c r="A3920">
        <v>3919</v>
      </c>
      <c r="B3920" s="1">
        <f t="shared" ca="1" si="183"/>
        <v>0.28704479410875294</v>
      </c>
      <c r="C3920" s="1">
        <f t="shared" ca="1" si="184"/>
        <v>0.26925271828614405</v>
      </c>
      <c r="D3920" s="1">
        <f t="shared" ca="1" si="185"/>
        <v>-6.1983621329387312E-2</v>
      </c>
    </row>
    <row r="3921" spans="1:4" x14ac:dyDescent="0.45">
      <c r="A3921">
        <v>3920</v>
      </c>
      <c r="B3921" s="1">
        <f t="shared" ca="1" si="183"/>
        <v>0.28433149961703452</v>
      </c>
      <c r="C3921" s="1">
        <f t="shared" ca="1" si="184"/>
        <v>0.26790553210667578</v>
      </c>
      <c r="D3921" s="1">
        <f t="shared" ca="1" si="185"/>
        <v>-5.7770481049348531E-2</v>
      </c>
    </row>
    <row r="3922" spans="1:4" x14ac:dyDescent="0.45">
      <c r="A3922">
        <v>3921</v>
      </c>
      <c r="B3922" s="1">
        <f t="shared" ca="1" si="183"/>
        <v>0.28027661747997068</v>
      </c>
      <c r="C3922" s="1">
        <f t="shared" ca="1" si="184"/>
        <v>0.27204268716387636</v>
      </c>
      <c r="D3922" s="1">
        <f t="shared" ca="1" si="185"/>
        <v>-2.9377871012314243E-2</v>
      </c>
    </row>
    <row r="3923" spans="1:4" x14ac:dyDescent="0.45">
      <c r="A3923">
        <v>3922</v>
      </c>
      <c r="B3923" s="1">
        <f t="shared" ca="1" si="183"/>
        <v>0.28160676069959578</v>
      </c>
      <c r="C3923" s="1">
        <f t="shared" ca="1" si="184"/>
        <v>0.26815359037426412</v>
      </c>
      <c r="D3923" s="1">
        <f t="shared" ca="1" si="185"/>
        <v>-4.777289540886713E-2</v>
      </c>
    </row>
    <row r="3924" spans="1:4" x14ac:dyDescent="0.45">
      <c r="A3924">
        <v>3923</v>
      </c>
      <c r="B3924" s="1">
        <f t="shared" ca="1" si="183"/>
        <v>0.28526045881227768</v>
      </c>
      <c r="C3924" s="1">
        <f t="shared" ca="1" si="184"/>
        <v>0.27472170793606943</v>
      </c>
      <c r="D3924" s="1">
        <f t="shared" ca="1" si="185"/>
        <v>-3.6944310193175178E-2</v>
      </c>
    </row>
    <row r="3925" spans="1:4" x14ac:dyDescent="0.45">
      <c r="A3925">
        <v>3924</v>
      </c>
      <c r="B3925" s="1">
        <f t="shared" ca="1" si="183"/>
        <v>0.28511423214613663</v>
      </c>
      <c r="C3925" s="1">
        <f t="shared" ca="1" si="184"/>
        <v>0.27553696166908015</v>
      </c>
      <c r="D3925" s="1">
        <f t="shared" ca="1" si="185"/>
        <v>-3.3590994055139281E-2</v>
      </c>
    </row>
    <row r="3926" spans="1:4" x14ac:dyDescent="0.45">
      <c r="A3926">
        <v>3925</v>
      </c>
      <c r="B3926" s="1">
        <f t="shared" ca="1" si="183"/>
        <v>0.28539582558103505</v>
      </c>
      <c r="C3926" s="1">
        <f t="shared" ca="1" si="184"/>
        <v>0.2785879525711572</v>
      </c>
      <c r="D3926" s="1">
        <f t="shared" ca="1" si="185"/>
        <v>-2.3854143612709638E-2</v>
      </c>
    </row>
    <row r="3927" spans="1:4" x14ac:dyDescent="0.45">
      <c r="A3927">
        <v>3926</v>
      </c>
      <c r="B3927" s="1">
        <f t="shared" ca="1" si="183"/>
        <v>0.27586300085212828</v>
      </c>
      <c r="C3927" s="1">
        <f t="shared" ca="1" si="184"/>
        <v>0.2717427889285704</v>
      </c>
      <c r="D3927" s="1">
        <f t="shared" ca="1" si="185"/>
        <v>-1.4935717768713941E-2</v>
      </c>
    </row>
    <row r="3928" spans="1:4" x14ac:dyDescent="0.45">
      <c r="A3928">
        <v>3927</v>
      </c>
      <c r="B3928" s="1">
        <f t="shared" ca="1" si="183"/>
        <v>0.28084268096415749</v>
      </c>
      <c r="C3928" s="1">
        <f t="shared" ca="1" si="184"/>
        <v>0.27957971850425778</v>
      </c>
      <c r="D3928" s="1">
        <f t="shared" ca="1" si="185"/>
        <v>-4.4970460172358683E-3</v>
      </c>
    </row>
    <row r="3929" spans="1:4" x14ac:dyDescent="0.45">
      <c r="A3929">
        <v>3928</v>
      </c>
      <c r="B3929" s="1">
        <f t="shared" ca="1" si="183"/>
        <v>0.28190465984361335</v>
      </c>
      <c r="C3929" s="1">
        <f t="shared" ca="1" si="184"/>
        <v>0.27609902088296379</v>
      </c>
      <c r="D3929" s="1">
        <f t="shared" ca="1" si="185"/>
        <v>-2.0594334850194532E-2</v>
      </c>
    </row>
    <row r="3930" spans="1:4" x14ac:dyDescent="0.45">
      <c r="A3930">
        <v>3929</v>
      </c>
      <c r="B3930" s="1">
        <f t="shared" ca="1" si="183"/>
        <v>0.28220113463992513</v>
      </c>
      <c r="C3930" s="1">
        <f t="shared" ca="1" si="184"/>
        <v>0.27078188129579284</v>
      </c>
      <c r="D3930" s="1">
        <f t="shared" ca="1" si="185"/>
        <v>-4.0464944829873582E-2</v>
      </c>
    </row>
    <row r="3931" spans="1:4" x14ac:dyDescent="0.45">
      <c r="A3931">
        <v>3930</v>
      </c>
      <c r="B3931" s="1">
        <f t="shared" ca="1" si="183"/>
        <v>0.2782078808716581</v>
      </c>
      <c r="C3931" s="1">
        <f t="shared" ca="1" si="184"/>
        <v>0.27282015430894235</v>
      </c>
      <c r="D3931" s="1">
        <f t="shared" ca="1" si="185"/>
        <v>-1.9365830133335409E-2</v>
      </c>
    </row>
    <row r="3932" spans="1:4" x14ac:dyDescent="0.45">
      <c r="A3932">
        <v>3931</v>
      </c>
      <c r="B3932" s="1">
        <f t="shared" ca="1" si="183"/>
        <v>0.27885837798045326</v>
      </c>
      <c r="C3932" s="1">
        <f t="shared" ca="1" si="184"/>
        <v>0.2747152079514501</v>
      </c>
      <c r="D3932" s="1">
        <f t="shared" ca="1" si="185"/>
        <v>-1.4857613599450759E-2</v>
      </c>
    </row>
    <row r="3933" spans="1:4" x14ac:dyDescent="0.45">
      <c r="A3933">
        <v>3932</v>
      </c>
      <c r="B3933" s="1">
        <f t="shared" ca="1" si="183"/>
        <v>0.28060365226691675</v>
      </c>
      <c r="C3933" s="1">
        <f t="shared" ca="1" si="184"/>
        <v>0.25909760739665988</v>
      </c>
      <c r="D3933" s="1">
        <f t="shared" ca="1" si="185"/>
        <v>-7.6642070395433831E-2</v>
      </c>
    </row>
    <row r="3934" spans="1:4" x14ac:dyDescent="0.45">
      <c r="A3934">
        <v>3933</v>
      </c>
      <c r="B3934" s="1">
        <f t="shared" ca="1" si="183"/>
        <v>0.27988664403018521</v>
      </c>
      <c r="C3934" s="1">
        <f t="shared" ca="1" si="184"/>
        <v>0.2809241457449102</v>
      </c>
      <c r="D3934" s="1">
        <f t="shared" ca="1" si="185"/>
        <v>3.7068639638735503E-3</v>
      </c>
    </row>
    <row r="3935" spans="1:4" x14ac:dyDescent="0.45">
      <c r="A3935">
        <v>3934</v>
      </c>
      <c r="B3935" s="1">
        <f t="shared" ca="1" si="183"/>
        <v>0.27975435931082987</v>
      </c>
      <c r="C3935" s="1">
        <f t="shared" ca="1" si="184"/>
        <v>0.27464400785501353</v>
      </c>
      <c r="D3935" s="1">
        <f t="shared" ca="1" si="185"/>
        <v>-1.8267280868850825E-2</v>
      </c>
    </row>
    <row r="3936" spans="1:4" x14ac:dyDescent="0.45">
      <c r="A3936">
        <v>3935</v>
      </c>
      <c r="B3936" s="1">
        <f t="shared" ca="1" si="183"/>
        <v>0.2814064754804575</v>
      </c>
      <c r="C3936" s="1">
        <f t="shared" ca="1" si="184"/>
        <v>0.27266192587589699</v>
      </c>
      <c r="D3936" s="1">
        <f t="shared" ca="1" si="185"/>
        <v>-3.1074443435001108E-2</v>
      </c>
    </row>
    <row r="3937" spans="1:4" x14ac:dyDescent="0.45">
      <c r="A3937">
        <v>3936</v>
      </c>
      <c r="B3937" s="1">
        <f t="shared" ca="1" si="183"/>
        <v>0.27971134366663741</v>
      </c>
      <c r="C3937" s="1">
        <f t="shared" ca="1" si="184"/>
        <v>0.26778128958790753</v>
      </c>
      <c r="D3937" s="1">
        <f t="shared" ca="1" si="185"/>
        <v>-4.2651305886786735E-2</v>
      </c>
    </row>
    <row r="3938" spans="1:4" x14ac:dyDescent="0.45">
      <c r="A3938">
        <v>3937</v>
      </c>
      <c r="B3938" s="1">
        <f t="shared" ca="1" si="183"/>
        <v>0.28103622821310553</v>
      </c>
      <c r="C3938" s="1">
        <f t="shared" ca="1" si="184"/>
        <v>0.27521605489525869</v>
      </c>
      <c r="D3938" s="1">
        <f t="shared" ca="1" si="185"/>
        <v>-2.0709690543645833E-2</v>
      </c>
    </row>
    <row r="3939" spans="1:4" x14ac:dyDescent="0.45">
      <c r="A3939">
        <v>3938</v>
      </c>
      <c r="B3939" s="1">
        <f t="shared" ca="1" si="183"/>
        <v>0.28587813733909395</v>
      </c>
      <c r="C3939" s="1">
        <f t="shared" ca="1" si="184"/>
        <v>0.27336759701353075</v>
      </c>
      <c r="D3939" s="1">
        <f t="shared" ca="1" si="185"/>
        <v>-4.3761794595449745E-2</v>
      </c>
    </row>
    <row r="3940" spans="1:4" x14ac:dyDescent="0.45">
      <c r="A3940">
        <v>3939</v>
      </c>
      <c r="B3940" s="1">
        <f t="shared" ca="1" si="183"/>
        <v>0.28038724684669702</v>
      </c>
      <c r="C3940" s="1">
        <f t="shared" ca="1" si="184"/>
        <v>0.27722471459483955</v>
      </c>
      <c r="D3940" s="1">
        <f t="shared" ca="1" si="185"/>
        <v>-1.1279158690076242E-2</v>
      </c>
    </row>
    <row r="3941" spans="1:4" x14ac:dyDescent="0.45">
      <c r="A3941">
        <v>3940</v>
      </c>
      <c r="B3941" s="1">
        <f t="shared" ca="1" si="183"/>
        <v>0.28988163566478176</v>
      </c>
      <c r="C3941" s="1">
        <f t="shared" ca="1" si="184"/>
        <v>0.2780650074158485</v>
      </c>
      <c r="D3941" s="1">
        <f t="shared" ca="1" si="185"/>
        <v>-4.0763631755541672E-2</v>
      </c>
    </row>
    <row r="3942" spans="1:4" x14ac:dyDescent="0.45">
      <c r="A3942">
        <v>3941</v>
      </c>
      <c r="B3942" s="1">
        <f t="shared" ca="1" si="183"/>
        <v>0.28575687658284388</v>
      </c>
      <c r="C3942" s="1">
        <f t="shared" ca="1" si="184"/>
        <v>0.26405198728027168</v>
      </c>
      <c r="D3942" s="1">
        <f t="shared" ca="1" si="185"/>
        <v>-7.5955789978267491E-2</v>
      </c>
    </row>
    <row r="3943" spans="1:4" x14ac:dyDescent="0.45">
      <c r="A3943">
        <v>3942</v>
      </c>
      <c r="B3943" s="1">
        <f t="shared" ca="1" si="183"/>
        <v>0.28244361646570598</v>
      </c>
      <c r="C3943" s="1">
        <f t="shared" ca="1" si="184"/>
        <v>0.26171276158648399</v>
      </c>
      <c r="D3943" s="1">
        <f t="shared" ca="1" si="185"/>
        <v>-7.3398206476155622E-2</v>
      </c>
    </row>
    <row r="3944" spans="1:4" x14ac:dyDescent="0.45">
      <c r="A3944">
        <v>3943</v>
      </c>
      <c r="B3944" s="1">
        <f t="shared" ca="1" si="183"/>
        <v>0.28659279034340968</v>
      </c>
      <c r="C3944" s="1">
        <f t="shared" ca="1" si="184"/>
        <v>0.27043699104718805</v>
      </c>
      <c r="D3944" s="1">
        <f t="shared" ca="1" si="185"/>
        <v>-5.6371966918159211E-2</v>
      </c>
    </row>
    <row r="3945" spans="1:4" x14ac:dyDescent="0.45">
      <c r="A3945">
        <v>3944</v>
      </c>
      <c r="B3945" s="1">
        <f t="shared" ca="1" si="183"/>
        <v>0.27506712629157598</v>
      </c>
      <c r="C3945" s="1">
        <f t="shared" ca="1" si="184"/>
        <v>0.27125929176896374</v>
      </c>
      <c r="D3945" s="1">
        <f t="shared" ca="1" si="185"/>
        <v>-1.384329190459448E-2</v>
      </c>
    </row>
    <row r="3946" spans="1:4" x14ac:dyDescent="0.45">
      <c r="A3946">
        <v>3945</v>
      </c>
      <c r="B3946" s="1">
        <f t="shared" ca="1" si="183"/>
        <v>0.29005124405370875</v>
      </c>
      <c r="C3946" s="1">
        <f t="shared" ca="1" si="184"/>
        <v>0.27116826361852864</v>
      </c>
      <c r="D3946" s="1">
        <f t="shared" ca="1" si="185"/>
        <v>-6.5102221839405561E-2</v>
      </c>
    </row>
    <row r="3947" spans="1:4" x14ac:dyDescent="0.45">
      <c r="A3947">
        <v>3946</v>
      </c>
      <c r="B3947" s="1">
        <f t="shared" ca="1" si="183"/>
        <v>0.28273973430766192</v>
      </c>
      <c r="C3947" s="1">
        <f t="shared" ca="1" si="184"/>
        <v>0.25937191722592634</v>
      </c>
      <c r="D3947" s="1">
        <f t="shared" ca="1" si="185"/>
        <v>-8.2647800242706584E-2</v>
      </c>
    </row>
    <row r="3948" spans="1:4" x14ac:dyDescent="0.45">
      <c r="A3948">
        <v>3947</v>
      </c>
      <c r="B3948" s="1">
        <f t="shared" ca="1" si="183"/>
        <v>0.29163504948451513</v>
      </c>
      <c r="C3948" s="1">
        <f t="shared" ca="1" si="184"/>
        <v>0.26742502273236141</v>
      </c>
      <c r="D3948" s="1">
        <f t="shared" ca="1" si="185"/>
        <v>-8.3014804958960173E-2</v>
      </c>
    </row>
    <row r="3949" spans="1:4" x14ac:dyDescent="0.45">
      <c r="A3949">
        <v>3948</v>
      </c>
      <c r="B3949" s="1">
        <f t="shared" ca="1" si="183"/>
        <v>0.29131701851928726</v>
      </c>
      <c r="C3949" s="1">
        <f t="shared" ca="1" si="184"/>
        <v>0.26584154202659188</v>
      </c>
      <c r="D3949" s="1">
        <f t="shared" ca="1" si="185"/>
        <v>-8.7449324526876968E-2</v>
      </c>
    </row>
    <row r="3950" spans="1:4" x14ac:dyDescent="0.45">
      <c r="A3950">
        <v>3949</v>
      </c>
      <c r="B3950" s="1">
        <f t="shared" ca="1" si="183"/>
        <v>0.2765003377491092</v>
      </c>
      <c r="C3950" s="1">
        <f t="shared" ca="1" si="184"/>
        <v>0.27085248268557888</v>
      </c>
      <c r="D3950" s="1">
        <f t="shared" ca="1" si="185"/>
        <v>-2.0426213976834546E-2</v>
      </c>
    </row>
    <row r="3951" spans="1:4" x14ac:dyDescent="0.45">
      <c r="A3951">
        <v>3950</v>
      </c>
      <c r="B3951" s="1">
        <f t="shared" ca="1" si="183"/>
        <v>0.28293204414728512</v>
      </c>
      <c r="C3951" s="1">
        <f t="shared" ca="1" si="184"/>
        <v>0.27238512194980358</v>
      </c>
      <c r="D3951" s="1">
        <f t="shared" ca="1" si="185"/>
        <v>-3.7277227573385661E-2</v>
      </c>
    </row>
    <row r="3952" spans="1:4" x14ac:dyDescent="0.45">
      <c r="A3952">
        <v>3951</v>
      </c>
      <c r="B3952" s="1">
        <f t="shared" ca="1" si="183"/>
        <v>0.27745258410261292</v>
      </c>
      <c r="C3952" s="1">
        <f t="shared" ca="1" si="184"/>
        <v>0.27325782712089008</v>
      </c>
      <c r="D3952" s="1">
        <f t="shared" ca="1" si="185"/>
        <v>-1.5118824700408807E-2</v>
      </c>
    </row>
    <row r="3953" spans="1:4" x14ac:dyDescent="0.45">
      <c r="A3953">
        <v>3952</v>
      </c>
      <c r="B3953" s="1">
        <f t="shared" ca="1" si="183"/>
        <v>0.27869798053147465</v>
      </c>
      <c r="C3953" s="1">
        <f t="shared" ca="1" si="184"/>
        <v>0.27639320019226876</v>
      </c>
      <c r="D3953" s="1">
        <f t="shared" ca="1" si="185"/>
        <v>-8.2698135623756417E-3</v>
      </c>
    </row>
    <row r="3954" spans="1:4" x14ac:dyDescent="0.45">
      <c r="A3954">
        <v>3953</v>
      </c>
      <c r="B3954" s="1">
        <f t="shared" ca="1" si="183"/>
        <v>0.28936055994226195</v>
      </c>
      <c r="C3954" s="1">
        <f t="shared" ca="1" si="184"/>
        <v>0.26934106754832177</v>
      </c>
      <c r="D3954" s="1">
        <f t="shared" ca="1" si="185"/>
        <v>-6.9185283571246925E-2</v>
      </c>
    </row>
    <row r="3955" spans="1:4" x14ac:dyDescent="0.45">
      <c r="A3955">
        <v>3954</v>
      </c>
      <c r="B3955" s="1">
        <f t="shared" ca="1" si="183"/>
        <v>0.28321382695964703</v>
      </c>
      <c r="C3955" s="1">
        <f t="shared" ca="1" si="184"/>
        <v>0.27688939824384107</v>
      </c>
      <c r="D3955" s="1">
        <f t="shared" ca="1" si="185"/>
        <v>-2.2330932015925488E-2</v>
      </c>
    </row>
    <row r="3956" spans="1:4" x14ac:dyDescent="0.45">
      <c r="A3956">
        <v>3955</v>
      </c>
      <c r="B3956" s="1">
        <f t="shared" ca="1" si="183"/>
        <v>0.28526611341334884</v>
      </c>
      <c r="C3956" s="1">
        <f t="shared" ca="1" si="184"/>
        <v>0.2697464750637184</v>
      </c>
      <c r="D3956" s="1">
        <f t="shared" ca="1" si="185"/>
        <v>-5.4404072618126138E-2</v>
      </c>
    </row>
    <row r="3957" spans="1:4" x14ac:dyDescent="0.45">
      <c r="A3957">
        <v>3956</v>
      </c>
      <c r="B3957" s="1">
        <f t="shared" ca="1" si="183"/>
        <v>0.28007549616337041</v>
      </c>
      <c r="C3957" s="1">
        <f t="shared" ca="1" si="184"/>
        <v>0.28102124023180219</v>
      </c>
      <c r="D3957" s="1">
        <f t="shared" ca="1" si="185"/>
        <v>3.376746917838631E-3</v>
      </c>
    </row>
    <row r="3958" spans="1:4" x14ac:dyDescent="0.45">
      <c r="A3958">
        <v>3957</v>
      </c>
      <c r="B3958" s="1">
        <f t="shared" ca="1" si="183"/>
        <v>0.2837551403335794</v>
      </c>
      <c r="C3958" s="1">
        <f t="shared" ca="1" si="184"/>
        <v>0.26996839173055776</v>
      </c>
      <c r="D3958" s="1">
        <f t="shared" ca="1" si="185"/>
        <v>-4.858678009079976E-2</v>
      </c>
    </row>
    <row r="3959" spans="1:4" x14ac:dyDescent="0.45">
      <c r="A3959">
        <v>3958</v>
      </c>
      <c r="B3959" s="1">
        <f t="shared" ca="1" si="183"/>
        <v>0.27895544805322908</v>
      </c>
      <c r="C3959" s="1">
        <f t="shared" ca="1" si="184"/>
        <v>0.25350241440627019</v>
      </c>
      <c r="D3959" s="1">
        <f t="shared" ca="1" si="185"/>
        <v>-9.1244081535564958E-2</v>
      </c>
    </row>
    <row r="3960" spans="1:4" x14ac:dyDescent="0.45">
      <c r="A3960">
        <v>3959</v>
      </c>
      <c r="B3960" s="1">
        <f t="shared" ca="1" si="183"/>
        <v>0.2773679753432024</v>
      </c>
      <c r="C3960" s="1">
        <f t="shared" ca="1" si="184"/>
        <v>0.27451280415912183</v>
      </c>
      <c r="D3960" s="1">
        <f t="shared" ca="1" si="185"/>
        <v>-1.0293802594000681E-2</v>
      </c>
    </row>
    <row r="3961" spans="1:4" x14ac:dyDescent="0.45">
      <c r="A3961">
        <v>3960</v>
      </c>
      <c r="B3961" s="1">
        <f t="shared" ca="1" si="183"/>
        <v>0.26749625116422387</v>
      </c>
      <c r="C3961" s="1">
        <f t="shared" ca="1" si="184"/>
        <v>0.26803190126325738</v>
      </c>
      <c r="D3961" s="1">
        <f t="shared" ca="1" si="185"/>
        <v>2.0024583398914656E-3</v>
      </c>
    </row>
    <row r="3962" spans="1:4" x14ac:dyDescent="0.45">
      <c r="A3962">
        <v>3961</v>
      </c>
      <c r="B3962" s="1">
        <f t="shared" ca="1" si="183"/>
        <v>0.29321126914666029</v>
      </c>
      <c r="C3962" s="1">
        <f t="shared" ca="1" si="184"/>
        <v>0.27051492234139751</v>
      </c>
      <c r="D3962" s="1">
        <f t="shared" ca="1" si="185"/>
        <v>-7.7406120410434751E-2</v>
      </c>
    </row>
    <row r="3963" spans="1:4" x14ac:dyDescent="0.45">
      <c r="A3963">
        <v>3962</v>
      </c>
      <c r="B3963" s="1">
        <f t="shared" ca="1" si="183"/>
        <v>0.28264712484853172</v>
      </c>
      <c r="C3963" s="1">
        <f t="shared" ca="1" si="184"/>
        <v>0.2762622447618317</v>
      </c>
      <c r="D3963" s="1">
        <f t="shared" ca="1" si="185"/>
        <v>-2.2589580877999813E-2</v>
      </c>
    </row>
    <row r="3964" spans="1:4" x14ac:dyDescent="0.45">
      <c r="A3964">
        <v>3963</v>
      </c>
      <c r="B3964" s="1">
        <f t="shared" ca="1" si="183"/>
        <v>0.287110844598363</v>
      </c>
      <c r="C3964" s="1">
        <f t="shared" ca="1" si="184"/>
        <v>0.26250532464125442</v>
      </c>
      <c r="D3964" s="1">
        <f t="shared" ca="1" si="185"/>
        <v>-8.5700419959855709E-2</v>
      </c>
    </row>
    <row r="3965" spans="1:4" x14ac:dyDescent="0.45">
      <c r="A3965">
        <v>3964</v>
      </c>
      <c r="B3965" s="1">
        <f t="shared" ca="1" si="183"/>
        <v>0.28396560277363669</v>
      </c>
      <c r="C3965" s="1">
        <f t="shared" ca="1" si="184"/>
        <v>0.27793856137894124</v>
      </c>
      <c r="D3965" s="1">
        <f t="shared" ca="1" si="185"/>
        <v>-2.1224547395269956E-2</v>
      </c>
    </row>
    <row r="3966" spans="1:4" x14ac:dyDescent="0.45">
      <c r="A3966">
        <v>3965</v>
      </c>
      <c r="B3966" s="1">
        <f t="shared" ca="1" si="183"/>
        <v>0.28691940633347823</v>
      </c>
      <c r="C3966" s="1">
        <f t="shared" ca="1" si="184"/>
        <v>0.2688560968914272</v>
      </c>
      <c r="D3966" s="1">
        <f t="shared" ca="1" si="185"/>
        <v>-6.2956039373149142E-2</v>
      </c>
    </row>
    <row r="3967" spans="1:4" x14ac:dyDescent="0.45">
      <c r="A3967">
        <v>3966</v>
      </c>
      <c r="B3967" s="1">
        <f t="shared" ca="1" si="183"/>
        <v>0.28391059229345894</v>
      </c>
      <c r="C3967" s="1">
        <f t="shared" ca="1" si="184"/>
        <v>0.27103487347740002</v>
      </c>
      <c r="D3967" s="1">
        <f t="shared" ca="1" si="185"/>
        <v>-4.5351315398441262E-2</v>
      </c>
    </row>
    <row r="3968" spans="1:4" x14ac:dyDescent="0.45">
      <c r="A3968">
        <v>3967</v>
      </c>
      <c r="B3968" s="1">
        <f t="shared" ca="1" si="183"/>
        <v>0.28384587415683527</v>
      </c>
      <c r="C3968" s="1">
        <f t="shared" ca="1" si="184"/>
        <v>0.27017094965186628</v>
      </c>
      <c r="D3968" s="1">
        <f t="shared" ca="1" si="185"/>
        <v>-4.8177288275161226E-2</v>
      </c>
    </row>
    <row r="3969" spans="1:4" x14ac:dyDescent="0.45">
      <c r="A3969">
        <v>3968</v>
      </c>
      <c r="B3969" s="1">
        <f t="shared" ca="1" si="183"/>
        <v>0.27984743617216817</v>
      </c>
      <c r="C3969" s="1">
        <f t="shared" ca="1" si="184"/>
        <v>0.26658828324742229</v>
      </c>
      <c r="D3969" s="1">
        <f t="shared" ca="1" si="185"/>
        <v>-4.7379933531313721E-2</v>
      </c>
    </row>
    <row r="3970" spans="1:4" x14ac:dyDescent="0.45">
      <c r="A3970">
        <v>3969</v>
      </c>
      <c r="B3970" s="1">
        <f t="shared" ref="B3970:B4033" ca="1" si="186">_xlfn.BETA.INV(RAND(),CONTROL_PRIOR_ALPHA+CONTROL_ALPHA,CONTROL_PRIOR_BETA+(CONTROL_N-CONTROL_ALPHA))</f>
        <v>0.28622778223591905</v>
      </c>
      <c r="C3970" s="1">
        <f t="shared" ref="C3970:C4033" ca="1" si="187">_xlfn.BETA.INV(RAND(),TEST_PRIOR_ALPHA+TEST_ALPHA,TEST_PRIOR_BETA+(TEST_N-TEST_ALPHA))</f>
        <v>0.27131489329430913</v>
      </c>
      <c r="D3970" s="1">
        <f t="shared" ca="1" si="185"/>
        <v>-5.2101472558377243E-2</v>
      </c>
    </row>
    <row r="3971" spans="1:4" x14ac:dyDescent="0.45">
      <c r="A3971">
        <v>3970</v>
      </c>
      <c r="B3971" s="1">
        <f t="shared" ca="1" si="186"/>
        <v>0.28600284723911995</v>
      </c>
      <c r="C3971" s="1">
        <f t="shared" ca="1" si="187"/>
        <v>0.27287913556701915</v>
      </c>
      <c r="D3971" s="1">
        <f t="shared" ref="D3971:D4034" ca="1" si="188">(C3971-B3971)/B3971</f>
        <v>-4.5886646929526508E-2</v>
      </c>
    </row>
    <row r="3972" spans="1:4" x14ac:dyDescent="0.45">
      <c r="A3972">
        <v>3971</v>
      </c>
      <c r="B3972" s="1">
        <f t="shared" ca="1" si="186"/>
        <v>0.29116492679775885</v>
      </c>
      <c r="C3972" s="1">
        <f t="shared" ca="1" si="187"/>
        <v>0.26969701668191315</v>
      </c>
      <c r="D3972" s="1">
        <f t="shared" ca="1" si="188"/>
        <v>-7.3731099250003984E-2</v>
      </c>
    </row>
    <row r="3973" spans="1:4" x14ac:dyDescent="0.45">
      <c r="A3973">
        <v>3972</v>
      </c>
      <c r="B3973" s="1">
        <f t="shared" ca="1" si="186"/>
        <v>0.27689430364026041</v>
      </c>
      <c r="C3973" s="1">
        <f t="shared" ca="1" si="187"/>
        <v>0.26822095495515497</v>
      </c>
      <c r="D3973" s="1">
        <f t="shared" ca="1" si="188"/>
        <v>-3.1323680448023264E-2</v>
      </c>
    </row>
    <row r="3974" spans="1:4" x14ac:dyDescent="0.45">
      <c r="A3974">
        <v>3973</v>
      </c>
      <c r="B3974" s="1">
        <f t="shared" ca="1" si="186"/>
        <v>0.27336419484605551</v>
      </c>
      <c r="C3974" s="1">
        <f t="shared" ca="1" si="187"/>
        <v>0.27339880795916249</v>
      </c>
      <c r="D3974" s="1">
        <f t="shared" ca="1" si="188"/>
        <v>1.2661904433562414E-4</v>
      </c>
    </row>
    <row r="3975" spans="1:4" x14ac:dyDescent="0.45">
      <c r="A3975">
        <v>3974</v>
      </c>
      <c r="B3975" s="1">
        <f t="shared" ca="1" si="186"/>
        <v>0.28720266092096602</v>
      </c>
      <c r="C3975" s="1">
        <f t="shared" ca="1" si="187"/>
        <v>0.26893993414365847</v>
      </c>
      <c r="D3975" s="1">
        <f t="shared" ca="1" si="188"/>
        <v>-6.3588292388186446E-2</v>
      </c>
    </row>
    <row r="3976" spans="1:4" x14ac:dyDescent="0.45">
      <c r="A3976">
        <v>3975</v>
      </c>
      <c r="B3976" s="1">
        <f t="shared" ca="1" si="186"/>
        <v>0.27699636352540374</v>
      </c>
      <c r="C3976" s="1">
        <f t="shared" ca="1" si="187"/>
        <v>0.28231187416627923</v>
      </c>
      <c r="D3976" s="1">
        <f t="shared" ca="1" si="188"/>
        <v>1.9189821025892253E-2</v>
      </c>
    </row>
    <row r="3977" spans="1:4" x14ac:dyDescent="0.45">
      <c r="A3977">
        <v>3976</v>
      </c>
      <c r="B3977" s="1">
        <f t="shared" ca="1" si="186"/>
        <v>0.28360285790501638</v>
      </c>
      <c r="C3977" s="1">
        <f t="shared" ca="1" si="187"/>
        <v>0.26924135973417312</v>
      </c>
      <c r="D3977" s="1">
        <f t="shared" ca="1" si="188"/>
        <v>-5.0639469139810912E-2</v>
      </c>
    </row>
    <row r="3978" spans="1:4" x14ac:dyDescent="0.45">
      <c r="A3978">
        <v>3977</v>
      </c>
      <c r="B3978" s="1">
        <f t="shared" ca="1" si="186"/>
        <v>0.27978561952254477</v>
      </c>
      <c r="C3978" s="1">
        <f t="shared" ca="1" si="187"/>
        <v>0.27250684049112228</v>
      </c>
      <c r="D3978" s="1">
        <f t="shared" ca="1" si="188"/>
        <v>-2.6015558068508856E-2</v>
      </c>
    </row>
    <row r="3979" spans="1:4" x14ac:dyDescent="0.45">
      <c r="A3979">
        <v>3978</v>
      </c>
      <c r="B3979" s="1">
        <f t="shared" ca="1" si="186"/>
        <v>0.28288342761436558</v>
      </c>
      <c r="C3979" s="1">
        <f t="shared" ca="1" si="187"/>
        <v>0.27090088984881122</v>
      </c>
      <c r="D3979" s="1">
        <f t="shared" ca="1" si="188"/>
        <v>-4.2358571043225907E-2</v>
      </c>
    </row>
    <row r="3980" spans="1:4" x14ac:dyDescent="0.45">
      <c r="A3980">
        <v>3979</v>
      </c>
      <c r="B3980" s="1">
        <f t="shared" ca="1" si="186"/>
        <v>0.29045954929934337</v>
      </c>
      <c r="C3980" s="1">
        <f t="shared" ca="1" si="187"/>
        <v>0.26968619641409752</v>
      </c>
      <c r="D3980" s="1">
        <f t="shared" ca="1" si="188"/>
        <v>-7.1518918676821086E-2</v>
      </c>
    </row>
    <row r="3981" spans="1:4" x14ac:dyDescent="0.45">
      <c r="A3981">
        <v>3980</v>
      </c>
      <c r="B3981" s="1">
        <f t="shared" ca="1" si="186"/>
        <v>0.28505410982233903</v>
      </c>
      <c r="C3981" s="1">
        <f t="shared" ca="1" si="187"/>
        <v>0.26717765645101677</v>
      </c>
      <c r="D3981" s="1">
        <f t="shared" ca="1" si="188"/>
        <v>-6.271249126161986E-2</v>
      </c>
    </row>
    <row r="3982" spans="1:4" x14ac:dyDescent="0.45">
      <c r="A3982">
        <v>3981</v>
      </c>
      <c r="B3982" s="1">
        <f t="shared" ca="1" si="186"/>
        <v>0.2882137193554456</v>
      </c>
      <c r="C3982" s="1">
        <f t="shared" ca="1" si="187"/>
        <v>0.26935344206886741</v>
      </c>
      <c r="D3982" s="1">
        <f t="shared" ca="1" si="188"/>
        <v>-6.5438513228158843E-2</v>
      </c>
    </row>
    <row r="3983" spans="1:4" x14ac:dyDescent="0.45">
      <c r="A3983">
        <v>3982</v>
      </c>
      <c r="B3983" s="1">
        <f t="shared" ca="1" si="186"/>
        <v>0.28682950636277382</v>
      </c>
      <c r="C3983" s="1">
        <f t="shared" ca="1" si="187"/>
        <v>0.26364788370311537</v>
      </c>
      <c r="D3983" s="1">
        <f t="shared" ca="1" si="188"/>
        <v>-8.0820216000856593E-2</v>
      </c>
    </row>
    <row r="3984" spans="1:4" x14ac:dyDescent="0.45">
      <c r="A3984">
        <v>3983</v>
      </c>
      <c r="B3984" s="1">
        <f t="shared" ca="1" si="186"/>
        <v>0.28443683587716884</v>
      </c>
      <c r="C3984" s="1">
        <f t="shared" ca="1" si="187"/>
        <v>0.26414813972274731</v>
      </c>
      <c r="D3984" s="1">
        <f t="shared" ca="1" si="188"/>
        <v>-7.1329355397494978E-2</v>
      </c>
    </row>
    <row r="3985" spans="1:4" x14ac:dyDescent="0.45">
      <c r="A3985">
        <v>3984</v>
      </c>
      <c r="B3985" s="1">
        <f t="shared" ca="1" si="186"/>
        <v>0.27992376102182487</v>
      </c>
      <c r="C3985" s="1">
        <f t="shared" ca="1" si="187"/>
        <v>0.27625278774619122</v>
      </c>
      <c r="D3985" s="1">
        <f t="shared" ca="1" si="188"/>
        <v>-1.3114189600172717E-2</v>
      </c>
    </row>
    <row r="3986" spans="1:4" x14ac:dyDescent="0.45">
      <c r="A3986">
        <v>3985</v>
      </c>
      <c r="B3986" s="1">
        <f t="shared" ca="1" si="186"/>
        <v>0.28530145861115852</v>
      </c>
      <c r="C3986" s="1">
        <f t="shared" ca="1" si="187"/>
        <v>0.26462803018677483</v>
      </c>
      <c r="D3986" s="1">
        <f t="shared" ca="1" si="188"/>
        <v>-7.2461699021874978E-2</v>
      </c>
    </row>
    <row r="3987" spans="1:4" x14ac:dyDescent="0.45">
      <c r="A3987">
        <v>3986</v>
      </c>
      <c r="B3987" s="1">
        <f t="shared" ca="1" si="186"/>
        <v>0.28766748196615233</v>
      </c>
      <c r="C3987" s="1">
        <f t="shared" ca="1" si="187"/>
        <v>0.26769705646586911</v>
      </c>
      <c r="D3987" s="1">
        <f t="shared" ca="1" si="188"/>
        <v>-6.9421908113455055E-2</v>
      </c>
    </row>
    <row r="3988" spans="1:4" x14ac:dyDescent="0.45">
      <c r="A3988">
        <v>3987</v>
      </c>
      <c r="B3988" s="1">
        <f t="shared" ca="1" si="186"/>
        <v>0.28001751991541146</v>
      </c>
      <c r="C3988" s="1">
        <f t="shared" ca="1" si="187"/>
        <v>0.27794875840967426</v>
      </c>
      <c r="D3988" s="1">
        <f t="shared" ca="1" si="188"/>
        <v>-7.387971675351393E-3</v>
      </c>
    </row>
    <row r="3989" spans="1:4" x14ac:dyDescent="0.45">
      <c r="A3989">
        <v>3988</v>
      </c>
      <c r="B3989" s="1">
        <f t="shared" ca="1" si="186"/>
        <v>0.286224800174953</v>
      </c>
      <c r="C3989" s="1">
        <f t="shared" ca="1" si="187"/>
        <v>0.26804675078960449</v>
      </c>
      <c r="D3989" s="1">
        <f t="shared" ca="1" si="188"/>
        <v>-6.3509693689146759E-2</v>
      </c>
    </row>
    <row r="3990" spans="1:4" x14ac:dyDescent="0.45">
      <c r="A3990">
        <v>3989</v>
      </c>
      <c r="B3990" s="1">
        <f t="shared" ca="1" si="186"/>
        <v>0.29023266962376826</v>
      </c>
      <c r="C3990" s="1">
        <f t="shared" ca="1" si="187"/>
        <v>0.26859538271252265</v>
      </c>
      <c r="D3990" s="1">
        <f t="shared" ca="1" si="188"/>
        <v>-7.4551520817054337E-2</v>
      </c>
    </row>
    <row r="3991" spans="1:4" x14ac:dyDescent="0.45">
      <c r="A3991">
        <v>3990</v>
      </c>
      <c r="B3991" s="1">
        <f t="shared" ca="1" si="186"/>
        <v>0.28562876970603057</v>
      </c>
      <c r="C3991" s="1">
        <f t="shared" ca="1" si="187"/>
        <v>0.27757691257761552</v>
      </c>
      <c r="D3991" s="1">
        <f t="shared" ca="1" si="188"/>
        <v>-2.8189937367660938E-2</v>
      </c>
    </row>
    <row r="3992" spans="1:4" x14ac:dyDescent="0.45">
      <c r="A3992">
        <v>3991</v>
      </c>
      <c r="B3992" s="1">
        <f t="shared" ca="1" si="186"/>
        <v>0.29767344946957131</v>
      </c>
      <c r="C3992" s="1">
        <f t="shared" ca="1" si="187"/>
        <v>0.27139841684078503</v>
      </c>
      <c r="D3992" s="1">
        <f t="shared" ca="1" si="188"/>
        <v>-8.8267975110330271E-2</v>
      </c>
    </row>
    <row r="3993" spans="1:4" x14ac:dyDescent="0.45">
      <c r="A3993">
        <v>3992</v>
      </c>
      <c r="B3993" s="1">
        <f t="shared" ca="1" si="186"/>
        <v>0.27775538793639598</v>
      </c>
      <c r="C3993" s="1">
        <f t="shared" ca="1" si="187"/>
        <v>0.27515282288372445</v>
      </c>
      <c r="D3993" s="1">
        <f t="shared" ca="1" si="188"/>
        <v>-9.3699894428960779E-3</v>
      </c>
    </row>
    <row r="3994" spans="1:4" x14ac:dyDescent="0.45">
      <c r="A3994">
        <v>3993</v>
      </c>
      <c r="B3994" s="1">
        <f t="shared" ca="1" si="186"/>
        <v>0.27403714342249069</v>
      </c>
      <c r="C3994" s="1">
        <f t="shared" ca="1" si="187"/>
        <v>0.27335124804360844</v>
      </c>
      <c r="D3994" s="1">
        <f t="shared" ca="1" si="188"/>
        <v>-2.5029285093108229E-3</v>
      </c>
    </row>
    <row r="3995" spans="1:4" x14ac:dyDescent="0.45">
      <c r="A3995">
        <v>3994</v>
      </c>
      <c r="B3995" s="1">
        <f t="shared" ca="1" si="186"/>
        <v>0.28885371415934546</v>
      </c>
      <c r="C3995" s="1">
        <f t="shared" ca="1" si="187"/>
        <v>0.27917974019361336</v>
      </c>
      <c r="D3995" s="1">
        <f t="shared" ca="1" si="188"/>
        <v>-3.3490910767363311E-2</v>
      </c>
    </row>
    <row r="3996" spans="1:4" x14ac:dyDescent="0.45">
      <c r="A3996">
        <v>3995</v>
      </c>
      <c r="B3996" s="1">
        <f t="shared" ca="1" si="186"/>
        <v>0.28374243629660401</v>
      </c>
      <c r="C3996" s="1">
        <f t="shared" ca="1" si="187"/>
        <v>0.26705423166667192</v>
      </c>
      <c r="D3996" s="1">
        <f t="shared" ca="1" si="188"/>
        <v>-5.8814623740269287E-2</v>
      </c>
    </row>
    <row r="3997" spans="1:4" x14ac:dyDescent="0.45">
      <c r="A3997">
        <v>3996</v>
      </c>
      <c r="B3997" s="1">
        <f t="shared" ca="1" si="186"/>
        <v>0.27417079915250958</v>
      </c>
      <c r="C3997" s="1">
        <f t="shared" ca="1" si="187"/>
        <v>0.2720924140168095</v>
      </c>
      <c r="D3997" s="1">
        <f t="shared" ca="1" si="188"/>
        <v>-7.5806217953355449E-3</v>
      </c>
    </row>
    <row r="3998" spans="1:4" x14ac:dyDescent="0.45">
      <c r="A3998">
        <v>3997</v>
      </c>
      <c r="B3998" s="1">
        <f t="shared" ca="1" si="186"/>
        <v>0.27973673536793447</v>
      </c>
      <c r="C3998" s="1">
        <f t="shared" ca="1" si="187"/>
        <v>0.26831166078205232</v>
      </c>
      <c r="D3998" s="1">
        <f t="shared" ca="1" si="188"/>
        <v>-4.0842238938889767E-2</v>
      </c>
    </row>
    <row r="3999" spans="1:4" x14ac:dyDescent="0.45">
      <c r="A3999">
        <v>3998</v>
      </c>
      <c r="B3999" s="1">
        <f t="shared" ca="1" si="186"/>
        <v>0.28258122728521012</v>
      </c>
      <c r="C3999" s="1">
        <f t="shared" ca="1" si="187"/>
        <v>0.27541634204146226</v>
      </c>
      <c r="D3999" s="1">
        <f t="shared" ca="1" si="188"/>
        <v>-2.5355135274135968E-2</v>
      </c>
    </row>
    <row r="4000" spans="1:4" x14ac:dyDescent="0.45">
      <c r="A4000">
        <v>3999</v>
      </c>
      <c r="B4000" s="1">
        <f t="shared" ca="1" si="186"/>
        <v>0.28895814037786782</v>
      </c>
      <c r="C4000" s="1">
        <f t="shared" ca="1" si="187"/>
        <v>0.2701629153590136</v>
      </c>
      <c r="D4000" s="1">
        <f t="shared" ca="1" si="188"/>
        <v>-6.5044801971233218E-2</v>
      </c>
    </row>
    <row r="4001" spans="1:4" x14ac:dyDescent="0.45">
      <c r="A4001">
        <v>4000</v>
      </c>
      <c r="B4001" s="1">
        <f t="shared" ca="1" si="186"/>
        <v>0.27622254480812336</v>
      </c>
      <c r="C4001" s="1">
        <f t="shared" ca="1" si="187"/>
        <v>0.26761116902434928</v>
      </c>
      <c r="D4001" s="1">
        <f t="shared" ca="1" si="188"/>
        <v>-3.1175499413908913E-2</v>
      </c>
    </row>
    <row r="4002" spans="1:4" x14ac:dyDescent="0.45">
      <c r="A4002">
        <v>4001</v>
      </c>
      <c r="B4002" s="1">
        <f t="shared" ca="1" si="186"/>
        <v>0.28687761010207369</v>
      </c>
      <c r="C4002" s="1">
        <f t="shared" ca="1" si="187"/>
        <v>0.2671233096080135</v>
      </c>
      <c r="D4002" s="1">
        <f t="shared" ca="1" si="188"/>
        <v>-6.8859680220535235E-2</v>
      </c>
    </row>
    <row r="4003" spans="1:4" x14ac:dyDescent="0.45">
      <c r="A4003">
        <v>4002</v>
      </c>
      <c r="B4003" s="1">
        <f t="shared" ca="1" si="186"/>
        <v>0.2765743375477942</v>
      </c>
      <c r="C4003" s="1">
        <f t="shared" ca="1" si="187"/>
        <v>0.27871238772709683</v>
      </c>
      <c r="D4003" s="1">
        <f t="shared" ca="1" si="188"/>
        <v>7.730472025204287E-3</v>
      </c>
    </row>
    <row r="4004" spans="1:4" x14ac:dyDescent="0.45">
      <c r="A4004">
        <v>4003</v>
      </c>
      <c r="B4004" s="1">
        <f t="shared" ca="1" si="186"/>
        <v>0.287644201383915</v>
      </c>
      <c r="C4004" s="1">
        <f t="shared" ca="1" si="187"/>
        <v>0.2684170074460337</v>
      </c>
      <c r="D4004" s="1">
        <f t="shared" ca="1" si="188"/>
        <v>-6.6843669524278074E-2</v>
      </c>
    </row>
    <row r="4005" spans="1:4" x14ac:dyDescent="0.45">
      <c r="A4005">
        <v>4004</v>
      </c>
      <c r="B4005" s="1">
        <f t="shared" ca="1" si="186"/>
        <v>0.27464174378331813</v>
      </c>
      <c r="C4005" s="1">
        <f t="shared" ca="1" si="187"/>
        <v>0.26634530248480059</v>
      </c>
      <c r="D4005" s="1">
        <f t="shared" ca="1" si="188"/>
        <v>-3.0208231218714909E-2</v>
      </c>
    </row>
    <row r="4006" spans="1:4" x14ac:dyDescent="0.45">
      <c r="A4006">
        <v>4005</v>
      </c>
      <c r="B4006" s="1">
        <f t="shared" ca="1" si="186"/>
        <v>0.28966848425892078</v>
      </c>
      <c r="C4006" s="1">
        <f t="shared" ca="1" si="187"/>
        <v>0.27246497064565545</v>
      </c>
      <c r="D4006" s="1">
        <f t="shared" ca="1" si="188"/>
        <v>-5.9390353276706262E-2</v>
      </c>
    </row>
    <row r="4007" spans="1:4" x14ac:dyDescent="0.45">
      <c r="A4007">
        <v>4006</v>
      </c>
      <c r="B4007" s="1">
        <f t="shared" ca="1" si="186"/>
        <v>0.27067955222050072</v>
      </c>
      <c r="C4007" s="1">
        <f t="shared" ca="1" si="187"/>
        <v>0.26922776492684142</v>
      </c>
      <c r="D4007" s="1">
        <f t="shared" ca="1" si="188"/>
        <v>-5.3634908206019478E-3</v>
      </c>
    </row>
    <row r="4008" spans="1:4" x14ac:dyDescent="0.45">
      <c r="A4008">
        <v>4007</v>
      </c>
      <c r="B4008" s="1">
        <f t="shared" ca="1" si="186"/>
        <v>0.28339762324682694</v>
      </c>
      <c r="C4008" s="1">
        <f t="shared" ca="1" si="187"/>
        <v>0.27861452070736703</v>
      </c>
      <c r="D4008" s="1">
        <f t="shared" ca="1" si="188"/>
        <v>-1.6877708728326318E-2</v>
      </c>
    </row>
    <row r="4009" spans="1:4" x14ac:dyDescent="0.45">
      <c r="A4009">
        <v>4008</v>
      </c>
      <c r="B4009" s="1">
        <f t="shared" ca="1" si="186"/>
        <v>0.2876512167321128</v>
      </c>
      <c r="C4009" s="1">
        <f t="shared" ca="1" si="187"/>
        <v>0.27568992362011246</v>
      </c>
      <c r="D4009" s="1">
        <f t="shared" ca="1" si="188"/>
        <v>-4.1582626515151475E-2</v>
      </c>
    </row>
    <row r="4010" spans="1:4" x14ac:dyDescent="0.45">
      <c r="A4010">
        <v>4009</v>
      </c>
      <c r="B4010" s="1">
        <f t="shared" ca="1" si="186"/>
        <v>0.29883715430064428</v>
      </c>
      <c r="C4010" s="1">
        <f t="shared" ca="1" si="187"/>
        <v>0.26688764540552279</v>
      </c>
      <c r="D4010" s="1">
        <f t="shared" ca="1" si="188"/>
        <v>-0.10691277317872856</v>
      </c>
    </row>
    <row r="4011" spans="1:4" x14ac:dyDescent="0.45">
      <c r="A4011">
        <v>4010</v>
      </c>
      <c r="B4011" s="1">
        <f t="shared" ca="1" si="186"/>
        <v>0.27769491957339931</v>
      </c>
      <c r="C4011" s="1">
        <f t="shared" ca="1" si="187"/>
        <v>0.27510694836836158</v>
      </c>
      <c r="D4011" s="1">
        <f t="shared" ca="1" si="188"/>
        <v>-9.3194762403771246E-3</v>
      </c>
    </row>
    <row r="4012" spans="1:4" x14ac:dyDescent="0.45">
      <c r="A4012">
        <v>4011</v>
      </c>
      <c r="B4012" s="1">
        <f t="shared" ca="1" si="186"/>
        <v>0.2880839783999195</v>
      </c>
      <c r="C4012" s="1">
        <f t="shared" ca="1" si="187"/>
        <v>0.2581676887066528</v>
      </c>
      <c r="D4012" s="1">
        <f t="shared" ca="1" si="188"/>
        <v>-0.10384572533130175</v>
      </c>
    </row>
    <row r="4013" spans="1:4" x14ac:dyDescent="0.45">
      <c r="A4013">
        <v>4012</v>
      </c>
      <c r="B4013" s="1">
        <f t="shared" ca="1" si="186"/>
        <v>0.28548432507316068</v>
      </c>
      <c r="C4013" s="1">
        <f t="shared" ca="1" si="187"/>
        <v>0.27750739301248195</v>
      </c>
      <c r="D4013" s="1">
        <f t="shared" ca="1" si="188"/>
        <v>-2.7941751473165802E-2</v>
      </c>
    </row>
    <row r="4014" spans="1:4" x14ac:dyDescent="0.45">
      <c r="A4014">
        <v>4013</v>
      </c>
      <c r="B4014" s="1">
        <f t="shared" ca="1" si="186"/>
        <v>0.27662628233938508</v>
      </c>
      <c r="C4014" s="1">
        <f t="shared" ca="1" si="187"/>
        <v>0.27883777168355139</v>
      </c>
      <c r="D4014" s="1">
        <f t="shared" ca="1" si="188"/>
        <v>7.9945019159571497E-3</v>
      </c>
    </row>
    <row r="4015" spans="1:4" x14ac:dyDescent="0.45">
      <c r="A4015">
        <v>4014</v>
      </c>
      <c r="B4015" s="1">
        <f t="shared" ca="1" si="186"/>
        <v>0.27916485559192028</v>
      </c>
      <c r="C4015" s="1">
        <f t="shared" ca="1" si="187"/>
        <v>0.28154072687432175</v>
      </c>
      <c r="D4015" s="1">
        <f t="shared" ca="1" si="188"/>
        <v>8.5106389103450902E-3</v>
      </c>
    </row>
    <row r="4016" spans="1:4" x14ac:dyDescent="0.45">
      <c r="A4016">
        <v>4015</v>
      </c>
      <c r="B4016" s="1">
        <f t="shared" ca="1" si="186"/>
        <v>0.28369331983071999</v>
      </c>
      <c r="C4016" s="1">
        <f t="shared" ca="1" si="187"/>
        <v>0.2726107069226561</v>
      </c>
      <c r="D4016" s="1">
        <f t="shared" ca="1" si="188"/>
        <v>-3.9065470116380945E-2</v>
      </c>
    </row>
    <row r="4017" spans="1:4" x14ac:dyDescent="0.45">
      <c r="A4017">
        <v>4016</v>
      </c>
      <c r="B4017" s="1">
        <f t="shared" ca="1" si="186"/>
        <v>0.28257800083069945</v>
      </c>
      <c r="C4017" s="1">
        <f t="shared" ca="1" si="187"/>
        <v>0.26822245095108904</v>
      </c>
      <c r="D4017" s="1">
        <f t="shared" ca="1" si="188"/>
        <v>-5.0802078850473671E-2</v>
      </c>
    </row>
    <row r="4018" spans="1:4" x14ac:dyDescent="0.45">
      <c r="A4018">
        <v>4017</v>
      </c>
      <c r="B4018" s="1">
        <f t="shared" ca="1" si="186"/>
        <v>0.29118657962580463</v>
      </c>
      <c r="C4018" s="1">
        <f t="shared" ca="1" si="187"/>
        <v>0.26958461673486966</v>
      </c>
      <c r="D4018" s="1">
        <f t="shared" ca="1" si="188"/>
        <v>-7.418598384133987E-2</v>
      </c>
    </row>
    <row r="4019" spans="1:4" x14ac:dyDescent="0.45">
      <c r="A4019">
        <v>4018</v>
      </c>
      <c r="B4019" s="1">
        <f t="shared" ca="1" si="186"/>
        <v>0.28626112231725775</v>
      </c>
      <c r="C4019" s="1">
        <f t="shared" ca="1" si="187"/>
        <v>0.28609419892809207</v>
      </c>
      <c r="D4019" s="1">
        <f t="shared" ca="1" si="188"/>
        <v>-5.8311582031976789E-4</v>
      </c>
    </row>
    <row r="4020" spans="1:4" x14ac:dyDescent="0.45">
      <c r="A4020">
        <v>4019</v>
      </c>
      <c r="B4020" s="1">
        <f t="shared" ca="1" si="186"/>
        <v>0.28269299875042841</v>
      </c>
      <c r="C4020" s="1">
        <f t="shared" ca="1" si="187"/>
        <v>0.27507636679782355</v>
      </c>
      <c r="D4020" s="1">
        <f t="shared" ca="1" si="188"/>
        <v>-2.6943121995494153E-2</v>
      </c>
    </row>
    <row r="4021" spans="1:4" x14ac:dyDescent="0.45">
      <c r="A4021">
        <v>4020</v>
      </c>
      <c r="B4021" s="1">
        <f t="shared" ca="1" si="186"/>
        <v>0.28049793210298363</v>
      </c>
      <c r="C4021" s="1">
        <f t="shared" ca="1" si="187"/>
        <v>0.27621178571777172</v>
      </c>
      <c r="D4021" s="1">
        <f t="shared" ca="1" si="188"/>
        <v>-1.5280491920483278E-2</v>
      </c>
    </row>
    <row r="4022" spans="1:4" x14ac:dyDescent="0.45">
      <c r="A4022">
        <v>4021</v>
      </c>
      <c r="B4022" s="1">
        <f t="shared" ca="1" si="186"/>
        <v>0.28275565189970309</v>
      </c>
      <c r="C4022" s="1">
        <f t="shared" ca="1" si="187"/>
        <v>0.27982182075012829</v>
      </c>
      <c r="D4022" s="1">
        <f t="shared" ca="1" si="188"/>
        <v>-1.0375853249488576E-2</v>
      </c>
    </row>
    <row r="4023" spans="1:4" x14ac:dyDescent="0.45">
      <c r="A4023">
        <v>4022</v>
      </c>
      <c r="B4023" s="1">
        <f t="shared" ca="1" si="186"/>
        <v>0.29487067252785193</v>
      </c>
      <c r="C4023" s="1">
        <f t="shared" ca="1" si="187"/>
        <v>0.27397577761063974</v>
      </c>
      <c r="D4023" s="1">
        <f t="shared" ca="1" si="188"/>
        <v>-7.0861217692778755E-2</v>
      </c>
    </row>
    <row r="4024" spans="1:4" x14ac:dyDescent="0.45">
      <c r="A4024">
        <v>4023</v>
      </c>
      <c r="B4024" s="1">
        <f t="shared" ca="1" si="186"/>
        <v>0.28226071902376665</v>
      </c>
      <c r="C4024" s="1">
        <f t="shared" ca="1" si="187"/>
        <v>0.26073261387551117</v>
      </c>
      <c r="D4024" s="1">
        <f t="shared" ca="1" si="188"/>
        <v>-7.6270283809639114E-2</v>
      </c>
    </row>
    <row r="4025" spans="1:4" x14ac:dyDescent="0.45">
      <c r="A4025">
        <v>4024</v>
      </c>
      <c r="B4025" s="1">
        <f t="shared" ca="1" si="186"/>
        <v>0.27810644744263485</v>
      </c>
      <c r="C4025" s="1">
        <f t="shared" ca="1" si="187"/>
        <v>0.26734510136781353</v>
      </c>
      <c r="D4025" s="1">
        <f t="shared" ca="1" si="188"/>
        <v>-3.8695061454988626E-2</v>
      </c>
    </row>
    <row r="4026" spans="1:4" x14ac:dyDescent="0.45">
      <c r="A4026">
        <v>4025</v>
      </c>
      <c r="B4026" s="1">
        <f t="shared" ca="1" si="186"/>
        <v>0.30003730890830438</v>
      </c>
      <c r="C4026" s="1">
        <f t="shared" ca="1" si="187"/>
        <v>0.25903045483174253</v>
      </c>
      <c r="D4026" s="1">
        <f t="shared" ca="1" si="188"/>
        <v>-0.13667251658057672</v>
      </c>
    </row>
    <row r="4027" spans="1:4" x14ac:dyDescent="0.45">
      <c r="A4027">
        <v>4026</v>
      </c>
      <c r="B4027" s="1">
        <f t="shared" ca="1" si="186"/>
        <v>0.28640034150925731</v>
      </c>
      <c r="C4027" s="1">
        <f t="shared" ca="1" si="187"/>
        <v>0.26124172491883807</v>
      </c>
      <c r="D4027" s="1">
        <f t="shared" ca="1" si="188"/>
        <v>-8.7844226923193228E-2</v>
      </c>
    </row>
    <row r="4028" spans="1:4" x14ac:dyDescent="0.45">
      <c r="A4028">
        <v>4027</v>
      </c>
      <c r="B4028" s="1">
        <f t="shared" ca="1" si="186"/>
        <v>0.28295546881272676</v>
      </c>
      <c r="C4028" s="1">
        <f t="shared" ca="1" si="187"/>
        <v>0.26385964415700808</v>
      </c>
      <c r="D4028" s="1">
        <f t="shared" ca="1" si="188"/>
        <v>-6.7487031566642736E-2</v>
      </c>
    </row>
    <row r="4029" spans="1:4" x14ac:dyDescent="0.45">
      <c r="A4029">
        <v>4028</v>
      </c>
      <c r="B4029" s="1">
        <f t="shared" ca="1" si="186"/>
        <v>0.28353810906695398</v>
      </c>
      <c r="C4029" s="1">
        <f t="shared" ca="1" si="187"/>
        <v>0.27244548012315173</v>
      </c>
      <c r="D4029" s="1">
        <f t="shared" ca="1" si="188"/>
        <v>-3.9122180014196491E-2</v>
      </c>
    </row>
    <row r="4030" spans="1:4" x14ac:dyDescent="0.45">
      <c r="A4030">
        <v>4029</v>
      </c>
      <c r="B4030" s="1">
        <f t="shared" ca="1" si="186"/>
        <v>0.27827605248368142</v>
      </c>
      <c r="C4030" s="1">
        <f t="shared" ca="1" si="187"/>
        <v>0.27538320866463628</v>
      </c>
      <c r="D4030" s="1">
        <f t="shared" ca="1" si="188"/>
        <v>-1.039559025372758E-2</v>
      </c>
    </row>
    <row r="4031" spans="1:4" x14ac:dyDescent="0.45">
      <c r="A4031">
        <v>4030</v>
      </c>
      <c r="B4031" s="1">
        <f t="shared" ca="1" si="186"/>
        <v>0.2761903301476874</v>
      </c>
      <c r="C4031" s="1">
        <f t="shared" ca="1" si="187"/>
        <v>0.27243349426789631</v>
      </c>
      <c r="D4031" s="1">
        <f t="shared" ca="1" si="188"/>
        <v>-1.360234399872795E-2</v>
      </c>
    </row>
    <row r="4032" spans="1:4" x14ac:dyDescent="0.45">
      <c r="A4032">
        <v>4031</v>
      </c>
      <c r="B4032" s="1">
        <f t="shared" ca="1" si="186"/>
        <v>0.28843718102303639</v>
      </c>
      <c r="C4032" s="1">
        <f t="shared" ca="1" si="187"/>
        <v>0.27947195275562819</v>
      </c>
      <c r="D4032" s="1">
        <f t="shared" ca="1" si="188"/>
        <v>-3.1082082537383347E-2</v>
      </c>
    </row>
    <row r="4033" spans="1:4" x14ac:dyDescent="0.45">
      <c r="A4033">
        <v>4032</v>
      </c>
      <c r="B4033" s="1">
        <f t="shared" ca="1" si="186"/>
        <v>0.28100215552156421</v>
      </c>
      <c r="C4033" s="1">
        <f t="shared" ca="1" si="187"/>
        <v>0.26838058401513798</v>
      </c>
      <c r="D4033" s="1">
        <f t="shared" ca="1" si="188"/>
        <v>-4.491628002995033E-2</v>
      </c>
    </row>
    <row r="4034" spans="1:4" x14ac:dyDescent="0.45">
      <c r="A4034">
        <v>4033</v>
      </c>
      <c r="B4034" s="1">
        <f t="shared" ref="B4034:B4097" ca="1" si="189">_xlfn.BETA.INV(RAND(),CONTROL_PRIOR_ALPHA+CONTROL_ALPHA,CONTROL_PRIOR_BETA+(CONTROL_N-CONTROL_ALPHA))</f>
        <v>0.28396016855931971</v>
      </c>
      <c r="C4034" s="1">
        <f t="shared" ref="C4034:C4097" ca="1" si="190">_xlfn.BETA.INV(RAND(),TEST_PRIOR_ALPHA+TEST_ALPHA,TEST_PRIOR_BETA+(TEST_N-TEST_ALPHA))</f>
        <v>0.25735579112490076</v>
      </c>
      <c r="D4034" s="1">
        <f t="shared" ca="1" si="188"/>
        <v>-9.3690525574051636E-2</v>
      </c>
    </row>
    <row r="4035" spans="1:4" x14ac:dyDescent="0.45">
      <c r="A4035">
        <v>4034</v>
      </c>
      <c r="B4035" s="1">
        <f t="shared" ca="1" si="189"/>
        <v>0.27860678358778995</v>
      </c>
      <c r="C4035" s="1">
        <f t="shared" ca="1" si="190"/>
        <v>0.27550663342467041</v>
      </c>
      <c r="D4035" s="1">
        <f t="shared" ref="D4035:D4098" ca="1" si="191">(C4035-B4035)/B4035</f>
        <v>-1.1127331945033828E-2</v>
      </c>
    </row>
    <row r="4036" spans="1:4" x14ac:dyDescent="0.45">
      <c r="A4036">
        <v>4035</v>
      </c>
      <c r="B4036" s="1">
        <f t="shared" ca="1" si="189"/>
        <v>0.28244488192603368</v>
      </c>
      <c r="C4036" s="1">
        <f t="shared" ca="1" si="190"/>
        <v>0.26836310073028474</v>
      </c>
      <c r="D4036" s="1">
        <f t="shared" ca="1" si="191"/>
        <v>-4.9856740542519914E-2</v>
      </c>
    </row>
    <row r="4037" spans="1:4" x14ac:dyDescent="0.45">
      <c r="A4037">
        <v>4036</v>
      </c>
      <c r="B4037" s="1">
        <f t="shared" ca="1" si="189"/>
        <v>0.28522856567322896</v>
      </c>
      <c r="C4037" s="1">
        <f t="shared" ca="1" si="190"/>
        <v>0.27726578403534774</v>
      </c>
      <c r="D4037" s="1">
        <f t="shared" ca="1" si="191"/>
        <v>-2.7917195527336323E-2</v>
      </c>
    </row>
    <row r="4038" spans="1:4" x14ac:dyDescent="0.45">
      <c r="A4038">
        <v>4037</v>
      </c>
      <c r="B4038" s="1">
        <f t="shared" ca="1" si="189"/>
        <v>0.279436902556223</v>
      </c>
      <c r="C4038" s="1">
        <f t="shared" ca="1" si="190"/>
        <v>0.26342956943778473</v>
      </c>
      <c r="D4038" s="1">
        <f t="shared" ca="1" si="191"/>
        <v>-5.7284249045158164E-2</v>
      </c>
    </row>
    <row r="4039" spans="1:4" x14ac:dyDescent="0.45">
      <c r="A4039">
        <v>4038</v>
      </c>
      <c r="B4039" s="1">
        <f t="shared" ca="1" si="189"/>
        <v>0.28527925200025939</v>
      </c>
      <c r="C4039" s="1">
        <f t="shared" ca="1" si="190"/>
        <v>0.27359095637792319</v>
      </c>
      <c r="D4039" s="1">
        <f t="shared" ca="1" si="191"/>
        <v>-4.0971418497429211E-2</v>
      </c>
    </row>
    <row r="4040" spans="1:4" x14ac:dyDescent="0.45">
      <c r="A4040">
        <v>4039</v>
      </c>
      <c r="B4040" s="1">
        <f t="shared" ca="1" si="189"/>
        <v>0.27323899315962791</v>
      </c>
      <c r="C4040" s="1">
        <f t="shared" ca="1" si="190"/>
        <v>0.26814858226089844</v>
      </c>
      <c r="D4040" s="1">
        <f t="shared" ca="1" si="191"/>
        <v>-1.8629884555882621E-2</v>
      </c>
    </row>
    <row r="4041" spans="1:4" x14ac:dyDescent="0.45">
      <c r="A4041">
        <v>4040</v>
      </c>
      <c r="B4041" s="1">
        <f t="shared" ca="1" si="189"/>
        <v>0.28190564547078945</v>
      </c>
      <c r="C4041" s="1">
        <f t="shared" ca="1" si="190"/>
        <v>0.27494608330969195</v>
      </c>
      <c r="D4041" s="1">
        <f t="shared" ca="1" si="191"/>
        <v>-2.4687558666925086E-2</v>
      </c>
    </row>
    <row r="4042" spans="1:4" x14ac:dyDescent="0.45">
      <c r="A4042">
        <v>4041</v>
      </c>
      <c r="B4042" s="1">
        <f t="shared" ca="1" si="189"/>
        <v>0.28189057502872344</v>
      </c>
      <c r="C4042" s="1">
        <f t="shared" ca="1" si="190"/>
        <v>0.26313042023682154</v>
      </c>
      <c r="D4042" s="1">
        <f t="shared" ca="1" si="191"/>
        <v>-6.6551195583571129E-2</v>
      </c>
    </row>
    <row r="4043" spans="1:4" x14ac:dyDescent="0.45">
      <c r="A4043">
        <v>4042</v>
      </c>
      <c r="B4043" s="1">
        <f t="shared" ca="1" si="189"/>
        <v>0.28706554611367763</v>
      </c>
      <c r="C4043" s="1">
        <f t="shared" ca="1" si="190"/>
        <v>0.27106826019223801</v>
      </c>
      <c r="D4043" s="1">
        <f t="shared" ca="1" si="191"/>
        <v>-5.5726945075828475E-2</v>
      </c>
    </row>
    <row r="4044" spans="1:4" x14ac:dyDescent="0.45">
      <c r="A4044">
        <v>4043</v>
      </c>
      <c r="B4044" s="1">
        <f t="shared" ca="1" si="189"/>
        <v>0.2930213671725701</v>
      </c>
      <c r="C4044" s="1">
        <f t="shared" ca="1" si="190"/>
        <v>0.28083038701895824</v>
      </c>
      <c r="D4044" s="1">
        <f t="shared" ca="1" si="191"/>
        <v>-4.1604406774991894E-2</v>
      </c>
    </row>
    <row r="4045" spans="1:4" x14ac:dyDescent="0.45">
      <c r="A4045">
        <v>4044</v>
      </c>
      <c r="B4045" s="1">
        <f t="shared" ca="1" si="189"/>
        <v>0.27443504991975243</v>
      </c>
      <c r="C4045" s="1">
        <f t="shared" ca="1" si="190"/>
        <v>0.27468388903084517</v>
      </c>
      <c r="D4045" s="1">
        <f t="shared" ca="1" si="191"/>
        <v>9.0673225291561656E-4</v>
      </c>
    </row>
    <row r="4046" spans="1:4" x14ac:dyDescent="0.45">
      <c r="A4046">
        <v>4045</v>
      </c>
      <c r="B4046" s="1">
        <f t="shared" ca="1" si="189"/>
        <v>0.28433915930840703</v>
      </c>
      <c r="C4046" s="1">
        <f t="shared" ca="1" si="190"/>
        <v>0.27507681839727061</v>
      </c>
      <c r="D4046" s="1">
        <f t="shared" ca="1" si="191"/>
        <v>-3.2574974666398561E-2</v>
      </c>
    </row>
    <row r="4047" spans="1:4" x14ac:dyDescent="0.45">
      <c r="A4047">
        <v>4046</v>
      </c>
      <c r="B4047" s="1">
        <f t="shared" ca="1" si="189"/>
        <v>0.28638779270629222</v>
      </c>
      <c r="C4047" s="1">
        <f t="shared" ca="1" si="190"/>
        <v>0.26425059779242871</v>
      </c>
      <c r="D4047" s="1">
        <f t="shared" ca="1" si="191"/>
        <v>-7.7297969667884991E-2</v>
      </c>
    </row>
    <row r="4048" spans="1:4" x14ac:dyDescent="0.45">
      <c r="A4048">
        <v>4047</v>
      </c>
      <c r="B4048" s="1">
        <f t="shared" ca="1" si="189"/>
        <v>0.28575212636745317</v>
      </c>
      <c r="C4048" s="1">
        <f t="shared" ca="1" si="190"/>
        <v>0.27529439379951903</v>
      </c>
      <c r="D4048" s="1">
        <f t="shared" ca="1" si="191"/>
        <v>-3.6597216968689776E-2</v>
      </c>
    </row>
    <row r="4049" spans="1:4" x14ac:dyDescent="0.45">
      <c r="A4049">
        <v>4048</v>
      </c>
      <c r="B4049" s="1">
        <f t="shared" ca="1" si="189"/>
        <v>0.28189611449836677</v>
      </c>
      <c r="C4049" s="1">
        <f t="shared" ca="1" si="190"/>
        <v>0.25944614814344646</v>
      </c>
      <c r="D4049" s="1">
        <f t="shared" ca="1" si="191"/>
        <v>-7.9639147899820989E-2</v>
      </c>
    </row>
    <row r="4050" spans="1:4" x14ac:dyDescent="0.45">
      <c r="A4050">
        <v>4049</v>
      </c>
      <c r="B4050" s="1">
        <f t="shared" ca="1" si="189"/>
        <v>0.29220841419604482</v>
      </c>
      <c r="C4050" s="1">
        <f t="shared" ca="1" si="190"/>
        <v>0.27158830498622577</v>
      </c>
      <c r="D4050" s="1">
        <f t="shared" ca="1" si="191"/>
        <v>-7.0566445756024207E-2</v>
      </c>
    </row>
    <row r="4051" spans="1:4" x14ac:dyDescent="0.45">
      <c r="A4051">
        <v>4050</v>
      </c>
      <c r="B4051" s="1">
        <f t="shared" ca="1" si="189"/>
        <v>0.27566748801193997</v>
      </c>
      <c r="C4051" s="1">
        <f t="shared" ca="1" si="190"/>
        <v>0.2711214162436319</v>
      </c>
      <c r="D4051" s="1">
        <f t="shared" ca="1" si="191"/>
        <v>-1.6491142285560947E-2</v>
      </c>
    </row>
    <row r="4052" spans="1:4" x14ac:dyDescent="0.45">
      <c r="A4052">
        <v>4051</v>
      </c>
      <c r="B4052" s="1">
        <f t="shared" ca="1" si="189"/>
        <v>0.29314313033762673</v>
      </c>
      <c r="C4052" s="1">
        <f t="shared" ca="1" si="190"/>
        <v>0.26827927513923067</v>
      </c>
      <c r="D4052" s="1">
        <f t="shared" ca="1" si="191"/>
        <v>-8.4818140441357756E-2</v>
      </c>
    </row>
    <row r="4053" spans="1:4" x14ac:dyDescent="0.45">
      <c r="A4053">
        <v>4052</v>
      </c>
      <c r="B4053" s="1">
        <f t="shared" ca="1" si="189"/>
        <v>0.29222429229378966</v>
      </c>
      <c r="C4053" s="1">
        <f t="shared" ca="1" si="190"/>
        <v>0.26452432870775849</v>
      </c>
      <c r="D4053" s="1">
        <f t="shared" ca="1" si="191"/>
        <v>-9.479007843120317E-2</v>
      </c>
    </row>
    <row r="4054" spans="1:4" x14ac:dyDescent="0.45">
      <c r="A4054">
        <v>4053</v>
      </c>
      <c r="B4054" s="1">
        <f t="shared" ca="1" si="189"/>
        <v>0.28121115135123426</v>
      </c>
      <c r="C4054" s="1">
        <f t="shared" ca="1" si="190"/>
        <v>0.28433157960225042</v>
      </c>
      <c r="D4054" s="1">
        <f t="shared" ca="1" si="191"/>
        <v>1.1096388731465094E-2</v>
      </c>
    </row>
    <row r="4055" spans="1:4" x14ac:dyDescent="0.45">
      <c r="A4055">
        <v>4054</v>
      </c>
      <c r="B4055" s="1">
        <f t="shared" ca="1" si="189"/>
        <v>0.28446886737159005</v>
      </c>
      <c r="C4055" s="1">
        <f t="shared" ca="1" si="190"/>
        <v>0.2700053240731885</v>
      </c>
      <c r="D4055" s="1">
        <f t="shared" ca="1" si="191"/>
        <v>-5.0844028845899732E-2</v>
      </c>
    </row>
    <row r="4056" spans="1:4" x14ac:dyDescent="0.45">
      <c r="A4056">
        <v>4055</v>
      </c>
      <c r="B4056" s="1">
        <f t="shared" ca="1" si="189"/>
        <v>0.2793666038007015</v>
      </c>
      <c r="C4056" s="1">
        <f t="shared" ca="1" si="190"/>
        <v>0.27189551114008637</v>
      </c>
      <c r="D4056" s="1">
        <f t="shared" ca="1" si="191"/>
        <v>-2.6742969843113262E-2</v>
      </c>
    </row>
    <row r="4057" spans="1:4" x14ac:dyDescent="0.45">
      <c r="A4057">
        <v>4056</v>
      </c>
      <c r="B4057" s="1">
        <f t="shared" ca="1" si="189"/>
        <v>0.27940360393038144</v>
      </c>
      <c r="C4057" s="1">
        <f t="shared" ca="1" si="190"/>
        <v>0.26495133036201263</v>
      </c>
      <c r="D4057" s="1">
        <f t="shared" ca="1" si="191"/>
        <v>-5.1725437199334992E-2</v>
      </c>
    </row>
    <row r="4058" spans="1:4" x14ac:dyDescent="0.45">
      <c r="A4058">
        <v>4057</v>
      </c>
      <c r="B4058" s="1">
        <f t="shared" ca="1" si="189"/>
        <v>0.30035771344383499</v>
      </c>
      <c r="C4058" s="1">
        <f t="shared" ca="1" si="190"/>
        <v>0.27005402680186524</v>
      </c>
      <c r="D4058" s="1">
        <f t="shared" ca="1" si="191"/>
        <v>-0.10089198740566505</v>
      </c>
    </row>
    <row r="4059" spans="1:4" x14ac:dyDescent="0.45">
      <c r="A4059">
        <v>4058</v>
      </c>
      <c r="B4059" s="1">
        <f t="shared" ca="1" si="189"/>
        <v>0.28505896119062757</v>
      </c>
      <c r="C4059" s="1">
        <f t="shared" ca="1" si="190"/>
        <v>0.2753402929470502</v>
      </c>
      <c r="D4059" s="1">
        <f t="shared" ca="1" si="191"/>
        <v>-3.4093537010675481E-2</v>
      </c>
    </row>
    <row r="4060" spans="1:4" x14ac:dyDescent="0.45">
      <c r="A4060">
        <v>4059</v>
      </c>
      <c r="B4060" s="1">
        <f t="shared" ca="1" si="189"/>
        <v>0.2790927638828799</v>
      </c>
      <c r="C4060" s="1">
        <f t="shared" ca="1" si="190"/>
        <v>0.27370489595720993</v>
      </c>
      <c r="D4060" s="1">
        <f t="shared" ca="1" si="191"/>
        <v>-1.9304935931377182E-2</v>
      </c>
    </row>
    <row r="4061" spans="1:4" x14ac:dyDescent="0.45">
      <c r="A4061">
        <v>4060</v>
      </c>
      <c r="B4061" s="1">
        <f t="shared" ca="1" si="189"/>
        <v>0.28446844870293997</v>
      </c>
      <c r="C4061" s="1">
        <f t="shared" ca="1" si="190"/>
        <v>0.26986969349195811</v>
      </c>
      <c r="D4061" s="1">
        <f t="shared" ca="1" si="191"/>
        <v>-5.1319417944402014E-2</v>
      </c>
    </row>
    <row r="4062" spans="1:4" x14ac:dyDescent="0.45">
      <c r="A4062">
        <v>4061</v>
      </c>
      <c r="B4062" s="1">
        <f t="shared" ca="1" si="189"/>
        <v>0.28386407215264586</v>
      </c>
      <c r="C4062" s="1">
        <f t="shared" ca="1" si="190"/>
        <v>0.27287637450701496</v>
      </c>
      <c r="D4062" s="1">
        <f t="shared" ca="1" si="191"/>
        <v>-3.8707602417971179E-2</v>
      </c>
    </row>
    <row r="4063" spans="1:4" x14ac:dyDescent="0.45">
      <c r="A4063">
        <v>4062</v>
      </c>
      <c r="B4063" s="1">
        <f t="shared" ca="1" si="189"/>
        <v>0.28208135790247874</v>
      </c>
      <c r="C4063" s="1">
        <f t="shared" ca="1" si="190"/>
        <v>0.27660529867262484</v>
      </c>
      <c r="D4063" s="1">
        <f t="shared" ca="1" si="191"/>
        <v>-1.9413049024484194E-2</v>
      </c>
    </row>
    <row r="4064" spans="1:4" x14ac:dyDescent="0.45">
      <c r="A4064">
        <v>4063</v>
      </c>
      <c r="B4064" s="1">
        <f t="shared" ca="1" si="189"/>
        <v>0.27996576640521853</v>
      </c>
      <c r="C4064" s="1">
        <f t="shared" ca="1" si="190"/>
        <v>0.26721796466096293</v>
      </c>
      <c r="D4064" s="1">
        <f t="shared" ca="1" si="191"/>
        <v>-4.5533430418791328E-2</v>
      </c>
    </row>
    <row r="4065" spans="1:4" x14ac:dyDescent="0.45">
      <c r="A4065">
        <v>4064</v>
      </c>
      <c r="B4065" s="1">
        <f t="shared" ca="1" si="189"/>
        <v>0.27903203048548358</v>
      </c>
      <c r="C4065" s="1">
        <f t="shared" ca="1" si="190"/>
        <v>0.26864758506109054</v>
      </c>
      <c r="D4065" s="1">
        <f t="shared" ca="1" si="191"/>
        <v>-3.7215961932131239E-2</v>
      </c>
    </row>
    <row r="4066" spans="1:4" x14ac:dyDescent="0.45">
      <c r="A4066">
        <v>4065</v>
      </c>
      <c r="B4066" s="1">
        <f t="shared" ca="1" si="189"/>
        <v>0.28091921847955881</v>
      </c>
      <c r="C4066" s="1">
        <f t="shared" ca="1" si="190"/>
        <v>0.27581602803534866</v>
      </c>
      <c r="D4066" s="1">
        <f t="shared" ca="1" si="191"/>
        <v>-1.8166042436792141E-2</v>
      </c>
    </row>
    <row r="4067" spans="1:4" x14ac:dyDescent="0.45">
      <c r="A4067">
        <v>4066</v>
      </c>
      <c r="B4067" s="1">
        <f t="shared" ca="1" si="189"/>
        <v>0.28536278012734262</v>
      </c>
      <c r="C4067" s="1">
        <f t="shared" ca="1" si="190"/>
        <v>0.28128132900990188</v>
      </c>
      <c r="D4067" s="1">
        <f t="shared" ca="1" si="191"/>
        <v>-1.430267505670991E-2</v>
      </c>
    </row>
    <row r="4068" spans="1:4" x14ac:dyDescent="0.45">
      <c r="A4068">
        <v>4067</v>
      </c>
      <c r="B4068" s="1">
        <f t="shared" ca="1" si="189"/>
        <v>0.28227973151088626</v>
      </c>
      <c r="C4068" s="1">
        <f t="shared" ca="1" si="190"/>
        <v>0.27136329798902192</v>
      </c>
      <c r="D4068" s="1">
        <f t="shared" ca="1" si="191"/>
        <v>-3.8672395865741907E-2</v>
      </c>
    </row>
    <row r="4069" spans="1:4" x14ac:dyDescent="0.45">
      <c r="A4069">
        <v>4068</v>
      </c>
      <c r="B4069" s="1">
        <f t="shared" ca="1" si="189"/>
        <v>0.28792986006179833</v>
      </c>
      <c r="C4069" s="1">
        <f t="shared" ca="1" si="190"/>
        <v>0.26482788195842311</v>
      </c>
      <c r="D4069" s="1">
        <f t="shared" ca="1" si="191"/>
        <v>-8.0234742233462164E-2</v>
      </c>
    </row>
    <row r="4070" spans="1:4" x14ac:dyDescent="0.45">
      <c r="A4070">
        <v>4069</v>
      </c>
      <c r="B4070" s="1">
        <f t="shared" ca="1" si="189"/>
        <v>0.28327290419288043</v>
      </c>
      <c r="C4070" s="1">
        <f t="shared" ca="1" si="190"/>
        <v>0.27030055842308626</v>
      </c>
      <c r="D4070" s="1">
        <f t="shared" ca="1" si="191"/>
        <v>-4.5794516799112221E-2</v>
      </c>
    </row>
    <row r="4071" spans="1:4" x14ac:dyDescent="0.45">
      <c r="A4071">
        <v>4070</v>
      </c>
      <c r="B4071" s="1">
        <f t="shared" ca="1" si="189"/>
        <v>0.27195767322299624</v>
      </c>
      <c r="C4071" s="1">
        <f t="shared" ca="1" si="190"/>
        <v>0.26377394446001307</v>
      </c>
      <c r="D4071" s="1">
        <f t="shared" ca="1" si="191"/>
        <v>-3.0091920797810298E-2</v>
      </c>
    </row>
    <row r="4072" spans="1:4" x14ac:dyDescent="0.45">
      <c r="A4072">
        <v>4071</v>
      </c>
      <c r="B4072" s="1">
        <f t="shared" ca="1" si="189"/>
        <v>0.28847904992286422</v>
      </c>
      <c r="C4072" s="1">
        <f t="shared" ca="1" si="190"/>
        <v>0.27178859658991372</v>
      </c>
      <c r="D4072" s="1">
        <f t="shared" ca="1" si="191"/>
        <v>-5.7856725947389658E-2</v>
      </c>
    </row>
    <row r="4073" spans="1:4" x14ac:dyDescent="0.45">
      <c r="A4073">
        <v>4072</v>
      </c>
      <c r="B4073" s="1">
        <f t="shared" ca="1" si="189"/>
        <v>0.27722578657699543</v>
      </c>
      <c r="C4073" s="1">
        <f t="shared" ca="1" si="190"/>
        <v>0.27539945220784134</v>
      </c>
      <c r="D4073" s="1">
        <f t="shared" ca="1" si="191"/>
        <v>-6.5878949851832904E-3</v>
      </c>
    </row>
    <row r="4074" spans="1:4" x14ac:dyDescent="0.45">
      <c r="A4074">
        <v>4073</v>
      </c>
      <c r="B4074" s="1">
        <f t="shared" ca="1" si="189"/>
        <v>0.28115012748129048</v>
      </c>
      <c r="C4074" s="1">
        <f t="shared" ca="1" si="190"/>
        <v>0.26311299433448254</v>
      </c>
      <c r="D4074" s="1">
        <f t="shared" ca="1" si="191"/>
        <v>-6.4154810486465971E-2</v>
      </c>
    </row>
    <row r="4075" spans="1:4" x14ac:dyDescent="0.45">
      <c r="A4075">
        <v>4074</v>
      </c>
      <c r="B4075" s="1">
        <f t="shared" ca="1" si="189"/>
        <v>0.2828487068951534</v>
      </c>
      <c r="C4075" s="1">
        <f t="shared" ca="1" si="190"/>
        <v>0.26493416367610628</v>
      </c>
      <c r="D4075" s="1">
        <f t="shared" ca="1" si="191"/>
        <v>-6.3336132647365068E-2</v>
      </c>
    </row>
    <row r="4076" spans="1:4" x14ac:dyDescent="0.45">
      <c r="A4076">
        <v>4075</v>
      </c>
      <c r="B4076" s="1">
        <f t="shared" ca="1" si="189"/>
        <v>0.28665876063788154</v>
      </c>
      <c r="C4076" s="1">
        <f t="shared" ca="1" si="190"/>
        <v>0.27806897991471391</v>
      </c>
      <c r="D4076" s="1">
        <f t="shared" ca="1" si="191"/>
        <v>-2.9965177774624416E-2</v>
      </c>
    </row>
    <row r="4077" spans="1:4" x14ac:dyDescent="0.45">
      <c r="A4077">
        <v>4076</v>
      </c>
      <c r="B4077" s="1">
        <f t="shared" ca="1" si="189"/>
        <v>0.28001223425211413</v>
      </c>
      <c r="C4077" s="1">
        <f t="shared" ca="1" si="190"/>
        <v>0.2667984429402821</v>
      </c>
      <c r="D4077" s="1">
        <f t="shared" ca="1" si="191"/>
        <v>-4.7190049917371669E-2</v>
      </c>
    </row>
    <row r="4078" spans="1:4" x14ac:dyDescent="0.45">
      <c r="A4078">
        <v>4077</v>
      </c>
      <c r="B4078" s="1">
        <f t="shared" ca="1" si="189"/>
        <v>0.28429651813406354</v>
      </c>
      <c r="C4078" s="1">
        <f t="shared" ca="1" si="190"/>
        <v>0.26262658762564117</v>
      </c>
      <c r="D4078" s="1">
        <f t="shared" ca="1" si="191"/>
        <v>-7.6222989471167707E-2</v>
      </c>
    </row>
    <row r="4079" spans="1:4" x14ac:dyDescent="0.45">
      <c r="A4079">
        <v>4078</v>
      </c>
      <c r="B4079" s="1">
        <f t="shared" ca="1" si="189"/>
        <v>0.28343847723619953</v>
      </c>
      <c r="C4079" s="1">
        <f t="shared" ca="1" si="190"/>
        <v>0.27120200464239169</v>
      </c>
      <c r="D4079" s="1">
        <f t="shared" ca="1" si="191"/>
        <v>-4.3171529543643221E-2</v>
      </c>
    </row>
    <row r="4080" spans="1:4" x14ac:dyDescent="0.45">
      <c r="A4080">
        <v>4079</v>
      </c>
      <c r="B4080" s="1">
        <f t="shared" ca="1" si="189"/>
        <v>0.28349037376903152</v>
      </c>
      <c r="C4080" s="1">
        <f t="shared" ca="1" si="190"/>
        <v>0.2682473877589136</v>
      </c>
      <c r="D4080" s="1">
        <f t="shared" ca="1" si="191"/>
        <v>-5.3768972143431078E-2</v>
      </c>
    </row>
    <row r="4081" spans="1:4" x14ac:dyDescent="0.45">
      <c r="A4081">
        <v>4080</v>
      </c>
      <c r="B4081" s="1">
        <f t="shared" ca="1" si="189"/>
        <v>0.27789552061700895</v>
      </c>
      <c r="C4081" s="1">
        <f t="shared" ca="1" si="190"/>
        <v>0.26811140855675547</v>
      </c>
      <c r="D4081" s="1">
        <f t="shared" ca="1" si="191"/>
        <v>-3.5207879704321619E-2</v>
      </c>
    </row>
    <row r="4082" spans="1:4" x14ac:dyDescent="0.45">
      <c r="A4082">
        <v>4081</v>
      </c>
      <c r="B4082" s="1">
        <f t="shared" ca="1" si="189"/>
        <v>0.27923404442009109</v>
      </c>
      <c r="C4082" s="1">
        <f t="shared" ca="1" si="190"/>
        <v>0.27703711155619348</v>
      </c>
      <c r="D4082" s="1">
        <f t="shared" ca="1" si="191"/>
        <v>-7.8677113618440073E-3</v>
      </c>
    </row>
    <row r="4083" spans="1:4" x14ac:dyDescent="0.45">
      <c r="A4083">
        <v>4082</v>
      </c>
      <c r="B4083" s="1">
        <f t="shared" ca="1" si="189"/>
        <v>0.29033031564599421</v>
      </c>
      <c r="C4083" s="1">
        <f t="shared" ca="1" si="190"/>
        <v>0.27396519935162522</v>
      </c>
      <c r="D4083" s="1">
        <f t="shared" ca="1" si="191"/>
        <v>-5.6367232123025392E-2</v>
      </c>
    </row>
    <row r="4084" spans="1:4" x14ac:dyDescent="0.45">
      <c r="A4084">
        <v>4083</v>
      </c>
      <c r="B4084" s="1">
        <f t="shared" ca="1" si="189"/>
        <v>0.27917023219982806</v>
      </c>
      <c r="C4084" s="1">
        <f t="shared" ca="1" si="190"/>
        <v>0.27849110507175112</v>
      </c>
      <c r="D4084" s="1">
        <f t="shared" ca="1" si="191"/>
        <v>-2.4326631200092463E-3</v>
      </c>
    </row>
    <row r="4085" spans="1:4" x14ac:dyDescent="0.45">
      <c r="A4085">
        <v>4084</v>
      </c>
      <c r="B4085" s="1">
        <f t="shared" ca="1" si="189"/>
        <v>0.27469905424663893</v>
      </c>
      <c r="C4085" s="1">
        <f t="shared" ca="1" si="190"/>
        <v>0.27804305444681365</v>
      </c>
      <c r="D4085" s="1">
        <f t="shared" ca="1" si="191"/>
        <v>1.2173322581490609E-2</v>
      </c>
    </row>
    <row r="4086" spans="1:4" x14ac:dyDescent="0.45">
      <c r="A4086">
        <v>4085</v>
      </c>
      <c r="B4086" s="1">
        <f t="shared" ca="1" si="189"/>
        <v>0.27546656104274331</v>
      </c>
      <c r="C4086" s="1">
        <f t="shared" ca="1" si="190"/>
        <v>0.28198812112271621</v>
      </c>
      <c r="D4086" s="1">
        <f t="shared" ca="1" si="191"/>
        <v>2.3674597944978767E-2</v>
      </c>
    </row>
    <row r="4087" spans="1:4" x14ac:dyDescent="0.45">
      <c r="A4087">
        <v>4086</v>
      </c>
      <c r="B4087" s="1">
        <f t="shared" ca="1" si="189"/>
        <v>0.28142096556356849</v>
      </c>
      <c r="C4087" s="1">
        <f t="shared" ca="1" si="190"/>
        <v>0.27351480416202301</v>
      </c>
      <c r="D4087" s="1">
        <f t="shared" ca="1" si="191"/>
        <v>-2.8093718553316566E-2</v>
      </c>
    </row>
    <row r="4088" spans="1:4" x14ac:dyDescent="0.45">
      <c r="A4088">
        <v>4087</v>
      </c>
      <c r="B4088" s="1">
        <f t="shared" ca="1" si="189"/>
        <v>0.28032920534618511</v>
      </c>
      <c r="C4088" s="1">
        <f t="shared" ca="1" si="190"/>
        <v>0.27263195002108898</v>
      </c>
      <c r="D4088" s="1">
        <f t="shared" ca="1" si="191"/>
        <v>-2.7457914403141156E-2</v>
      </c>
    </row>
    <row r="4089" spans="1:4" x14ac:dyDescent="0.45">
      <c r="A4089">
        <v>4088</v>
      </c>
      <c r="B4089" s="1">
        <f t="shared" ca="1" si="189"/>
        <v>0.29309102576356083</v>
      </c>
      <c r="C4089" s="1">
        <f t="shared" ca="1" si="190"/>
        <v>0.25766172261050196</v>
      </c>
      <c r="D4089" s="1">
        <f t="shared" ca="1" si="191"/>
        <v>-0.12088156933757502</v>
      </c>
    </row>
    <row r="4090" spans="1:4" x14ac:dyDescent="0.45">
      <c r="A4090">
        <v>4089</v>
      </c>
      <c r="B4090" s="1">
        <f t="shared" ca="1" si="189"/>
        <v>0.28301464031769918</v>
      </c>
      <c r="C4090" s="1">
        <f t="shared" ca="1" si="190"/>
        <v>0.28201920604686792</v>
      </c>
      <c r="D4090" s="1">
        <f t="shared" ca="1" si="191"/>
        <v>-3.5172536294017687E-3</v>
      </c>
    </row>
    <row r="4091" spans="1:4" x14ac:dyDescent="0.45">
      <c r="A4091">
        <v>4090</v>
      </c>
      <c r="B4091" s="1">
        <f t="shared" ca="1" si="189"/>
        <v>0.28067047340448775</v>
      </c>
      <c r="C4091" s="1">
        <f t="shared" ca="1" si="190"/>
        <v>0.27177997816052413</v>
      </c>
      <c r="D4091" s="1">
        <f t="shared" ca="1" si="191"/>
        <v>-3.1675919223434323E-2</v>
      </c>
    </row>
    <row r="4092" spans="1:4" x14ac:dyDescent="0.45">
      <c r="A4092">
        <v>4091</v>
      </c>
      <c r="B4092" s="1">
        <f t="shared" ca="1" si="189"/>
        <v>0.28045636094299004</v>
      </c>
      <c r="C4092" s="1">
        <f t="shared" ca="1" si="190"/>
        <v>0.27544191293978737</v>
      </c>
      <c r="D4092" s="1">
        <f t="shared" ca="1" si="191"/>
        <v>-1.7879601611966934E-2</v>
      </c>
    </row>
    <row r="4093" spans="1:4" x14ac:dyDescent="0.45">
      <c r="A4093">
        <v>4092</v>
      </c>
      <c r="B4093" s="1">
        <f t="shared" ca="1" si="189"/>
        <v>0.26955961934691858</v>
      </c>
      <c r="C4093" s="1">
        <f t="shared" ca="1" si="190"/>
        <v>0.27813939659870102</v>
      </c>
      <c r="D4093" s="1">
        <f t="shared" ca="1" si="191"/>
        <v>3.1828866922164682E-2</v>
      </c>
    </row>
    <row r="4094" spans="1:4" x14ac:dyDescent="0.45">
      <c r="A4094">
        <v>4093</v>
      </c>
      <c r="B4094" s="1">
        <f t="shared" ca="1" si="189"/>
        <v>0.28267350859364454</v>
      </c>
      <c r="C4094" s="1">
        <f t="shared" ca="1" si="190"/>
        <v>0.27798672194310525</v>
      </c>
      <c r="D4094" s="1">
        <f t="shared" ca="1" si="191"/>
        <v>-1.6580211827620348E-2</v>
      </c>
    </row>
    <row r="4095" spans="1:4" x14ac:dyDescent="0.45">
      <c r="A4095">
        <v>4094</v>
      </c>
      <c r="B4095" s="1">
        <f t="shared" ca="1" si="189"/>
        <v>0.28066935344557542</v>
      </c>
      <c r="C4095" s="1">
        <f t="shared" ca="1" si="190"/>
        <v>0.27351789453395281</v>
      </c>
      <c r="D4095" s="1">
        <f t="shared" ca="1" si="191"/>
        <v>-2.5480013488574017E-2</v>
      </c>
    </row>
    <row r="4096" spans="1:4" x14ac:dyDescent="0.45">
      <c r="A4096">
        <v>4095</v>
      </c>
      <c r="B4096" s="1">
        <f t="shared" ca="1" si="189"/>
        <v>0.27977148345518754</v>
      </c>
      <c r="C4096" s="1">
        <f t="shared" ca="1" si="190"/>
        <v>0.26915979908461918</v>
      </c>
      <c r="D4096" s="1">
        <f t="shared" ca="1" si="191"/>
        <v>-3.7929828442533502E-2</v>
      </c>
    </row>
    <row r="4097" spans="1:4" x14ac:dyDescent="0.45">
      <c r="A4097">
        <v>4096</v>
      </c>
      <c r="B4097" s="1">
        <f t="shared" ca="1" si="189"/>
        <v>0.27734998096750735</v>
      </c>
      <c r="C4097" s="1">
        <f t="shared" ca="1" si="190"/>
        <v>0.27286984080636878</v>
      </c>
      <c r="D4097" s="1">
        <f t="shared" ca="1" si="191"/>
        <v>-1.6153381894997983E-2</v>
      </c>
    </row>
    <row r="4098" spans="1:4" x14ac:dyDescent="0.45">
      <c r="A4098">
        <v>4097</v>
      </c>
      <c r="B4098" s="1">
        <f t="shared" ref="B4098:B4161" ca="1" si="192">_xlfn.BETA.INV(RAND(),CONTROL_PRIOR_ALPHA+CONTROL_ALPHA,CONTROL_PRIOR_BETA+(CONTROL_N-CONTROL_ALPHA))</f>
        <v>0.27860256801677979</v>
      </c>
      <c r="C4098" s="1">
        <f t="shared" ref="C4098:C4161" ca="1" si="193">_xlfn.BETA.INV(RAND(),TEST_PRIOR_ALPHA+TEST_ALPHA,TEST_PRIOR_BETA+(TEST_N-TEST_ALPHA))</f>
        <v>0.27356923500604802</v>
      </c>
      <c r="D4098" s="1">
        <f t="shared" ca="1" si="191"/>
        <v>-1.8066355405699733E-2</v>
      </c>
    </row>
    <row r="4099" spans="1:4" x14ac:dyDescent="0.45">
      <c r="A4099">
        <v>4098</v>
      </c>
      <c r="B4099" s="1">
        <f t="shared" ca="1" si="192"/>
        <v>0.27927654230851751</v>
      </c>
      <c r="C4099" s="1">
        <f t="shared" ca="1" si="193"/>
        <v>0.26374370945047981</v>
      </c>
      <c r="D4099" s="1">
        <f t="shared" ref="D4099:D4162" ca="1" si="194">(C4099-B4099)/B4099</f>
        <v>-5.5618107878457376E-2</v>
      </c>
    </row>
    <row r="4100" spans="1:4" x14ac:dyDescent="0.45">
      <c r="A4100">
        <v>4099</v>
      </c>
      <c r="B4100" s="1">
        <f t="shared" ca="1" si="192"/>
        <v>0.27419210565741026</v>
      </c>
      <c r="C4100" s="1">
        <f t="shared" ca="1" si="193"/>
        <v>0.271324528392339</v>
      </c>
      <c r="D4100" s="1">
        <f t="shared" ca="1" si="194"/>
        <v>-1.0458277995261292E-2</v>
      </c>
    </row>
    <row r="4101" spans="1:4" x14ac:dyDescent="0.45">
      <c r="A4101">
        <v>4100</v>
      </c>
      <c r="B4101" s="1">
        <f t="shared" ca="1" si="192"/>
        <v>0.27504706855118849</v>
      </c>
      <c r="C4101" s="1">
        <f t="shared" ca="1" si="193"/>
        <v>0.27198142793620039</v>
      </c>
      <c r="D4101" s="1">
        <f t="shared" ca="1" si="194"/>
        <v>-1.1145876344497582E-2</v>
      </c>
    </row>
    <row r="4102" spans="1:4" x14ac:dyDescent="0.45">
      <c r="A4102">
        <v>4101</v>
      </c>
      <c r="B4102" s="1">
        <f t="shared" ca="1" si="192"/>
        <v>0.29096504919198019</v>
      </c>
      <c r="C4102" s="1">
        <f t="shared" ca="1" si="193"/>
        <v>0.27208278659935692</v>
      </c>
      <c r="D4102" s="1">
        <f t="shared" ca="1" si="194"/>
        <v>-6.4895294624079253E-2</v>
      </c>
    </row>
    <row r="4103" spans="1:4" x14ac:dyDescent="0.45">
      <c r="A4103">
        <v>4102</v>
      </c>
      <c r="B4103" s="1">
        <f t="shared" ca="1" si="192"/>
        <v>0.27902010417969525</v>
      </c>
      <c r="C4103" s="1">
        <f t="shared" ca="1" si="193"/>
        <v>0.26928318147593416</v>
      </c>
      <c r="D4103" s="1">
        <f t="shared" ca="1" si="194"/>
        <v>-3.489684993268545E-2</v>
      </c>
    </row>
    <row r="4104" spans="1:4" x14ac:dyDescent="0.45">
      <c r="A4104">
        <v>4103</v>
      </c>
      <c r="B4104" s="1">
        <f t="shared" ca="1" si="192"/>
        <v>0.26850917306598482</v>
      </c>
      <c r="C4104" s="1">
        <f t="shared" ca="1" si="193"/>
        <v>0.26785758262697029</v>
      </c>
      <c r="D4104" s="1">
        <f t="shared" ca="1" si="194"/>
        <v>-2.4266971276039103E-3</v>
      </c>
    </row>
    <row r="4105" spans="1:4" x14ac:dyDescent="0.45">
      <c r="A4105">
        <v>4104</v>
      </c>
      <c r="B4105" s="1">
        <f t="shared" ca="1" si="192"/>
        <v>0.27908471698883885</v>
      </c>
      <c r="C4105" s="1">
        <f t="shared" ca="1" si="193"/>
        <v>0.27205362115618814</v>
      </c>
      <c r="D4105" s="1">
        <f t="shared" ca="1" si="194"/>
        <v>-2.5193410475901842E-2</v>
      </c>
    </row>
    <row r="4106" spans="1:4" x14ac:dyDescent="0.45">
      <c r="A4106">
        <v>4105</v>
      </c>
      <c r="B4106" s="1">
        <f t="shared" ca="1" si="192"/>
        <v>0.28808673351900138</v>
      </c>
      <c r="C4106" s="1">
        <f t="shared" ca="1" si="193"/>
        <v>0.2687019069047244</v>
      </c>
      <c r="D4106" s="1">
        <f t="shared" ca="1" si="194"/>
        <v>-6.7288161372409797E-2</v>
      </c>
    </row>
    <row r="4107" spans="1:4" x14ac:dyDescent="0.45">
      <c r="A4107">
        <v>4106</v>
      </c>
      <c r="B4107" s="1">
        <f t="shared" ca="1" si="192"/>
        <v>0.28403161296051904</v>
      </c>
      <c r="C4107" s="1">
        <f t="shared" ca="1" si="193"/>
        <v>0.26095273599823832</v>
      </c>
      <c r="D4107" s="1">
        <f t="shared" ca="1" si="194"/>
        <v>-8.1254606562012291E-2</v>
      </c>
    </row>
    <row r="4108" spans="1:4" x14ac:dyDescent="0.45">
      <c r="A4108">
        <v>4107</v>
      </c>
      <c r="B4108" s="1">
        <f t="shared" ca="1" si="192"/>
        <v>0.27272714240065388</v>
      </c>
      <c r="C4108" s="1">
        <f t="shared" ca="1" si="193"/>
        <v>0.27275008179789151</v>
      </c>
      <c r="D4108" s="1">
        <f t="shared" ca="1" si="194"/>
        <v>8.4111163398367639E-5</v>
      </c>
    </row>
    <row r="4109" spans="1:4" x14ac:dyDescent="0.45">
      <c r="A4109">
        <v>4108</v>
      </c>
      <c r="B4109" s="1">
        <f t="shared" ca="1" si="192"/>
        <v>0.28289437720044275</v>
      </c>
      <c r="C4109" s="1">
        <f t="shared" ca="1" si="193"/>
        <v>0.26379558011710597</v>
      </c>
      <c r="D4109" s="1">
        <f t="shared" ca="1" si="194"/>
        <v>-6.7512112726809237E-2</v>
      </c>
    </row>
    <row r="4110" spans="1:4" x14ac:dyDescent="0.45">
      <c r="A4110">
        <v>4109</v>
      </c>
      <c r="B4110" s="1">
        <f t="shared" ca="1" si="192"/>
        <v>0.27915193961573287</v>
      </c>
      <c r="C4110" s="1">
        <f t="shared" ca="1" si="193"/>
        <v>0.27952835078994076</v>
      </c>
      <c r="D4110" s="1">
        <f t="shared" ca="1" si="194"/>
        <v>1.3484096679608989E-3</v>
      </c>
    </row>
    <row r="4111" spans="1:4" x14ac:dyDescent="0.45">
      <c r="A4111">
        <v>4110</v>
      </c>
      <c r="B4111" s="1">
        <f t="shared" ca="1" si="192"/>
        <v>0.27538289080556011</v>
      </c>
      <c r="C4111" s="1">
        <f t="shared" ca="1" si="193"/>
        <v>0.26011636219062645</v>
      </c>
      <c r="D4111" s="1">
        <f t="shared" ca="1" si="194"/>
        <v>-5.5437462255826617E-2</v>
      </c>
    </row>
    <row r="4112" spans="1:4" x14ac:dyDescent="0.45">
      <c r="A4112">
        <v>4111</v>
      </c>
      <c r="B4112" s="1">
        <f t="shared" ca="1" si="192"/>
        <v>0.29020942998893939</v>
      </c>
      <c r="C4112" s="1">
        <f t="shared" ca="1" si="193"/>
        <v>0.27755695256696566</v>
      </c>
      <c r="D4112" s="1">
        <f t="shared" ca="1" si="194"/>
        <v>-4.3597747400751057E-2</v>
      </c>
    </row>
    <row r="4113" spans="1:4" x14ac:dyDescent="0.45">
      <c r="A4113">
        <v>4112</v>
      </c>
      <c r="B4113" s="1">
        <f t="shared" ca="1" si="192"/>
        <v>0.28403021091681302</v>
      </c>
      <c r="C4113" s="1">
        <f t="shared" ca="1" si="193"/>
        <v>0.2782189526570199</v>
      </c>
      <c r="D4113" s="1">
        <f t="shared" ca="1" si="194"/>
        <v>-2.046000050852028E-2</v>
      </c>
    </row>
    <row r="4114" spans="1:4" x14ac:dyDescent="0.45">
      <c r="A4114">
        <v>4113</v>
      </c>
      <c r="B4114" s="1">
        <f t="shared" ca="1" si="192"/>
        <v>0.27735784600974384</v>
      </c>
      <c r="C4114" s="1">
        <f t="shared" ca="1" si="193"/>
        <v>0.27566685343569908</v>
      </c>
      <c r="D4114" s="1">
        <f t="shared" ca="1" si="194"/>
        <v>-6.0967901156304492E-3</v>
      </c>
    </row>
    <row r="4115" spans="1:4" x14ac:dyDescent="0.45">
      <c r="A4115">
        <v>4114</v>
      </c>
      <c r="B4115" s="1">
        <f t="shared" ca="1" si="192"/>
        <v>0.2873045538046618</v>
      </c>
      <c r="C4115" s="1">
        <f t="shared" ca="1" si="193"/>
        <v>0.27635723633885401</v>
      </c>
      <c r="D4115" s="1">
        <f t="shared" ca="1" si="194"/>
        <v>-3.81035292369604E-2</v>
      </c>
    </row>
    <row r="4116" spans="1:4" x14ac:dyDescent="0.45">
      <c r="A4116">
        <v>4115</v>
      </c>
      <c r="B4116" s="1">
        <f t="shared" ca="1" si="192"/>
        <v>0.28937520138363493</v>
      </c>
      <c r="C4116" s="1">
        <f t="shared" ca="1" si="193"/>
        <v>0.26368338325324869</v>
      </c>
      <c r="D4116" s="1">
        <f t="shared" ca="1" si="194"/>
        <v>-8.8783758966013412E-2</v>
      </c>
    </row>
    <row r="4117" spans="1:4" x14ac:dyDescent="0.45">
      <c r="A4117">
        <v>4116</v>
      </c>
      <c r="B4117" s="1">
        <f t="shared" ca="1" si="192"/>
        <v>0.28182871626065836</v>
      </c>
      <c r="C4117" s="1">
        <f t="shared" ca="1" si="193"/>
        <v>0.27435857388068341</v>
      </c>
      <c r="D4117" s="1">
        <f t="shared" ca="1" si="194"/>
        <v>-2.6505966031743735E-2</v>
      </c>
    </row>
    <row r="4118" spans="1:4" x14ac:dyDescent="0.45">
      <c r="A4118">
        <v>4117</v>
      </c>
      <c r="B4118" s="1">
        <f t="shared" ca="1" si="192"/>
        <v>0.28159671931833086</v>
      </c>
      <c r="C4118" s="1">
        <f t="shared" ca="1" si="193"/>
        <v>0.27309700872658471</v>
      </c>
      <c r="D4118" s="1">
        <f t="shared" ca="1" si="194"/>
        <v>-3.0183983010603373E-2</v>
      </c>
    </row>
    <row r="4119" spans="1:4" x14ac:dyDescent="0.45">
      <c r="A4119">
        <v>4118</v>
      </c>
      <c r="B4119" s="1">
        <f t="shared" ca="1" si="192"/>
        <v>0.29341738669202644</v>
      </c>
      <c r="C4119" s="1">
        <f t="shared" ca="1" si="193"/>
        <v>0.27171017898827321</v>
      </c>
      <c r="D4119" s="1">
        <f t="shared" ca="1" si="194"/>
        <v>-7.398064562049049E-2</v>
      </c>
    </row>
    <row r="4120" spans="1:4" x14ac:dyDescent="0.45">
      <c r="A4120">
        <v>4119</v>
      </c>
      <c r="B4120" s="1">
        <f t="shared" ca="1" si="192"/>
        <v>0.28307426260295732</v>
      </c>
      <c r="C4120" s="1">
        <f t="shared" ca="1" si="193"/>
        <v>0.26796620177827374</v>
      </c>
      <c r="D4120" s="1">
        <f t="shared" ca="1" si="194"/>
        <v>-5.3371368649908976E-2</v>
      </c>
    </row>
    <row r="4121" spans="1:4" x14ac:dyDescent="0.45">
      <c r="A4121">
        <v>4120</v>
      </c>
      <c r="B4121" s="1">
        <f t="shared" ca="1" si="192"/>
        <v>0.27734426239494342</v>
      </c>
      <c r="C4121" s="1">
        <f t="shared" ca="1" si="193"/>
        <v>0.26575942725337276</v>
      </c>
      <c r="D4121" s="1">
        <f t="shared" ca="1" si="194"/>
        <v>-4.1770596014975923E-2</v>
      </c>
    </row>
    <row r="4122" spans="1:4" x14ac:dyDescent="0.45">
      <c r="A4122">
        <v>4121</v>
      </c>
      <c r="B4122" s="1">
        <f t="shared" ca="1" si="192"/>
        <v>0.28137798354289528</v>
      </c>
      <c r="C4122" s="1">
        <f t="shared" ca="1" si="193"/>
        <v>0.2662926594183434</v>
      </c>
      <c r="D4122" s="1">
        <f t="shared" ca="1" si="194"/>
        <v>-5.361231157679458E-2</v>
      </c>
    </row>
    <row r="4123" spans="1:4" x14ac:dyDescent="0.45">
      <c r="A4123">
        <v>4122</v>
      </c>
      <c r="B4123" s="1">
        <f t="shared" ca="1" si="192"/>
        <v>0.28123510281118275</v>
      </c>
      <c r="C4123" s="1">
        <f t="shared" ca="1" si="193"/>
        <v>0.27110520020535245</v>
      </c>
      <c r="D4123" s="1">
        <f t="shared" ca="1" si="194"/>
        <v>-3.6019339351927811E-2</v>
      </c>
    </row>
    <row r="4124" spans="1:4" x14ac:dyDescent="0.45">
      <c r="A4124">
        <v>4123</v>
      </c>
      <c r="B4124" s="1">
        <f t="shared" ca="1" si="192"/>
        <v>0.27652398638181896</v>
      </c>
      <c r="C4124" s="1">
        <f t="shared" ca="1" si="193"/>
        <v>0.26510318746764761</v>
      </c>
      <c r="D4124" s="1">
        <f t="shared" ca="1" si="194"/>
        <v>-4.1301295643849649E-2</v>
      </c>
    </row>
    <row r="4125" spans="1:4" x14ac:dyDescent="0.45">
      <c r="A4125">
        <v>4124</v>
      </c>
      <c r="B4125" s="1">
        <f t="shared" ca="1" si="192"/>
        <v>0.28339515850934038</v>
      </c>
      <c r="C4125" s="1">
        <f t="shared" ca="1" si="193"/>
        <v>0.26697433712825819</v>
      </c>
      <c r="D4125" s="1">
        <f t="shared" ca="1" si="194"/>
        <v>-5.7943196586193561E-2</v>
      </c>
    </row>
    <row r="4126" spans="1:4" x14ac:dyDescent="0.45">
      <c r="A4126">
        <v>4125</v>
      </c>
      <c r="B4126" s="1">
        <f t="shared" ca="1" si="192"/>
        <v>0.28235683667891953</v>
      </c>
      <c r="C4126" s="1">
        <f t="shared" ca="1" si="193"/>
        <v>0.27754851799724156</v>
      </c>
      <c r="D4126" s="1">
        <f t="shared" ca="1" si="194"/>
        <v>-1.7029227052666417E-2</v>
      </c>
    </row>
    <row r="4127" spans="1:4" x14ac:dyDescent="0.45">
      <c r="A4127">
        <v>4126</v>
      </c>
      <c r="B4127" s="1">
        <f t="shared" ca="1" si="192"/>
        <v>0.27783773825808156</v>
      </c>
      <c r="C4127" s="1">
        <f t="shared" ca="1" si="193"/>
        <v>0.26581250153392999</v>
      </c>
      <c r="D4127" s="1">
        <f t="shared" ca="1" si="194"/>
        <v>-4.328150955858058E-2</v>
      </c>
    </row>
    <row r="4128" spans="1:4" x14ac:dyDescent="0.45">
      <c r="A4128">
        <v>4127</v>
      </c>
      <c r="B4128" s="1">
        <f t="shared" ca="1" si="192"/>
        <v>0.28337807773479728</v>
      </c>
      <c r="C4128" s="1">
        <f t="shared" ca="1" si="193"/>
        <v>0.26560094068129692</v>
      </c>
      <c r="D4128" s="1">
        <f t="shared" ca="1" si="194"/>
        <v>-6.2732929786252958E-2</v>
      </c>
    </row>
    <row r="4129" spans="1:4" x14ac:dyDescent="0.45">
      <c r="A4129">
        <v>4128</v>
      </c>
      <c r="B4129" s="1">
        <f t="shared" ca="1" si="192"/>
        <v>0.28447889759392675</v>
      </c>
      <c r="C4129" s="1">
        <f t="shared" ca="1" si="193"/>
        <v>0.277419704961544</v>
      </c>
      <c r="D4129" s="1">
        <f t="shared" ca="1" si="194"/>
        <v>-2.4814468461767034E-2</v>
      </c>
    </row>
    <row r="4130" spans="1:4" x14ac:dyDescent="0.45">
      <c r="A4130">
        <v>4129</v>
      </c>
      <c r="B4130" s="1">
        <f t="shared" ca="1" si="192"/>
        <v>0.28372178601748888</v>
      </c>
      <c r="C4130" s="1">
        <f t="shared" ca="1" si="193"/>
        <v>0.27264992198686244</v>
      </c>
      <c r="D4130" s="1">
        <f t="shared" ca="1" si="194"/>
        <v>-3.9023665352028877E-2</v>
      </c>
    </row>
    <row r="4131" spans="1:4" x14ac:dyDescent="0.45">
      <c r="A4131">
        <v>4130</v>
      </c>
      <c r="B4131" s="1">
        <f t="shared" ca="1" si="192"/>
        <v>0.28133605209916113</v>
      </c>
      <c r="C4131" s="1">
        <f t="shared" ca="1" si="193"/>
        <v>0.27121147495007197</v>
      </c>
      <c r="D4131" s="1">
        <f t="shared" ca="1" si="194"/>
        <v>-3.5987485690318115E-2</v>
      </c>
    </row>
    <row r="4132" spans="1:4" x14ac:dyDescent="0.45">
      <c r="A4132">
        <v>4131</v>
      </c>
      <c r="B4132" s="1">
        <f t="shared" ca="1" si="192"/>
        <v>0.29133990968992529</v>
      </c>
      <c r="C4132" s="1">
        <f t="shared" ca="1" si="193"/>
        <v>0.26345954456169196</v>
      </c>
      <c r="D4132" s="1">
        <f t="shared" ca="1" si="194"/>
        <v>-9.5697033605545365E-2</v>
      </c>
    </row>
    <row r="4133" spans="1:4" x14ac:dyDescent="0.45">
      <c r="A4133">
        <v>4132</v>
      </c>
      <c r="B4133" s="1">
        <f t="shared" ca="1" si="192"/>
        <v>0.28320414537164995</v>
      </c>
      <c r="C4133" s="1">
        <f t="shared" ca="1" si="193"/>
        <v>0.27152018369368003</v>
      </c>
      <c r="D4133" s="1">
        <f t="shared" ca="1" si="194"/>
        <v>-4.1256322934952142E-2</v>
      </c>
    </row>
    <row r="4134" spans="1:4" x14ac:dyDescent="0.45">
      <c r="A4134">
        <v>4133</v>
      </c>
      <c r="B4134" s="1">
        <f t="shared" ca="1" si="192"/>
        <v>0.27772981525932144</v>
      </c>
      <c r="C4134" s="1">
        <f t="shared" ca="1" si="193"/>
        <v>0.2672724394474657</v>
      </c>
      <c r="D4134" s="1">
        <f t="shared" ca="1" si="194"/>
        <v>-3.765305428980139E-2</v>
      </c>
    </row>
    <row r="4135" spans="1:4" x14ac:dyDescent="0.45">
      <c r="A4135">
        <v>4134</v>
      </c>
      <c r="B4135" s="1">
        <f t="shared" ca="1" si="192"/>
        <v>0.27864909724427184</v>
      </c>
      <c r="C4135" s="1">
        <f t="shared" ca="1" si="193"/>
        <v>0.27451983340556219</v>
      </c>
      <c r="D4135" s="1">
        <f t="shared" ca="1" si="194"/>
        <v>-1.4818866737938216E-2</v>
      </c>
    </row>
    <row r="4136" spans="1:4" x14ac:dyDescent="0.45">
      <c r="A4136">
        <v>4135</v>
      </c>
      <c r="B4136" s="1">
        <f t="shared" ca="1" si="192"/>
        <v>0.28224355145968966</v>
      </c>
      <c r="C4136" s="1">
        <f t="shared" ca="1" si="193"/>
        <v>0.27093065762879631</v>
      </c>
      <c r="D4136" s="1">
        <f t="shared" ca="1" si="194"/>
        <v>-4.0082027640263251E-2</v>
      </c>
    </row>
    <row r="4137" spans="1:4" x14ac:dyDescent="0.45">
      <c r="A4137">
        <v>4136</v>
      </c>
      <c r="B4137" s="1">
        <f t="shared" ca="1" si="192"/>
        <v>0.28640755502539017</v>
      </c>
      <c r="C4137" s="1">
        <f t="shared" ca="1" si="193"/>
        <v>0.26694276410414192</v>
      </c>
      <c r="D4137" s="1">
        <f t="shared" ca="1" si="194"/>
        <v>-6.7961862666376563E-2</v>
      </c>
    </row>
    <row r="4138" spans="1:4" x14ac:dyDescent="0.45">
      <c r="A4138">
        <v>4137</v>
      </c>
      <c r="B4138" s="1">
        <f t="shared" ca="1" si="192"/>
        <v>0.28362893012337165</v>
      </c>
      <c r="C4138" s="1">
        <f t="shared" ca="1" si="193"/>
        <v>0.28933842056482895</v>
      </c>
      <c r="D4138" s="1">
        <f t="shared" ca="1" si="194"/>
        <v>2.0130141304604613E-2</v>
      </c>
    </row>
    <row r="4139" spans="1:4" x14ac:dyDescent="0.45">
      <c r="A4139">
        <v>4138</v>
      </c>
      <c r="B4139" s="1">
        <f t="shared" ca="1" si="192"/>
        <v>0.28399625921242799</v>
      </c>
      <c r="C4139" s="1">
        <f t="shared" ca="1" si="193"/>
        <v>0.28213038644100619</v>
      </c>
      <c r="D4139" s="1">
        <f t="shared" ca="1" si="194"/>
        <v>-6.5700610867065719E-3</v>
      </c>
    </row>
    <row r="4140" spans="1:4" x14ac:dyDescent="0.45">
      <c r="A4140">
        <v>4139</v>
      </c>
      <c r="B4140" s="1">
        <f t="shared" ca="1" si="192"/>
        <v>0.28788987487626039</v>
      </c>
      <c r="C4140" s="1">
        <f t="shared" ca="1" si="193"/>
        <v>0.27009382779673324</v>
      </c>
      <c r="D4140" s="1">
        <f t="shared" ca="1" si="194"/>
        <v>-6.1815467067663166E-2</v>
      </c>
    </row>
    <row r="4141" spans="1:4" x14ac:dyDescent="0.45">
      <c r="A4141">
        <v>4140</v>
      </c>
      <c r="B4141" s="1">
        <f t="shared" ca="1" si="192"/>
        <v>0.27834860838936903</v>
      </c>
      <c r="C4141" s="1">
        <f t="shared" ca="1" si="193"/>
        <v>0.26761445042028437</v>
      </c>
      <c r="D4141" s="1">
        <f t="shared" ca="1" si="194"/>
        <v>-3.8563720620687095E-2</v>
      </c>
    </row>
    <row r="4142" spans="1:4" x14ac:dyDescent="0.45">
      <c r="A4142">
        <v>4141</v>
      </c>
      <c r="B4142" s="1">
        <f t="shared" ca="1" si="192"/>
        <v>0.27774060132650169</v>
      </c>
      <c r="C4142" s="1">
        <f t="shared" ca="1" si="193"/>
        <v>0.26395199047814505</v>
      </c>
      <c r="D4142" s="1">
        <f t="shared" ca="1" si="194"/>
        <v>-4.9645643389917109E-2</v>
      </c>
    </row>
    <row r="4143" spans="1:4" x14ac:dyDescent="0.45">
      <c r="A4143">
        <v>4142</v>
      </c>
      <c r="B4143" s="1">
        <f t="shared" ca="1" si="192"/>
        <v>0.27114086318401703</v>
      </c>
      <c r="C4143" s="1">
        <f t="shared" ca="1" si="193"/>
        <v>0.27104008857839568</v>
      </c>
      <c r="D4143" s="1">
        <f t="shared" ca="1" si="194"/>
        <v>-3.7166882349623243E-4</v>
      </c>
    </row>
    <row r="4144" spans="1:4" x14ac:dyDescent="0.45">
      <c r="A4144">
        <v>4143</v>
      </c>
      <c r="B4144" s="1">
        <f t="shared" ca="1" si="192"/>
        <v>0.27521426425490958</v>
      </c>
      <c r="C4144" s="1">
        <f t="shared" ca="1" si="193"/>
        <v>0.27345367078964344</v>
      </c>
      <c r="D4144" s="1">
        <f t="shared" ca="1" si="194"/>
        <v>-6.3971737440012737E-3</v>
      </c>
    </row>
    <row r="4145" spans="1:4" x14ac:dyDescent="0.45">
      <c r="A4145">
        <v>4144</v>
      </c>
      <c r="B4145" s="1">
        <f t="shared" ca="1" si="192"/>
        <v>0.29018182996136899</v>
      </c>
      <c r="C4145" s="1">
        <f t="shared" ca="1" si="193"/>
        <v>0.27818602879835774</v>
      </c>
      <c r="D4145" s="1">
        <f t="shared" ca="1" si="194"/>
        <v>-4.1338912104207932E-2</v>
      </c>
    </row>
    <row r="4146" spans="1:4" x14ac:dyDescent="0.45">
      <c r="A4146">
        <v>4145</v>
      </c>
      <c r="B4146" s="1">
        <f t="shared" ca="1" si="192"/>
        <v>0.27689511210514223</v>
      </c>
      <c r="C4146" s="1">
        <f t="shared" ca="1" si="193"/>
        <v>0.2786631646043628</v>
      </c>
      <c r="D4146" s="1">
        <f t="shared" ca="1" si="194"/>
        <v>6.3852788363747328E-3</v>
      </c>
    </row>
    <row r="4147" spans="1:4" x14ac:dyDescent="0.45">
      <c r="A4147">
        <v>4146</v>
      </c>
      <c r="B4147" s="1">
        <f t="shared" ca="1" si="192"/>
        <v>0.28168892246750526</v>
      </c>
      <c r="C4147" s="1">
        <f t="shared" ca="1" si="193"/>
        <v>0.27600377948377919</v>
      </c>
      <c r="D4147" s="1">
        <f t="shared" ca="1" si="194"/>
        <v>-2.0182344885720158E-2</v>
      </c>
    </row>
    <row r="4148" spans="1:4" x14ac:dyDescent="0.45">
      <c r="A4148">
        <v>4147</v>
      </c>
      <c r="B4148" s="1">
        <f t="shared" ca="1" si="192"/>
        <v>0.2850169718150587</v>
      </c>
      <c r="C4148" s="1">
        <f t="shared" ca="1" si="193"/>
        <v>0.27454529631343461</v>
      </c>
      <c r="D4148" s="1">
        <f t="shared" ca="1" si="194"/>
        <v>-3.6740533151194001E-2</v>
      </c>
    </row>
    <row r="4149" spans="1:4" x14ac:dyDescent="0.45">
      <c r="A4149">
        <v>4148</v>
      </c>
      <c r="B4149" s="1">
        <f t="shared" ca="1" si="192"/>
        <v>0.28211409465051124</v>
      </c>
      <c r="C4149" s="1">
        <f t="shared" ca="1" si="193"/>
        <v>0.26180448209685886</v>
      </c>
      <c r="D4149" s="1">
        <f t="shared" ca="1" si="194"/>
        <v>-7.1990775855464956E-2</v>
      </c>
    </row>
    <row r="4150" spans="1:4" x14ac:dyDescent="0.45">
      <c r="A4150">
        <v>4149</v>
      </c>
      <c r="B4150" s="1">
        <f t="shared" ca="1" si="192"/>
        <v>0.28168841285459384</v>
      </c>
      <c r="C4150" s="1">
        <f t="shared" ca="1" si="193"/>
        <v>0.28134534013715196</v>
      </c>
      <c r="D4150" s="1">
        <f t="shared" ca="1" si="194"/>
        <v>-1.2179156180590785E-3</v>
      </c>
    </row>
    <row r="4151" spans="1:4" x14ac:dyDescent="0.45">
      <c r="A4151">
        <v>4150</v>
      </c>
      <c r="B4151" s="1">
        <f t="shared" ca="1" si="192"/>
        <v>0.28379212811213972</v>
      </c>
      <c r="C4151" s="1">
        <f t="shared" ca="1" si="193"/>
        <v>0.27543187496454891</v>
      </c>
      <c r="D4151" s="1">
        <f t="shared" ca="1" si="194"/>
        <v>-2.9459073453535965E-2</v>
      </c>
    </row>
    <row r="4152" spans="1:4" x14ac:dyDescent="0.45">
      <c r="A4152">
        <v>4151</v>
      </c>
      <c r="B4152" s="1">
        <f t="shared" ca="1" si="192"/>
        <v>0.2765137222163403</v>
      </c>
      <c r="C4152" s="1">
        <f t="shared" ca="1" si="193"/>
        <v>0.28264900268898674</v>
      </c>
      <c r="D4152" s="1">
        <f t="shared" ca="1" si="194"/>
        <v>2.2187978316122368E-2</v>
      </c>
    </row>
    <row r="4153" spans="1:4" x14ac:dyDescent="0.45">
      <c r="A4153">
        <v>4152</v>
      </c>
      <c r="B4153" s="1">
        <f t="shared" ca="1" si="192"/>
        <v>0.28334624125153385</v>
      </c>
      <c r="C4153" s="1">
        <f t="shared" ca="1" si="193"/>
        <v>0.27051834967587979</v>
      </c>
      <c r="D4153" s="1">
        <f t="shared" ca="1" si="194"/>
        <v>-4.5272848932082381E-2</v>
      </c>
    </row>
    <row r="4154" spans="1:4" x14ac:dyDescent="0.45">
      <c r="A4154">
        <v>4153</v>
      </c>
      <c r="B4154" s="1">
        <f t="shared" ca="1" si="192"/>
        <v>0.27569211017051232</v>
      </c>
      <c r="C4154" s="1">
        <f t="shared" ca="1" si="193"/>
        <v>0.26861142468613997</v>
      </c>
      <c r="D4154" s="1">
        <f t="shared" ca="1" si="194"/>
        <v>-2.5683308383373869E-2</v>
      </c>
    </row>
    <row r="4155" spans="1:4" x14ac:dyDescent="0.45">
      <c r="A4155">
        <v>4154</v>
      </c>
      <c r="B4155" s="1">
        <f t="shared" ca="1" si="192"/>
        <v>0.27498297080894007</v>
      </c>
      <c r="C4155" s="1">
        <f t="shared" ca="1" si="193"/>
        <v>0.27766456945027584</v>
      </c>
      <c r="D4155" s="1">
        <f t="shared" ca="1" si="194"/>
        <v>9.7518716648056052E-3</v>
      </c>
    </row>
    <row r="4156" spans="1:4" x14ac:dyDescent="0.45">
      <c r="A4156">
        <v>4155</v>
      </c>
      <c r="B4156" s="1">
        <f t="shared" ca="1" si="192"/>
        <v>0.28454914311145518</v>
      </c>
      <c r="C4156" s="1">
        <f t="shared" ca="1" si="193"/>
        <v>0.26937626499167888</v>
      </c>
      <c r="D4156" s="1">
        <f t="shared" ca="1" si="194"/>
        <v>-5.3322522618995304E-2</v>
      </c>
    </row>
    <row r="4157" spans="1:4" x14ac:dyDescent="0.45">
      <c r="A4157">
        <v>4156</v>
      </c>
      <c r="B4157" s="1">
        <f t="shared" ca="1" si="192"/>
        <v>0.28323622263969161</v>
      </c>
      <c r="C4157" s="1">
        <f t="shared" ca="1" si="193"/>
        <v>0.27865488596273846</v>
      </c>
      <c r="D4157" s="1">
        <f t="shared" ca="1" si="194"/>
        <v>-1.6174967432682957E-2</v>
      </c>
    </row>
    <row r="4158" spans="1:4" x14ac:dyDescent="0.45">
      <c r="A4158">
        <v>4157</v>
      </c>
      <c r="B4158" s="1">
        <f t="shared" ca="1" si="192"/>
        <v>0.28261866995746732</v>
      </c>
      <c r="C4158" s="1">
        <f t="shared" ca="1" si="193"/>
        <v>0.26938959921924049</v>
      </c>
      <c r="D4158" s="1">
        <f t="shared" ca="1" si="194"/>
        <v>-4.6808905937522564E-2</v>
      </c>
    </row>
    <row r="4159" spans="1:4" x14ac:dyDescent="0.45">
      <c r="A4159">
        <v>4158</v>
      </c>
      <c r="B4159" s="1">
        <f t="shared" ca="1" si="192"/>
        <v>0.27809173404792348</v>
      </c>
      <c r="C4159" s="1">
        <f t="shared" ca="1" si="193"/>
        <v>0.2658558380021715</v>
      </c>
      <c r="D4159" s="1">
        <f t="shared" ca="1" si="194"/>
        <v>-4.3999495661540849E-2</v>
      </c>
    </row>
    <row r="4160" spans="1:4" x14ac:dyDescent="0.45">
      <c r="A4160">
        <v>4159</v>
      </c>
      <c r="B4160" s="1">
        <f t="shared" ca="1" si="192"/>
        <v>0.27338234482506929</v>
      </c>
      <c r="C4160" s="1">
        <f t="shared" ca="1" si="193"/>
        <v>0.26221945553634435</v>
      </c>
      <c r="D4160" s="1">
        <f t="shared" ca="1" si="194"/>
        <v>-4.0832517168831087E-2</v>
      </c>
    </row>
    <row r="4161" spans="1:4" x14ac:dyDescent="0.45">
      <c r="A4161">
        <v>4160</v>
      </c>
      <c r="B4161" s="1">
        <f t="shared" ca="1" si="192"/>
        <v>0.27552187105529463</v>
      </c>
      <c r="C4161" s="1">
        <f t="shared" ca="1" si="193"/>
        <v>0.26999247163822476</v>
      </c>
      <c r="D4161" s="1">
        <f t="shared" ca="1" si="194"/>
        <v>-2.0068822107992185E-2</v>
      </c>
    </row>
    <row r="4162" spans="1:4" x14ac:dyDescent="0.45">
      <c r="A4162">
        <v>4161</v>
      </c>
      <c r="B4162" s="1">
        <f t="shared" ref="B4162:B4225" ca="1" si="195">_xlfn.BETA.INV(RAND(),CONTROL_PRIOR_ALPHA+CONTROL_ALPHA,CONTROL_PRIOR_BETA+(CONTROL_N-CONTROL_ALPHA))</f>
        <v>0.28050804850254607</v>
      </c>
      <c r="C4162" s="1">
        <f t="shared" ref="C4162:C4225" ca="1" si="196">_xlfn.BETA.INV(RAND(),TEST_PRIOR_ALPHA+TEST_ALPHA,TEST_PRIOR_BETA+(TEST_N-TEST_ALPHA))</f>
        <v>0.27557293635700175</v>
      </c>
      <c r="D4162" s="1">
        <f t="shared" ca="1" si="194"/>
        <v>-1.7593477876623295E-2</v>
      </c>
    </row>
    <row r="4163" spans="1:4" x14ac:dyDescent="0.45">
      <c r="A4163">
        <v>4162</v>
      </c>
      <c r="B4163" s="1">
        <f t="shared" ca="1" si="195"/>
        <v>0.28348284564923432</v>
      </c>
      <c r="C4163" s="1">
        <f t="shared" ca="1" si="196"/>
        <v>0.26583902255379949</v>
      </c>
      <c r="D4163" s="1">
        <f t="shared" ref="D4163:D4226" ca="1" si="197">(C4163-B4163)/B4163</f>
        <v>-6.2239473626796805E-2</v>
      </c>
    </row>
    <row r="4164" spans="1:4" x14ac:dyDescent="0.45">
      <c r="A4164">
        <v>4163</v>
      </c>
      <c r="B4164" s="1">
        <f t="shared" ca="1" si="195"/>
        <v>0.28085587544052237</v>
      </c>
      <c r="C4164" s="1">
        <f t="shared" ca="1" si="196"/>
        <v>0.27698605679102428</v>
      </c>
      <c r="D4164" s="1">
        <f t="shared" ca="1" si="197"/>
        <v>-1.3778663677333727E-2</v>
      </c>
    </row>
    <row r="4165" spans="1:4" x14ac:dyDescent="0.45">
      <c r="A4165">
        <v>4164</v>
      </c>
      <c r="B4165" s="1">
        <f t="shared" ca="1" si="195"/>
        <v>0.27926335427429294</v>
      </c>
      <c r="C4165" s="1">
        <f t="shared" ca="1" si="196"/>
        <v>0.26285159160712801</v>
      </c>
      <c r="D4165" s="1">
        <f t="shared" ca="1" si="197"/>
        <v>-5.8768049641935008E-2</v>
      </c>
    </row>
    <row r="4166" spans="1:4" x14ac:dyDescent="0.45">
      <c r="A4166">
        <v>4165</v>
      </c>
      <c r="B4166" s="1">
        <f t="shared" ca="1" si="195"/>
        <v>0.28100098212763319</v>
      </c>
      <c r="C4166" s="1">
        <f t="shared" ca="1" si="196"/>
        <v>0.27362624226379739</v>
      </c>
      <c r="D4166" s="1">
        <f t="shared" ca="1" si="197"/>
        <v>-2.6244534122254869E-2</v>
      </c>
    </row>
    <row r="4167" spans="1:4" x14ac:dyDescent="0.45">
      <c r="A4167">
        <v>4166</v>
      </c>
      <c r="B4167" s="1">
        <f t="shared" ca="1" si="195"/>
        <v>0.28565107246186627</v>
      </c>
      <c r="C4167" s="1">
        <f t="shared" ca="1" si="196"/>
        <v>0.27177578022466298</v>
      </c>
      <c r="D4167" s="1">
        <f t="shared" ca="1" si="197"/>
        <v>-4.8574269711714857E-2</v>
      </c>
    </row>
    <row r="4168" spans="1:4" x14ac:dyDescent="0.45">
      <c r="A4168">
        <v>4167</v>
      </c>
      <c r="B4168" s="1">
        <f t="shared" ca="1" si="195"/>
        <v>0.27961702101678448</v>
      </c>
      <c r="C4168" s="1">
        <f t="shared" ca="1" si="196"/>
        <v>0.27365463952282898</v>
      </c>
      <c r="D4168" s="1">
        <f t="shared" ca="1" si="197"/>
        <v>-2.132338536571993E-2</v>
      </c>
    </row>
    <row r="4169" spans="1:4" x14ac:dyDescent="0.45">
      <c r="A4169">
        <v>4168</v>
      </c>
      <c r="B4169" s="1">
        <f t="shared" ca="1" si="195"/>
        <v>0.28167454035136902</v>
      </c>
      <c r="C4169" s="1">
        <f t="shared" ca="1" si="196"/>
        <v>0.27496299103285815</v>
      </c>
      <c r="D4169" s="1">
        <f t="shared" ca="1" si="197"/>
        <v>-2.3827319679438141E-2</v>
      </c>
    </row>
    <row r="4170" spans="1:4" x14ac:dyDescent="0.45">
      <c r="A4170">
        <v>4169</v>
      </c>
      <c r="B4170" s="1">
        <f t="shared" ca="1" si="195"/>
        <v>0.28611188276883148</v>
      </c>
      <c r="C4170" s="1">
        <f t="shared" ca="1" si="196"/>
        <v>0.26550428995169001</v>
      </c>
      <c r="D4170" s="1">
        <f t="shared" ca="1" si="197"/>
        <v>-7.2026343742569041E-2</v>
      </c>
    </row>
    <row r="4171" spans="1:4" x14ac:dyDescent="0.45">
      <c r="A4171">
        <v>4170</v>
      </c>
      <c r="B4171" s="1">
        <f t="shared" ca="1" si="195"/>
        <v>0.27902776685883918</v>
      </c>
      <c r="C4171" s="1">
        <f t="shared" ca="1" si="196"/>
        <v>0.27430123807868045</v>
      </c>
      <c r="D4171" s="1">
        <f t="shared" ca="1" si="197"/>
        <v>-1.693927752555854E-2</v>
      </c>
    </row>
    <row r="4172" spans="1:4" x14ac:dyDescent="0.45">
      <c r="A4172">
        <v>4171</v>
      </c>
      <c r="B4172" s="1">
        <f t="shared" ca="1" si="195"/>
        <v>0.28025158455142624</v>
      </c>
      <c r="C4172" s="1">
        <f t="shared" ca="1" si="196"/>
        <v>0.2729267873325284</v>
      </c>
      <c r="D4172" s="1">
        <f t="shared" ca="1" si="197"/>
        <v>-2.6136505992007106E-2</v>
      </c>
    </row>
    <row r="4173" spans="1:4" x14ac:dyDescent="0.45">
      <c r="A4173">
        <v>4172</v>
      </c>
      <c r="B4173" s="1">
        <f t="shared" ca="1" si="195"/>
        <v>0.27498174108456935</v>
      </c>
      <c r="C4173" s="1">
        <f t="shared" ca="1" si="196"/>
        <v>0.28079876516894486</v>
      </c>
      <c r="D4173" s="1">
        <f t="shared" ca="1" si="197"/>
        <v>2.1154219409013457E-2</v>
      </c>
    </row>
    <row r="4174" spans="1:4" x14ac:dyDescent="0.45">
      <c r="A4174">
        <v>4173</v>
      </c>
      <c r="B4174" s="1">
        <f t="shared" ca="1" si="195"/>
        <v>0.28126251882601527</v>
      </c>
      <c r="C4174" s="1">
        <f t="shared" ca="1" si="196"/>
        <v>0.27362721767074161</v>
      </c>
      <c r="D4174" s="1">
        <f t="shared" ca="1" si="197"/>
        <v>-2.7146529111462404E-2</v>
      </c>
    </row>
    <row r="4175" spans="1:4" x14ac:dyDescent="0.45">
      <c r="A4175">
        <v>4174</v>
      </c>
      <c r="B4175" s="1">
        <f t="shared" ca="1" si="195"/>
        <v>0.28286752109436208</v>
      </c>
      <c r="C4175" s="1">
        <f t="shared" ca="1" si="196"/>
        <v>0.26902081917516946</v>
      </c>
      <c r="D4175" s="1">
        <f t="shared" ca="1" si="197"/>
        <v>-4.8951190527715238E-2</v>
      </c>
    </row>
    <row r="4176" spans="1:4" x14ac:dyDescent="0.45">
      <c r="A4176">
        <v>4175</v>
      </c>
      <c r="B4176" s="1">
        <f t="shared" ca="1" si="195"/>
        <v>0.28692598372585632</v>
      </c>
      <c r="C4176" s="1">
        <f t="shared" ca="1" si="196"/>
        <v>0.27622948721179985</v>
      </c>
      <c r="D4176" s="1">
        <f t="shared" ca="1" si="197"/>
        <v>-3.7279636982185761E-2</v>
      </c>
    </row>
    <row r="4177" spans="1:4" x14ac:dyDescent="0.45">
      <c r="A4177">
        <v>4176</v>
      </c>
      <c r="B4177" s="1">
        <f t="shared" ca="1" si="195"/>
        <v>0.28805930698031268</v>
      </c>
      <c r="C4177" s="1">
        <f t="shared" ca="1" si="196"/>
        <v>0.26810971337199485</v>
      </c>
      <c r="D4177" s="1">
        <f t="shared" ca="1" si="197"/>
        <v>-6.9255160742580271E-2</v>
      </c>
    </row>
    <row r="4178" spans="1:4" x14ac:dyDescent="0.45">
      <c r="A4178">
        <v>4177</v>
      </c>
      <c r="B4178" s="1">
        <f t="shared" ca="1" si="195"/>
        <v>0.28404239226859407</v>
      </c>
      <c r="C4178" s="1">
        <f t="shared" ca="1" si="196"/>
        <v>0.26356722675827582</v>
      </c>
      <c r="D4178" s="1">
        <f t="shared" ca="1" si="197"/>
        <v>-7.2084893197761388E-2</v>
      </c>
    </row>
    <row r="4179" spans="1:4" x14ac:dyDescent="0.45">
      <c r="A4179">
        <v>4178</v>
      </c>
      <c r="B4179" s="1">
        <f t="shared" ca="1" si="195"/>
        <v>0.2852199839074665</v>
      </c>
      <c r="C4179" s="1">
        <f t="shared" ca="1" si="196"/>
        <v>0.26549293523034945</v>
      </c>
      <c r="D4179" s="1">
        <f t="shared" ca="1" si="197"/>
        <v>-6.9164328553910415E-2</v>
      </c>
    </row>
    <row r="4180" spans="1:4" x14ac:dyDescent="0.45">
      <c r="A4180">
        <v>4179</v>
      </c>
      <c r="B4180" s="1">
        <f t="shared" ca="1" si="195"/>
        <v>0.28058285216985274</v>
      </c>
      <c r="C4180" s="1">
        <f t="shared" ca="1" si="196"/>
        <v>0.27358600415514334</v>
      </c>
      <c r="D4180" s="1">
        <f t="shared" ca="1" si="197"/>
        <v>-2.4936834024603224E-2</v>
      </c>
    </row>
    <row r="4181" spans="1:4" x14ac:dyDescent="0.45">
      <c r="A4181">
        <v>4180</v>
      </c>
      <c r="B4181" s="1">
        <f t="shared" ca="1" si="195"/>
        <v>0.28494603094075965</v>
      </c>
      <c r="C4181" s="1">
        <f t="shared" ca="1" si="196"/>
        <v>0.26876265452799325</v>
      </c>
      <c r="D4181" s="1">
        <f t="shared" ca="1" si="197"/>
        <v>-5.6794531790235504E-2</v>
      </c>
    </row>
    <row r="4182" spans="1:4" x14ac:dyDescent="0.45">
      <c r="A4182">
        <v>4181</v>
      </c>
      <c r="B4182" s="1">
        <f t="shared" ca="1" si="195"/>
        <v>0.28801612599409621</v>
      </c>
      <c r="C4182" s="1">
        <f t="shared" ca="1" si="196"/>
        <v>0.2725525755779783</v>
      </c>
      <c r="D4182" s="1">
        <f t="shared" ca="1" si="197"/>
        <v>-5.3689877130125983E-2</v>
      </c>
    </row>
    <row r="4183" spans="1:4" x14ac:dyDescent="0.45">
      <c r="A4183">
        <v>4182</v>
      </c>
      <c r="B4183" s="1">
        <f t="shared" ca="1" si="195"/>
        <v>0.28978573783060779</v>
      </c>
      <c r="C4183" s="1">
        <f t="shared" ca="1" si="196"/>
        <v>0.26412845423416986</v>
      </c>
      <c r="D4183" s="1">
        <f t="shared" ca="1" si="197"/>
        <v>-8.8538807287457721E-2</v>
      </c>
    </row>
    <row r="4184" spans="1:4" x14ac:dyDescent="0.45">
      <c r="A4184">
        <v>4183</v>
      </c>
      <c r="B4184" s="1">
        <f t="shared" ca="1" si="195"/>
        <v>0.28988475646138701</v>
      </c>
      <c r="C4184" s="1">
        <f t="shared" ca="1" si="196"/>
        <v>0.27561661059115805</v>
      </c>
      <c r="D4184" s="1">
        <f t="shared" ca="1" si="197"/>
        <v>-4.9220062635923698E-2</v>
      </c>
    </row>
    <row r="4185" spans="1:4" x14ac:dyDescent="0.45">
      <c r="A4185">
        <v>4184</v>
      </c>
      <c r="B4185" s="1">
        <f t="shared" ca="1" si="195"/>
        <v>0.27326561009507178</v>
      </c>
      <c r="C4185" s="1">
        <f t="shared" ca="1" si="196"/>
        <v>0.28832993165941012</v>
      </c>
      <c r="D4185" s="1">
        <f t="shared" ca="1" si="197"/>
        <v>5.5127030287848225E-2</v>
      </c>
    </row>
    <row r="4186" spans="1:4" x14ac:dyDescent="0.45">
      <c r="A4186">
        <v>4185</v>
      </c>
      <c r="B4186" s="1">
        <f t="shared" ca="1" si="195"/>
        <v>0.2854353925194405</v>
      </c>
      <c r="C4186" s="1">
        <f t="shared" ca="1" si="196"/>
        <v>0.26419275795026648</v>
      </c>
      <c r="D4186" s="1">
        <f t="shared" ca="1" si="197"/>
        <v>-7.4421866124143046E-2</v>
      </c>
    </row>
    <row r="4187" spans="1:4" x14ac:dyDescent="0.45">
      <c r="A4187">
        <v>4186</v>
      </c>
      <c r="B4187" s="1">
        <f t="shared" ca="1" si="195"/>
        <v>0.26903473447190568</v>
      </c>
      <c r="C4187" s="1">
        <f t="shared" ca="1" si="196"/>
        <v>0.26837143948905978</v>
      </c>
      <c r="D4187" s="1">
        <f t="shared" ca="1" si="197"/>
        <v>-2.4654622539646912E-3</v>
      </c>
    </row>
    <row r="4188" spans="1:4" x14ac:dyDescent="0.45">
      <c r="A4188">
        <v>4187</v>
      </c>
      <c r="B4188" s="1">
        <f t="shared" ca="1" si="195"/>
        <v>0.27843473489104303</v>
      </c>
      <c r="C4188" s="1">
        <f t="shared" ca="1" si="196"/>
        <v>0.28014707764928526</v>
      </c>
      <c r="D4188" s="1">
        <f t="shared" ca="1" si="197"/>
        <v>6.1498891613228426E-3</v>
      </c>
    </row>
    <row r="4189" spans="1:4" x14ac:dyDescent="0.45">
      <c r="A4189">
        <v>4188</v>
      </c>
      <c r="B4189" s="1">
        <f t="shared" ca="1" si="195"/>
        <v>0.28481980976260668</v>
      </c>
      <c r="C4189" s="1">
        <f t="shared" ca="1" si="196"/>
        <v>0.27520721901452772</v>
      </c>
      <c r="D4189" s="1">
        <f t="shared" ca="1" si="197"/>
        <v>-3.3749726734565701E-2</v>
      </c>
    </row>
    <row r="4190" spans="1:4" x14ac:dyDescent="0.45">
      <c r="A4190">
        <v>4189</v>
      </c>
      <c r="B4190" s="1">
        <f t="shared" ca="1" si="195"/>
        <v>0.28549179280340931</v>
      </c>
      <c r="C4190" s="1">
        <f t="shared" ca="1" si="196"/>
        <v>0.26354857630692419</v>
      </c>
      <c r="D4190" s="1">
        <f t="shared" ca="1" si="197"/>
        <v>-7.6861111421144421E-2</v>
      </c>
    </row>
    <row r="4191" spans="1:4" x14ac:dyDescent="0.45">
      <c r="A4191">
        <v>4190</v>
      </c>
      <c r="B4191" s="1">
        <f t="shared" ca="1" si="195"/>
        <v>0.27912249199807454</v>
      </c>
      <c r="C4191" s="1">
        <f t="shared" ca="1" si="196"/>
        <v>0.26045725077031578</v>
      </c>
      <c r="D4191" s="1">
        <f t="shared" ca="1" si="197"/>
        <v>-6.6871147123061345E-2</v>
      </c>
    </row>
    <row r="4192" spans="1:4" x14ac:dyDescent="0.45">
      <c r="A4192">
        <v>4191</v>
      </c>
      <c r="B4192" s="1">
        <f t="shared" ca="1" si="195"/>
        <v>0.27005166193209784</v>
      </c>
      <c r="C4192" s="1">
        <f t="shared" ca="1" si="196"/>
        <v>0.26511723677100923</v>
      </c>
      <c r="D4192" s="1">
        <f t="shared" ca="1" si="197"/>
        <v>-1.8272152542165528E-2</v>
      </c>
    </row>
    <row r="4193" spans="1:4" x14ac:dyDescent="0.45">
      <c r="A4193">
        <v>4192</v>
      </c>
      <c r="B4193" s="1">
        <f t="shared" ca="1" si="195"/>
        <v>0.2670578406353486</v>
      </c>
      <c r="C4193" s="1">
        <f t="shared" ca="1" si="196"/>
        <v>0.27052303047985254</v>
      </c>
      <c r="D4193" s="1">
        <f t="shared" ca="1" si="197"/>
        <v>1.2975428230304065E-2</v>
      </c>
    </row>
    <row r="4194" spans="1:4" x14ac:dyDescent="0.45">
      <c r="A4194">
        <v>4193</v>
      </c>
      <c r="B4194" s="1">
        <f t="shared" ca="1" si="195"/>
        <v>0.28964645090220031</v>
      </c>
      <c r="C4194" s="1">
        <f t="shared" ca="1" si="196"/>
        <v>0.28011588328942449</v>
      </c>
      <c r="D4194" s="1">
        <f t="shared" ca="1" si="197"/>
        <v>-3.2904140834764915E-2</v>
      </c>
    </row>
    <row r="4195" spans="1:4" x14ac:dyDescent="0.45">
      <c r="A4195">
        <v>4194</v>
      </c>
      <c r="B4195" s="1">
        <f t="shared" ca="1" si="195"/>
        <v>0.28997844734592892</v>
      </c>
      <c r="C4195" s="1">
        <f t="shared" ca="1" si="196"/>
        <v>0.26152863168357932</v>
      </c>
      <c r="D4195" s="1">
        <f t="shared" ca="1" si="197"/>
        <v>-9.8110104122360806E-2</v>
      </c>
    </row>
    <row r="4196" spans="1:4" x14ac:dyDescent="0.45">
      <c r="A4196">
        <v>4195</v>
      </c>
      <c r="B4196" s="1">
        <f t="shared" ca="1" si="195"/>
        <v>0.2896984242311289</v>
      </c>
      <c r="C4196" s="1">
        <f t="shared" ca="1" si="196"/>
        <v>0.25893133466785739</v>
      </c>
      <c r="D4196" s="1">
        <f t="shared" ca="1" si="197"/>
        <v>-0.10620385542285425</v>
      </c>
    </row>
    <row r="4197" spans="1:4" x14ac:dyDescent="0.45">
      <c r="A4197">
        <v>4196</v>
      </c>
      <c r="B4197" s="1">
        <f t="shared" ca="1" si="195"/>
        <v>0.28481717037583298</v>
      </c>
      <c r="C4197" s="1">
        <f t="shared" ca="1" si="196"/>
        <v>0.27169072539501393</v>
      </c>
      <c r="D4197" s="1">
        <f t="shared" ca="1" si="197"/>
        <v>-4.6087267012371258E-2</v>
      </c>
    </row>
    <row r="4198" spans="1:4" x14ac:dyDescent="0.45">
      <c r="A4198">
        <v>4197</v>
      </c>
      <c r="B4198" s="1">
        <f t="shared" ca="1" si="195"/>
        <v>0.28287639372824935</v>
      </c>
      <c r="C4198" s="1">
        <f t="shared" ca="1" si="196"/>
        <v>0.27419068458818885</v>
      </c>
      <c r="D4198" s="1">
        <f t="shared" ca="1" si="197"/>
        <v>-3.070496277750415E-2</v>
      </c>
    </row>
    <row r="4199" spans="1:4" x14ac:dyDescent="0.45">
      <c r="A4199">
        <v>4198</v>
      </c>
      <c r="B4199" s="1">
        <f t="shared" ca="1" si="195"/>
        <v>0.27642422249126797</v>
      </c>
      <c r="C4199" s="1">
        <f t="shared" ca="1" si="196"/>
        <v>0.26843689336616133</v>
      </c>
      <c r="D4199" s="1">
        <f t="shared" ca="1" si="197"/>
        <v>-2.8895185281235435E-2</v>
      </c>
    </row>
    <row r="4200" spans="1:4" x14ac:dyDescent="0.45">
      <c r="A4200">
        <v>4199</v>
      </c>
      <c r="B4200" s="1">
        <f t="shared" ca="1" si="195"/>
        <v>0.28476263119773881</v>
      </c>
      <c r="C4200" s="1">
        <f t="shared" ca="1" si="196"/>
        <v>0.26937973443011559</v>
      </c>
      <c r="D4200" s="1">
        <f t="shared" ca="1" si="197"/>
        <v>-5.4020068233395967E-2</v>
      </c>
    </row>
    <row r="4201" spans="1:4" x14ac:dyDescent="0.45">
      <c r="A4201">
        <v>4200</v>
      </c>
      <c r="B4201" s="1">
        <f t="shared" ca="1" si="195"/>
        <v>0.28706801672384008</v>
      </c>
      <c r="C4201" s="1">
        <f t="shared" ca="1" si="196"/>
        <v>0.26600448656113834</v>
      </c>
      <c r="D4201" s="1">
        <f t="shared" ca="1" si="197"/>
        <v>-7.3374701936805758E-2</v>
      </c>
    </row>
    <row r="4202" spans="1:4" x14ac:dyDescent="0.45">
      <c r="A4202">
        <v>4201</v>
      </c>
      <c r="B4202" s="1">
        <f t="shared" ca="1" si="195"/>
        <v>0.27782530586661036</v>
      </c>
      <c r="C4202" s="1">
        <f t="shared" ca="1" si="196"/>
        <v>0.2667646761554307</v>
      </c>
      <c r="D4202" s="1">
        <f t="shared" ca="1" si="197"/>
        <v>-3.9811455175685455E-2</v>
      </c>
    </row>
    <row r="4203" spans="1:4" x14ac:dyDescent="0.45">
      <c r="A4203">
        <v>4202</v>
      </c>
      <c r="B4203" s="1">
        <f t="shared" ca="1" si="195"/>
        <v>0.28353496912007503</v>
      </c>
      <c r="C4203" s="1">
        <f t="shared" ca="1" si="196"/>
        <v>0.26815281000079672</v>
      </c>
      <c r="D4203" s="1">
        <f t="shared" ca="1" si="197"/>
        <v>-5.4251365068003592E-2</v>
      </c>
    </row>
    <row r="4204" spans="1:4" x14ac:dyDescent="0.45">
      <c r="A4204">
        <v>4203</v>
      </c>
      <c r="B4204" s="1">
        <f t="shared" ca="1" si="195"/>
        <v>0.27953556791155282</v>
      </c>
      <c r="C4204" s="1">
        <f t="shared" ca="1" si="196"/>
        <v>0.26756227930182902</v>
      </c>
      <c r="D4204" s="1">
        <f t="shared" ca="1" si="197"/>
        <v>-4.2832791187103023E-2</v>
      </c>
    </row>
    <row r="4205" spans="1:4" x14ac:dyDescent="0.45">
      <c r="A4205">
        <v>4204</v>
      </c>
      <c r="B4205" s="1">
        <f t="shared" ca="1" si="195"/>
        <v>0.28763665836940178</v>
      </c>
      <c r="C4205" s="1">
        <f t="shared" ca="1" si="196"/>
        <v>0.27000246736815808</v>
      </c>
      <c r="D4205" s="1">
        <f t="shared" ca="1" si="197"/>
        <v>-6.130717517444078E-2</v>
      </c>
    </row>
    <row r="4206" spans="1:4" x14ac:dyDescent="0.45">
      <c r="A4206">
        <v>4205</v>
      </c>
      <c r="B4206" s="1">
        <f t="shared" ca="1" si="195"/>
        <v>0.27381969159786623</v>
      </c>
      <c r="C4206" s="1">
        <f t="shared" ca="1" si="196"/>
        <v>0.27583571776327587</v>
      </c>
      <c r="D4206" s="1">
        <f t="shared" ca="1" si="197"/>
        <v>7.3626047624448668E-3</v>
      </c>
    </row>
    <row r="4207" spans="1:4" x14ac:dyDescent="0.45">
      <c r="A4207">
        <v>4206</v>
      </c>
      <c r="B4207" s="1">
        <f t="shared" ca="1" si="195"/>
        <v>0.27809775401431808</v>
      </c>
      <c r="C4207" s="1">
        <f t="shared" ca="1" si="196"/>
        <v>0.27306070538722482</v>
      </c>
      <c r="D4207" s="1">
        <f t="shared" ca="1" si="197"/>
        <v>-1.8112510994367535E-2</v>
      </c>
    </row>
    <row r="4208" spans="1:4" x14ac:dyDescent="0.45">
      <c r="A4208">
        <v>4207</v>
      </c>
      <c r="B4208" s="1">
        <f t="shared" ca="1" si="195"/>
        <v>0.27682595318464825</v>
      </c>
      <c r="C4208" s="1">
        <f t="shared" ca="1" si="196"/>
        <v>0.27657199510361441</v>
      </c>
      <c r="D4208" s="1">
        <f t="shared" ca="1" si="197"/>
        <v>-9.1739260034065496E-4</v>
      </c>
    </row>
    <row r="4209" spans="1:4" x14ac:dyDescent="0.45">
      <c r="A4209">
        <v>4208</v>
      </c>
      <c r="B4209" s="1">
        <f t="shared" ca="1" si="195"/>
        <v>0.28541415093223599</v>
      </c>
      <c r="C4209" s="1">
        <f t="shared" ca="1" si="196"/>
        <v>0.27637629458005497</v>
      </c>
      <c r="D4209" s="1">
        <f t="shared" ca="1" si="197"/>
        <v>-3.1665761219831098E-2</v>
      </c>
    </row>
    <row r="4210" spans="1:4" x14ac:dyDescent="0.45">
      <c r="A4210">
        <v>4209</v>
      </c>
      <c r="B4210" s="1">
        <f t="shared" ca="1" si="195"/>
        <v>0.27692377523976497</v>
      </c>
      <c r="C4210" s="1">
        <f t="shared" ca="1" si="196"/>
        <v>0.26491526266542059</v>
      </c>
      <c r="D4210" s="1">
        <f t="shared" ca="1" si="197"/>
        <v>-4.3363963834261672E-2</v>
      </c>
    </row>
    <row r="4211" spans="1:4" x14ac:dyDescent="0.45">
      <c r="A4211">
        <v>4210</v>
      </c>
      <c r="B4211" s="1">
        <f t="shared" ca="1" si="195"/>
        <v>0.27730028939079882</v>
      </c>
      <c r="C4211" s="1">
        <f t="shared" ca="1" si="196"/>
        <v>0.26600681474352311</v>
      </c>
      <c r="D4211" s="1">
        <f t="shared" ca="1" si="197"/>
        <v>-4.0726515908390666E-2</v>
      </c>
    </row>
    <row r="4212" spans="1:4" x14ac:dyDescent="0.45">
      <c r="A4212">
        <v>4211</v>
      </c>
      <c r="B4212" s="1">
        <f t="shared" ca="1" si="195"/>
        <v>0.29671994258051571</v>
      </c>
      <c r="C4212" s="1">
        <f t="shared" ca="1" si="196"/>
        <v>0.2725333380413163</v>
      </c>
      <c r="D4212" s="1">
        <f t="shared" ca="1" si="197"/>
        <v>-8.1513242179993728E-2</v>
      </c>
    </row>
    <row r="4213" spans="1:4" x14ac:dyDescent="0.45">
      <c r="A4213">
        <v>4212</v>
      </c>
      <c r="B4213" s="1">
        <f t="shared" ca="1" si="195"/>
        <v>0.28732893049027475</v>
      </c>
      <c r="C4213" s="1">
        <f t="shared" ca="1" si="196"/>
        <v>0.27333401753757691</v>
      </c>
      <c r="D4213" s="1">
        <f t="shared" ca="1" si="197"/>
        <v>-4.8706939913144329E-2</v>
      </c>
    </row>
    <row r="4214" spans="1:4" x14ac:dyDescent="0.45">
      <c r="A4214">
        <v>4213</v>
      </c>
      <c r="B4214" s="1">
        <f t="shared" ca="1" si="195"/>
        <v>0.29038055525286266</v>
      </c>
      <c r="C4214" s="1">
        <f t="shared" ca="1" si="196"/>
        <v>0.27992848655465474</v>
      </c>
      <c r="D4214" s="1">
        <f t="shared" ca="1" si="197"/>
        <v>-3.599438223095304E-2</v>
      </c>
    </row>
    <row r="4215" spans="1:4" x14ac:dyDescent="0.45">
      <c r="A4215">
        <v>4214</v>
      </c>
      <c r="B4215" s="1">
        <f t="shared" ca="1" si="195"/>
        <v>0.28223478346538339</v>
      </c>
      <c r="C4215" s="1">
        <f t="shared" ca="1" si="196"/>
        <v>0.27246374531418793</v>
      </c>
      <c r="D4215" s="1">
        <f t="shared" ca="1" si="197"/>
        <v>-3.4620247834880671E-2</v>
      </c>
    </row>
    <row r="4216" spans="1:4" x14ac:dyDescent="0.45">
      <c r="A4216">
        <v>4215</v>
      </c>
      <c r="B4216" s="1">
        <f t="shared" ca="1" si="195"/>
        <v>0.28463646415793764</v>
      </c>
      <c r="C4216" s="1">
        <f t="shared" ca="1" si="196"/>
        <v>0.27669544575143556</v>
      </c>
      <c r="D4216" s="1">
        <f t="shared" ca="1" si="197"/>
        <v>-2.7898809205611139E-2</v>
      </c>
    </row>
    <row r="4217" spans="1:4" x14ac:dyDescent="0.45">
      <c r="A4217">
        <v>4216</v>
      </c>
      <c r="B4217" s="1">
        <f t="shared" ca="1" si="195"/>
        <v>0.27972509621397379</v>
      </c>
      <c r="C4217" s="1">
        <f t="shared" ca="1" si="196"/>
        <v>0.27420718358973817</v>
      </c>
      <c r="D4217" s="1">
        <f t="shared" ca="1" si="197"/>
        <v>-1.9726197966930831E-2</v>
      </c>
    </row>
    <row r="4218" spans="1:4" x14ac:dyDescent="0.45">
      <c r="A4218">
        <v>4217</v>
      </c>
      <c r="B4218" s="1">
        <f t="shared" ca="1" si="195"/>
        <v>0.29176774916628467</v>
      </c>
      <c r="C4218" s="1">
        <f t="shared" ca="1" si="196"/>
        <v>0.27423026377465776</v>
      </c>
      <c r="D4218" s="1">
        <f t="shared" ca="1" si="197"/>
        <v>-6.0107689906576785E-2</v>
      </c>
    </row>
    <row r="4219" spans="1:4" x14ac:dyDescent="0.45">
      <c r="A4219">
        <v>4218</v>
      </c>
      <c r="B4219" s="1">
        <f t="shared" ca="1" si="195"/>
        <v>0.28940928518887632</v>
      </c>
      <c r="C4219" s="1">
        <f t="shared" ca="1" si="196"/>
        <v>0.26921141725810205</v>
      </c>
      <c r="D4219" s="1">
        <f t="shared" ca="1" si="197"/>
        <v>-6.9789978982853287E-2</v>
      </c>
    </row>
    <row r="4220" spans="1:4" x14ac:dyDescent="0.45">
      <c r="A4220">
        <v>4219</v>
      </c>
      <c r="B4220" s="1">
        <f t="shared" ca="1" si="195"/>
        <v>0.27922474942170145</v>
      </c>
      <c r="C4220" s="1">
        <f t="shared" ca="1" si="196"/>
        <v>0.2659910495946885</v>
      </c>
      <c r="D4220" s="1">
        <f t="shared" ca="1" si="197"/>
        <v>-4.739443711354771E-2</v>
      </c>
    </row>
    <row r="4221" spans="1:4" x14ac:dyDescent="0.45">
      <c r="A4221">
        <v>4220</v>
      </c>
      <c r="B4221" s="1">
        <f t="shared" ca="1" si="195"/>
        <v>0.28255906468920272</v>
      </c>
      <c r="C4221" s="1">
        <f t="shared" ca="1" si="196"/>
        <v>0.27219218784659649</v>
      </c>
      <c r="D4221" s="1">
        <f t="shared" ca="1" si="197"/>
        <v>-3.6689238244786614E-2</v>
      </c>
    </row>
    <row r="4222" spans="1:4" x14ac:dyDescent="0.45">
      <c r="A4222">
        <v>4221</v>
      </c>
      <c r="B4222" s="1">
        <f t="shared" ca="1" si="195"/>
        <v>0.27601231116508868</v>
      </c>
      <c r="C4222" s="1">
        <f t="shared" ca="1" si="196"/>
        <v>0.26228957636603278</v>
      </c>
      <c r="D4222" s="1">
        <f t="shared" ca="1" si="197"/>
        <v>-4.9717835922355069E-2</v>
      </c>
    </row>
    <row r="4223" spans="1:4" x14ac:dyDescent="0.45">
      <c r="A4223">
        <v>4222</v>
      </c>
      <c r="B4223" s="1">
        <f t="shared" ca="1" si="195"/>
        <v>0.27650614510303823</v>
      </c>
      <c r="C4223" s="1">
        <f t="shared" ca="1" si="196"/>
        <v>0.27746314383550319</v>
      </c>
      <c r="D4223" s="1">
        <f t="shared" ca="1" si="197"/>
        <v>3.4610396528740612E-3</v>
      </c>
    </row>
    <row r="4224" spans="1:4" x14ac:dyDescent="0.45">
      <c r="A4224">
        <v>4223</v>
      </c>
      <c r="B4224" s="1">
        <f t="shared" ca="1" si="195"/>
        <v>0.28250125400804699</v>
      </c>
      <c r="C4224" s="1">
        <f t="shared" ca="1" si="196"/>
        <v>0.26003430288351287</v>
      </c>
      <c r="D4224" s="1">
        <f t="shared" ca="1" si="197"/>
        <v>-7.952867750418606E-2</v>
      </c>
    </row>
    <row r="4225" spans="1:4" x14ac:dyDescent="0.45">
      <c r="A4225">
        <v>4224</v>
      </c>
      <c r="B4225" s="1">
        <f t="shared" ca="1" si="195"/>
        <v>0.28063097830961958</v>
      </c>
      <c r="C4225" s="1">
        <f t="shared" ca="1" si="196"/>
        <v>0.27966233827889886</v>
      </c>
      <c r="D4225" s="1">
        <f t="shared" ca="1" si="197"/>
        <v>-3.4516504077893562E-3</v>
      </c>
    </row>
    <row r="4226" spans="1:4" x14ac:dyDescent="0.45">
      <c r="A4226">
        <v>4225</v>
      </c>
      <c r="B4226" s="1">
        <f t="shared" ref="B4226:B4289" ca="1" si="198">_xlfn.BETA.INV(RAND(),CONTROL_PRIOR_ALPHA+CONTROL_ALPHA,CONTROL_PRIOR_BETA+(CONTROL_N-CONTROL_ALPHA))</f>
        <v>0.28920248284191696</v>
      </c>
      <c r="C4226" s="1">
        <f t="shared" ref="C4226:C4289" ca="1" si="199">_xlfn.BETA.INV(RAND(),TEST_PRIOR_ALPHA+TEST_ALPHA,TEST_PRIOR_BETA+(TEST_N-TEST_ALPHA))</f>
        <v>0.26256896329079243</v>
      </c>
      <c r="D4226" s="1">
        <f t="shared" ca="1" si="197"/>
        <v>-9.2092983744136339E-2</v>
      </c>
    </row>
    <row r="4227" spans="1:4" x14ac:dyDescent="0.45">
      <c r="A4227">
        <v>4226</v>
      </c>
      <c r="B4227" s="1">
        <f t="shared" ca="1" si="198"/>
        <v>0.290357556782052</v>
      </c>
      <c r="C4227" s="1">
        <f t="shared" ca="1" si="199"/>
        <v>0.28555270515592857</v>
      </c>
      <c r="D4227" s="1">
        <f t="shared" ref="D4227:D4290" ca="1" si="200">(C4227-B4227)/B4227</f>
        <v>-1.6548050890681811E-2</v>
      </c>
    </row>
    <row r="4228" spans="1:4" x14ac:dyDescent="0.45">
      <c r="A4228">
        <v>4227</v>
      </c>
      <c r="B4228" s="1">
        <f t="shared" ca="1" si="198"/>
        <v>0.2837372510486057</v>
      </c>
      <c r="C4228" s="1">
        <f t="shared" ca="1" si="199"/>
        <v>0.27470543423040028</v>
      </c>
      <c r="D4228" s="1">
        <f t="shared" ca="1" si="200"/>
        <v>-3.183162163172653E-2</v>
      </c>
    </row>
    <row r="4229" spans="1:4" x14ac:dyDescent="0.45">
      <c r="A4229">
        <v>4228</v>
      </c>
      <c r="B4229" s="1">
        <f t="shared" ca="1" si="198"/>
        <v>0.28835790581236653</v>
      </c>
      <c r="C4229" s="1">
        <f t="shared" ca="1" si="199"/>
        <v>0.27806316183691071</v>
      </c>
      <c r="D4229" s="1">
        <f t="shared" ca="1" si="200"/>
        <v>-3.5701271815153826E-2</v>
      </c>
    </row>
    <row r="4230" spans="1:4" x14ac:dyDescent="0.45">
      <c r="A4230">
        <v>4229</v>
      </c>
      <c r="B4230" s="1">
        <f t="shared" ca="1" si="198"/>
        <v>0.28348558357913745</v>
      </c>
      <c r="C4230" s="1">
        <f t="shared" ca="1" si="199"/>
        <v>0.27949265485741892</v>
      </c>
      <c r="D4230" s="1">
        <f t="shared" ca="1" si="200"/>
        <v>-1.4085120912696657E-2</v>
      </c>
    </row>
    <row r="4231" spans="1:4" x14ac:dyDescent="0.45">
      <c r="A4231">
        <v>4230</v>
      </c>
      <c r="B4231" s="1">
        <f t="shared" ca="1" si="198"/>
        <v>0.27285008091358864</v>
      </c>
      <c r="C4231" s="1">
        <f t="shared" ca="1" si="199"/>
        <v>0.26021160719974401</v>
      </c>
      <c r="D4231" s="1">
        <f t="shared" ca="1" si="200"/>
        <v>-4.6320212446069334E-2</v>
      </c>
    </row>
    <row r="4232" spans="1:4" x14ac:dyDescent="0.45">
      <c r="A4232">
        <v>4231</v>
      </c>
      <c r="B4232" s="1">
        <f t="shared" ca="1" si="198"/>
        <v>0.28651547221769891</v>
      </c>
      <c r="C4232" s="1">
        <f t="shared" ca="1" si="199"/>
        <v>0.27851497391526014</v>
      </c>
      <c r="D4232" s="1">
        <f t="shared" ca="1" si="200"/>
        <v>-2.792344246023775E-2</v>
      </c>
    </row>
    <row r="4233" spans="1:4" x14ac:dyDescent="0.45">
      <c r="A4233">
        <v>4232</v>
      </c>
      <c r="B4233" s="1">
        <f t="shared" ca="1" si="198"/>
        <v>0.28228340642078836</v>
      </c>
      <c r="C4233" s="1">
        <f t="shared" ca="1" si="199"/>
        <v>0.26324031854459762</v>
      </c>
      <c r="D4233" s="1">
        <f t="shared" ca="1" si="200"/>
        <v>-6.7460883080757469E-2</v>
      </c>
    </row>
    <row r="4234" spans="1:4" x14ac:dyDescent="0.45">
      <c r="A4234">
        <v>4233</v>
      </c>
      <c r="B4234" s="1">
        <f t="shared" ca="1" si="198"/>
        <v>0.28325003928152359</v>
      </c>
      <c r="C4234" s="1">
        <f t="shared" ca="1" si="199"/>
        <v>0.2709946484028522</v>
      </c>
      <c r="D4234" s="1">
        <f t="shared" ca="1" si="200"/>
        <v>-4.3267040349783313E-2</v>
      </c>
    </row>
    <row r="4235" spans="1:4" x14ac:dyDescent="0.45">
      <c r="A4235">
        <v>4234</v>
      </c>
      <c r="B4235" s="1">
        <f t="shared" ca="1" si="198"/>
        <v>0.28975879558430073</v>
      </c>
      <c r="C4235" s="1">
        <f t="shared" ca="1" si="199"/>
        <v>0.27677481344454802</v>
      </c>
      <c r="D4235" s="1">
        <f t="shared" ca="1" si="200"/>
        <v>-4.4809622132679076E-2</v>
      </c>
    </row>
    <row r="4236" spans="1:4" x14ac:dyDescent="0.45">
      <c r="A4236">
        <v>4235</v>
      </c>
      <c r="B4236" s="1">
        <f t="shared" ca="1" si="198"/>
        <v>0.29215264401021934</v>
      </c>
      <c r="C4236" s="1">
        <f t="shared" ca="1" si="199"/>
        <v>0.27972274403641084</v>
      </c>
      <c r="D4236" s="1">
        <f t="shared" ca="1" si="200"/>
        <v>-4.25459095738107E-2</v>
      </c>
    </row>
    <row r="4237" spans="1:4" x14ac:dyDescent="0.45">
      <c r="A4237">
        <v>4236</v>
      </c>
      <c r="B4237" s="1">
        <f t="shared" ca="1" si="198"/>
        <v>0.28436443445777082</v>
      </c>
      <c r="C4237" s="1">
        <f t="shared" ca="1" si="199"/>
        <v>0.27105684018004289</v>
      </c>
      <c r="D4237" s="1">
        <f t="shared" ca="1" si="200"/>
        <v>-4.6797674621662851E-2</v>
      </c>
    </row>
    <row r="4238" spans="1:4" x14ac:dyDescent="0.45">
      <c r="A4238">
        <v>4237</v>
      </c>
      <c r="B4238" s="1">
        <f t="shared" ca="1" si="198"/>
        <v>0.28421842052478263</v>
      </c>
      <c r="C4238" s="1">
        <f t="shared" ca="1" si="199"/>
        <v>0.27504997575715961</v>
      </c>
      <c r="D4238" s="1">
        <f t="shared" ca="1" si="200"/>
        <v>-3.2258446692843994E-2</v>
      </c>
    </row>
    <row r="4239" spans="1:4" x14ac:dyDescent="0.45">
      <c r="A4239">
        <v>4238</v>
      </c>
      <c r="B4239" s="1">
        <f t="shared" ca="1" si="198"/>
        <v>0.27784239251676807</v>
      </c>
      <c r="C4239" s="1">
        <f t="shared" ca="1" si="199"/>
        <v>0.27073504078837102</v>
      </c>
      <c r="D4239" s="1">
        <f t="shared" ca="1" si="200"/>
        <v>-2.5580515860149429E-2</v>
      </c>
    </row>
    <row r="4240" spans="1:4" x14ac:dyDescent="0.45">
      <c r="A4240">
        <v>4239</v>
      </c>
      <c r="B4240" s="1">
        <f t="shared" ca="1" si="198"/>
        <v>0.27470883402156943</v>
      </c>
      <c r="C4240" s="1">
        <f t="shared" ca="1" si="199"/>
        <v>0.26440216910606773</v>
      </c>
      <c r="D4240" s="1">
        <f t="shared" ca="1" si="200"/>
        <v>-3.751850555593142E-2</v>
      </c>
    </row>
    <row r="4241" spans="1:4" x14ac:dyDescent="0.45">
      <c r="A4241">
        <v>4240</v>
      </c>
      <c r="B4241" s="1">
        <f t="shared" ca="1" si="198"/>
        <v>0.27672755188332693</v>
      </c>
      <c r="C4241" s="1">
        <f t="shared" ca="1" si="199"/>
        <v>0.26429513374108871</v>
      </c>
      <c r="D4241" s="1">
        <f t="shared" ca="1" si="200"/>
        <v>-4.4926564260142562E-2</v>
      </c>
    </row>
    <row r="4242" spans="1:4" x14ac:dyDescent="0.45">
      <c r="A4242">
        <v>4241</v>
      </c>
      <c r="B4242" s="1">
        <f t="shared" ca="1" si="198"/>
        <v>0.28664911586262287</v>
      </c>
      <c r="C4242" s="1">
        <f t="shared" ca="1" si="199"/>
        <v>0.27671728421963138</v>
      </c>
      <c r="D4242" s="1">
        <f t="shared" ca="1" si="200"/>
        <v>-3.4648045618781341E-2</v>
      </c>
    </row>
    <row r="4243" spans="1:4" x14ac:dyDescent="0.45">
      <c r="A4243">
        <v>4242</v>
      </c>
      <c r="B4243" s="1">
        <f t="shared" ca="1" si="198"/>
        <v>0.28504136163917959</v>
      </c>
      <c r="C4243" s="1">
        <f t="shared" ca="1" si="199"/>
        <v>0.27645059931497362</v>
      </c>
      <c r="D4243" s="1">
        <f t="shared" ca="1" si="200"/>
        <v>-3.0138651719888322E-2</v>
      </c>
    </row>
    <row r="4244" spans="1:4" x14ac:dyDescent="0.45">
      <c r="A4244">
        <v>4243</v>
      </c>
      <c r="B4244" s="1">
        <f t="shared" ca="1" si="198"/>
        <v>0.27967218711056391</v>
      </c>
      <c r="C4244" s="1">
        <f t="shared" ca="1" si="199"/>
        <v>0.27458091019290121</v>
      </c>
      <c r="D4244" s="1">
        <f t="shared" ca="1" si="200"/>
        <v>-1.8204444890510142E-2</v>
      </c>
    </row>
    <row r="4245" spans="1:4" x14ac:dyDescent="0.45">
      <c r="A4245">
        <v>4244</v>
      </c>
      <c r="B4245" s="1">
        <f t="shared" ca="1" si="198"/>
        <v>0.28291550445900338</v>
      </c>
      <c r="C4245" s="1">
        <f t="shared" ca="1" si="199"/>
        <v>0.2641708942834487</v>
      </c>
      <c r="D4245" s="1">
        <f t="shared" ca="1" si="200"/>
        <v>-6.6255153500330399E-2</v>
      </c>
    </row>
    <row r="4246" spans="1:4" x14ac:dyDescent="0.45">
      <c r="A4246">
        <v>4245</v>
      </c>
      <c r="B4246" s="1">
        <f t="shared" ca="1" si="198"/>
        <v>0.28025064509318492</v>
      </c>
      <c r="C4246" s="1">
        <f t="shared" ca="1" si="199"/>
        <v>0.27130201692998668</v>
      </c>
      <c r="D4246" s="1">
        <f t="shared" ca="1" si="200"/>
        <v>-3.1930803086011726E-2</v>
      </c>
    </row>
    <row r="4247" spans="1:4" x14ac:dyDescent="0.45">
      <c r="A4247">
        <v>4246</v>
      </c>
      <c r="B4247" s="1">
        <f t="shared" ca="1" si="198"/>
        <v>0.29107295934771638</v>
      </c>
      <c r="C4247" s="1">
        <f t="shared" ca="1" si="199"/>
        <v>0.26798034214653871</v>
      </c>
      <c r="D4247" s="1">
        <f t="shared" ca="1" si="200"/>
        <v>-7.9336181735766037E-2</v>
      </c>
    </row>
    <row r="4248" spans="1:4" x14ac:dyDescent="0.45">
      <c r="A4248">
        <v>4247</v>
      </c>
      <c r="B4248" s="1">
        <f t="shared" ca="1" si="198"/>
        <v>0.28429039651574328</v>
      </c>
      <c r="C4248" s="1">
        <f t="shared" ca="1" si="199"/>
        <v>0.2694665348562455</v>
      </c>
      <c r="D4248" s="1">
        <f t="shared" ca="1" si="200"/>
        <v>-5.214337818364144E-2</v>
      </c>
    </row>
    <row r="4249" spans="1:4" x14ac:dyDescent="0.45">
      <c r="A4249">
        <v>4248</v>
      </c>
      <c r="B4249" s="1">
        <f t="shared" ca="1" si="198"/>
        <v>0.2828029055336998</v>
      </c>
      <c r="C4249" s="1">
        <f t="shared" ca="1" si="199"/>
        <v>0.27552806400999241</v>
      </c>
      <c r="D4249" s="1">
        <f t="shared" ca="1" si="200"/>
        <v>-2.5724069241716087E-2</v>
      </c>
    </row>
    <row r="4250" spans="1:4" x14ac:dyDescent="0.45">
      <c r="A4250">
        <v>4249</v>
      </c>
      <c r="B4250" s="1">
        <f t="shared" ca="1" si="198"/>
        <v>0.27756661197420873</v>
      </c>
      <c r="C4250" s="1">
        <f t="shared" ca="1" si="199"/>
        <v>0.27060669585897246</v>
      </c>
      <c r="D4250" s="1">
        <f t="shared" ca="1" si="200"/>
        <v>-2.5074759769316151E-2</v>
      </c>
    </row>
    <row r="4251" spans="1:4" x14ac:dyDescent="0.45">
      <c r="A4251">
        <v>4250</v>
      </c>
      <c r="B4251" s="1">
        <f t="shared" ca="1" si="198"/>
        <v>0.28800986415269259</v>
      </c>
      <c r="C4251" s="1">
        <f t="shared" ca="1" si="199"/>
        <v>0.27707270690039398</v>
      </c>
      <c r="D4251" s="1">
        <f t="shared" ca="1" si="200"/>
        <v>-3.7974939797548429E-2</v>
      </c>
    </row>
    <row r="4252" spans="1:4" x14ac:dyDescent="0.45">
      <c r="A4252">
        <v>4251</v>
      </c>
      <c r="B4252" s="1">
        <f t="shared" ca="1" si="198"/>
        <v>0.2718950848076655</v>
      </c>
      <c r="C4252" s="1">
        <f t="shared" ca="1" si="199"/>
        <v>0.27211635756176389</v>
      </c>
      <c r="D4252" s="1">
        <f t="shared" ca="1" si="200"/>
        <v>8.1381667585096089E-4</v>
      </c>
    </row>
    <row r="4253" spans="1:4" x14ac:dyDescent="0.45">
      <c r="A4253">
        <v>4252</v>
      </c>
      <c r="B4253" s="1">
        <f t="shared" ca="1" si="198"/>
        <v>0.28065101139707049</v>
      </c>
      <c r="C4253" s="1">
        <f t="shared" ca="1" si="199"/>
        <v>0.28278594523036482</v>
      </c>
      <c r="D4253" s="1">
        <f t="shared" ca="1" si="200"/>
        <v>7.6070769268448569E-3</v>
      </c>
    </row>
    <row r="4254" spans="1:4" x14ac:dyDescent="0.45">
      <c r="A4254">
        <v>4253</v>
      </c>
      <c r="B4254" s="1">
        <f t="shared" ca="1" si="198"/>
        <v>0.29746716565207376</v>
      </c>
      <c r="C4254" s="1">
        <f t="shared" ca="1" si="199"/>
        <v>0.27156321427141916</v>
      </c>
      <c r="D4254" s="1">
        <f t="shared" ca="1" si="200"/>
        <v>-8.7081716477416582E-2</v>
      </c>
    </row>
    <row r="4255" spans="1:4" x14ac:dyDescent="0.45">
      <c r="A4255">
        <v>4254</v>
      </c>
      <c r="B4255" s="1">
        <f t="shared" ca="1" si="198"/>
        <v>0.27472244513083732</v>
      </c>
      <c r="C4255" s="1">
        <f t="shared" ca="1" si="199"/>
        <v>0.26151910591769889</v>
      </c>
      <c r="D4255" s="1">
        <f t="shared" ca="1" si="200"/>
        <v>-4.8060649747239635E-2</v>
      </c>
    </row>
    <row r="4256" spans="1:4" x14ac:dyDescent="0.45">
      <c r="A4256">
        <v>4255</v>
      </c>
      <c r="B4256" s="1">
        <f t="shared" ca="1" si="198"/>
        <v>0.28310628900110801</v>
      </c>
      <c r="C4256" s="1">
        <f t="shared" ca="1" si="199"/>
        <v>0.28265078635491181</v>
      </c>
      <c r="D4256" s="1">
        <f t="shared" ca="1" si="200"/>
        <v>-1.608945699522844E-3</v>
      </c>
    </row>
    <row r="4257" spans="1:4" x14ac:dyDescent="0.45">
      <c r="A4257">
        <v>4256</v>
      </c>
      <c r="B4257" s="1">
        <f t="shared" ca="1" si="198"/>
        <v>0.28152746710799942</v>
      </c>
      <c r="C4257" s="1">
        <f t="shared" ca="1" si="199"/>
        <v>0.27811859090055102</v>
      </c>
      <c r="D4257" s="1">
        <f t="shared" ca="1" si="200"/>
        <v>-1.2108503097286368E-2</v>
      </c>
    </row>
    <row r="4258" spans="1:4" x14ac:dyDescent="0.45">
      <c r="A4258">
        <v>4257</v>
      </c>
      <c r="B4258" s="1">
        <f t="shared" ca="1" si="198"/>
        <v>0.28202910144406113</v>
      </c>
      <c r="C4258" s="1">
        <f t="shared" ca="1" si="199"/>
        <v>0.2756739142538096</v>
      </c>
      <c r="D4258" s="1">
        <f t="shared" ca="1" si="200"/>
        <v>-2.253379937641661E-2</v>
      </c>
    </row>
    <row r="4259" spans="1:4" x14ac:dyDescent="0.45">
      <c r="A4259">
        <v>4258</v>
      </c>
      <c r="B4259" s="1">
        <f t="shared" ca="1" si="198"/>
        <v>0.27986282252331296</v>
      </c>
      <c r="C4259" s="1">
        <f t="shared" ca="1" si="199"/>
        <v>0.26646776598549204</v>
      </c>
      <c r="D4259" s="1">
        <f t="shared" ca="1" si="200"/>
        <v>-4.7862936623906477E-2</v>
      </c>
    </row>
    <row r="4260" spans="1:4" x14ac:dyDescent="0.45">
      <c r="A4260">
        <v>4259</v>
      </c>
      <c r="B4260" s="1">
        <f t="shared" ca="1" si="198"/>
        <v>0.27332209254439849</v>
      </c>
      <c r="C4260" s="1">
        <f t="shared" ca="1" si="199"/>
        <v>0.27072227349313133</v>
      </c>
      <c r="D4260" s="1">
        <f t="shared" ca="1" si="200"/>
        <v>-9.5119242907334509E-3</v>
      </c>
    </row>
    <row r="4261" spans="1:4" x14ac:dyDescent="0.45">
      <c r="A4261">
        <v>4260</v>
      </c>
      <c r="B4261" s="1">
        <f t="shared" ca="1" si="198"/>
        <v>0.28313511148075254</v>
      </c>
      <c r="C4261" s="1">
        <f t="shared" ca="1" si="199"/>
        <v>0.26781654079213418</v>
      </c>
      <c r="D4261" s="1">
        <f t="shared" ca="1" si="200"/>
        <v>-5.4103394695573508E-2</v>
      </c>
    </row>
    <row r="4262" spans="1:4" x14ac:dyDescent="0.45">
      <c r="A4262">
        <v>4261</v>
      </c>
      <c r="B4262" s="1">
        <f t="shared" ca="1" si="198"/>
        <v>0.2946320078149619</v>
      </c>
      <c r="C4262" s="1">
        <f t="shared" ca="1" si="199"/>
        <v>0.27596499672526431</v>
      </c>
      <c r="D4262" s="1">
        <f t="shared" ca="1" si="200"/>
        <v>-6.3357037234803959E-2</v>
      </c>
    </row>
    <row r="4263" spans="1:4" x14ac:dyDescent="0.45">
      <c r="A4263">
        <v>4262</v>
      </c>
      <c r="B4263" s="1">
        <f t="shared" ca="1" si="198"/>
        <v>0.27900144644845659</v>
      </c>
      <c r="C4263" s="1">
        <f t="shared" ca="1" si="199"/>
        <v>0.25755601464114658</v>
      </c>
      <c r="D4263" s="1">
        <f t="shared" ca="1" si="200"/>
        <v>-7.6864948480730874E-2</v>
      </c>
    </row>
    <row r="4264" spans="1:4" x14ac:dyDescent="0.45">
      <c r="A4264">
        <v>4263</v>
      </c>
      <c r="B4264" s="1">
        <f t="shared" ca="1" si="198"/>
        <v>0.27463097393015412</v>
      </c>
      <c r="C4264" s="1">
        <f t="shared" ca="1" si="199"/>
        <v>0.27155209533720781</v>
      </c>
      <c r="D4264" s="1">
        <f t="shared" ca="1" si="200"/>
        <v>-1.1210966297375292E-2</v>
      </c>
    </row>
    <row r="4265" spans="1:4" x14ac:dyDescent="0.45">
      <c r="A4265">
        <v>4264</v>
      </c>
      <c r="B4265" s="1">
        <f t="shared" ca="1" si="198"/>
        <v>0.28102514208938051</v>
      </c>
      <c r="C4265" s="1">
        <f t="shared" ca="1" si="199"/>
        <v>0.27111699346579354</v>
      </c>
      <c r="D4265" s="1">
        <f t="shared" ca="1" si="200"/>
        <v>-3.525716080035167E-2</v>
      </c>
    </row>
    <row r="4266" spans="1:4" x14ac:dyDescent="0.45">
      <c r="A4266">
        <v>4265</v>
      </c>
      <c r="B4266" s="1">
        <f t="shared" ca="1" si="198"/>
        <v>0.28074127107492319</v>
      </c>
      <c r="C4266" s="1">
        <f t="shared" ca="1" si="199"/>
        <v>0.26817873249769614</v>
      </c>
      <c r="D4266" s="1">
        <f t="shared" ca="1" si="200"/>
        <v>-4.4747744174294959E-2</v>
      </c>
    </row>
    <row r="4267" spans="1:4" x14ac:dyDescent="0.45">
      <c r="A4267">
        <v>4266</v>
      </c>
      <c r="B4267" s="1">
        <f t="shared" ca="1" si="198"/>
        <v>0.28794932868383494</v>
      </c>
      <c r="C4267" s="1">
        <f t="shared" ca="1" si="199"/>
        <v>0.27298869854878971</v>
      </c>
      <c r="D4267" s="1">
        <f t="shared" ca="1" si="200"/>
        <v>-5.1955773619711501E-2</v>
      </c>
    </row>
    <row r="4268" spans="1:4" x14ac:dyDescent="0.45">
      <c r="A4268">
        <v>4267</v>
      </c>
      <c r="B4268" s="1">
        <f t="shared" ca="1" si="198"/>
        <v>0.27892704756090858</v>
      </c>
      <c r="C4268" s="1">
        <f t="shared" ca="1" si="199"/>
        <v>0.27046148064764031</v>
      </c>
      <c r="D4268" s="1">
        <f t="shared" ca="1" si="200"/>
        <v>-3.0350469727822543E-2</v>
      </c>
    </row>
    <row r="4269" spans="1:4" x14ac:dyDescent="0.45">
      <c r="A4269">
        <v>4268</v>
      </c>
      <c r="B4269" s="1">
        <f t="shared" ca="1" si="198"/>
        <v>0.2856667481997065</v>
      </c>
      <c r="C4269" s="1">
        <f t="shared" ca="1" si="199"/>
        <v>0.28043874805844349</v>
      </c>
      <c r="D4269" s="1">
        <f t="shared" ca="1" si="200"/>
        <v>-1.8301045446172035E-2</v>
      </c>
    </row>
    <row r="4270" spans="1:4" x14ac:dyDescent="0.45">
      <c r="A4270">
        <v>4269</v>
      </c>
      <c r="B4270" s="1">
        <f t="shared" ca="1" si="198"/>
        <v>0.28952488774185281</v>
      </c>
      <c r="C4270" s="1">
        <f t="shared" ca="1" si="199"/>
        <v>0.2637661339098778</v>
      </c>
      <c r="D4270" s="1">
        <f t="shared" ca="1" si="200"/>
        <v>-8.8969048681376645E-2</v>
      </c>
    </row>
    <row r="4271" spans="1:4" x14ac:dyDescent="0.45">
      <c r="A4271">
        <v>4270</v>
      </c>
      <c r="B4271" s="1">
        <f t="shared" ca="1" si="198"/>
        <v>0.28555507676431113</v>
      </c>
      <c r="C4271" s="1">
        <f t="shared" ca="1" si="199"/>
        <v>0.2727918369354696</v>
      </c>
      <c r="D4271" s="1">
        <f t="shared" ca="1" si="200"/>
        <v>-4.4696245549071222E-2</v>
      </c>
    </row>
    <row r="4272" spans="1:4" x14ac:dyDescent="0.45">
      <c r="A4272">
        <v>4271</v>
      </c>
      <c r="B4272" s="1">
        <f t="shared" ca="1" si="198"/>
        <v>0.27358258190045565</v>
      </c>
      <c r="C4272" s="1">
        <f t="shared" ca="1" si="199"/>
        <v>0.27135506828651279</v>
      </c>
      <c r="D4272" s="1">
        <f t="shared" ca="1" si="200"/>
        <v>-8.1420154692207238E-3</v>
      </c>
    </row>
    <row r="4273" spans="1:4" x14ac:dyDescent="0.45">
      <c r="A4273">
        <v>4272</v>
      </c>
      <c r="B4273" s="1">
        <f t="shared" ca="1" si="198"/>
        <v>0.27992811242284193</v>
      </c>
      <c r="C4273" s="1">
        <f t="shared" ca="1" si="199"/>
        <v>0.26816679152049744</v>
      </c>
      <c r="D4273" s="1">
        <f t="shared" ca="1" si="200"/>
        <v>-4.201550462562538E-2</v>
      </c>
    </row>
    <row r="4274" spans="1:4" x14ac:dyDescent="0.45">
      <c r="A4274">
        <v>4273</v>
      </c>
      <c r="B4274" s="1">
        <f t="shared" ca="1" si="198"/>
        <v>0.27843384823559852</v>
      </c>
      <c r="C4274" s="1">
        <f t="shared" ca="1" si="199"/>
        <v>0.2666238492309731</v>
      </c>
      <c r="D4274" s="1">
        <f t="shared" ca="1" si="200"/>
        <v>-4.2415816465792344E-2</v>
      </c>
    </row>
    <row r="4275" spans="1:4" x14ac:dyDescent="0.45">
      <c r="A4275">
        <v>4274</v>
      </c>
      <c r="B4275" s="1">
        <f t="shared" ca="1" si="198"/>
        <v>0.2805324322053615</v>
      </c>
      <c r="C4275" s="1">
        <f t="shared" ca="1" si="199"/>
        <v>0.26785814368729588</v>
      </c>
      <c r="D4275" s="1">
        <f t="shared" ca="1" si="200"/>
        <v>-4.5179405526942829E-2</v>
      </c>
    </row>
    <row r="4276" spans="1:4" x14ac:dyDescent="0.45">
      <c r="A4276">
        <v>4275</v>
      </c>
      <c r="B4276" s="1">
        <f t="shared" ca="1" si="198"/>
        <v>0.2772066702315899</v>
      </c>
      <c r="C4276" s="1">
        <f t="shared" ca="1" si="199"/>
        <v>0.2853101447372407</v>
      </c>
      <c r="D4276" s="1">
        <f t="shared" ca="1" si="200"/>
        <v>2.9232610091527816E-2</v>
      </c>
    </row>
    <row r="4277" spans="1:4" x14ac:dyDescent="0.45">
      <c r="A4277">
        <v>4276</v>
      </c>
      <c r="B4277" s="1">
        <f t="shared" ca="1" si="198"/>
        <v>0.28249449173795438</v>
      </c>
      <c r="C4277" s="1">
        <f t="shared" ca="1" si="199"/>
        <v>0.27535471641277465</v>
      </c>
      <c r="D4277" s="1">
        <f t="shared" ca="1" si="200"/>
        <v>-2.5274033774091004E-2</v>
      </c>
    </row>
    <row r="4278" spans="1:4" x14ac:dyDescent="0.45">
      <c r="A4278">
        <v>4277</v>
      </c>
      <c r="B4278" s="1">
        <f t="shared" ca="1" si="198"/>
        <v>0.27532309334569621</v>
      </c>
      <c r="C4278" s="1">
        <f t="shared" ca="1" si="199"/>
        <v>0.25751123614649463</v>
      </c>
      <c r="D4278" s="1">
        <f t="shared" ca="1" si="200"/>
        <v>-6.4694381363923525E-2</v>
      </c>
    </row>
    <row r="4279" spans="1:4" x14ac:dyDescent="0.45">
      <c r="A4279">
        <v>4278</v>
      </c>
      <c r="B4279" s="1">
        <f t="shared" ca="1" si="198"/>
        <v>0.2913066034623214</v>
      </c>
      <c r="C4279" s="1">
        <f t="shared" ca="1" si="199"/>
        <v>0.26837592268337856</v>
      </c>
      <c r="D4279" s="1">
        <f t="shared" ca="1" si="200"/>
        <v>-7.871665285441691E-2</v>
      </c>
    </row>
    <row r="4280" spans="1:4" x14ac:dyDescent="0.45">
      <c r="A4280">
        <v>4279</v>
      </c>
      <c r="B4280" s="1">
        <f t="shared" ca="1" si="198"/>
        <v>0.27903240350896769</v>
      </c>
      <c r="C4280" s="1">
        <f t="shared" ca="1" si="199"/>
        <v>0.27334188094274869</v>
      </c>
      <c r="D4280" s="1">
        <f t="shared" ca="1" si="200"/>
        <v>-2.0393769664948991E-2</v>
      </c>
    </row>
    <row r="4281" spans="1:4" x14ac:dyDescent="0.45">
      <c r="A4281">
        <v>4280</v>
      </c>
      <c r="B4281" s="1">
        <f t="shared" ca="1" si="198"/>
        <v>0.27612457904057897</v>
      </c>
      <c r="C4281" s="1">
        <f t="shared" ca="1" si="199"/>
        <v>0.26463218640053443</v>
      </c>
      <c r="D4281" s="1">
        <f t="shared" ca="1" si="200"/>
        <v>-4.1620317466760634E-2</v>
      </c>
    </row>
    <row r="4282" spans="1:4" x14ac:dyDescent="0.45">
      <c r="A4282">
        <v>4281</v>
      </c>
      <c r="B4282" s="1">
        <f t="shared" ca="1" si="198"/>
        <v>0.28851845613669436</v>
      </c>
      <c r="C4282" s="1">
        <f t="shared" ca="1" si="199"/>
        <v>0.27180136226165574</v>
      </c>
      <c r="D4282" s="1">
        <f t="shared" ca="1" si="200"/>
        <v>-5.7941159463013293E-2</v>
      </c>
    </row>
    <row r="4283" spans="1:4" x14ac:dyDescent="0.45">
      <c r="A4283">
        <v>4282</v>
      </c>
      <c r="B4283" s="1">
        <f t="shared" ca="1" si="198"/>
        <v>0.27592099869247949</v>
      </c>
      <c r="C4283" s="1">
        <f t="shared" ca="1" si="199"/>
        <v>0.26648203331648201</v>
      </c>
      <c r="D4283" s="1">
        <f t="shared" ca="1" si="200"/>
        <v>-3.4208941764948556E-2</v>
      </c>
    </row>
    <row r="4284" spans="1:4" x14ac:dyDescent="0.45">
      <c r="A4284">
        <v>4283</v>
      </c>
      <c r="B4284" s="1">
        <f t="shared" ca="1" si="198"/>
        <v>0.28030499093302669</v>
      </c>
      <c r="C4284" s="1">
        <f t="shared" ca="1" si="199"/>
        <v>0.26962420598005349</v>
      </c>
      <c r="D4284" s="1">
        <f t="shared" ca="1" si="200"/>
        <v>-3.8104155468017195E-2</v>
      </c>
    </row>
    <row r="4285" spans="1:4" x14ac:dyDescent="0.45">
      <c r="A4285">
        <v>4284</v>
      </c>
      <c r="B4285" s="1">
        <f t="shared" ca="1" si="198"/>
        <v>0.29017971031099099</v>
      </c>
      <c r="C4285" s="1">
        <f t="shared" ca="1" si="199"/>
        <v>0.27689683929975173</v>
      </c>
      <c r="D4285" s="1">
        <f t="shared" ca="1" si="200"/>
        <v>-4.5774637368697357E-2</v>
      </c>
    </row>
    <row r="4286" spans="1:4" x14ac:dyDescent="0.45">
      <c r="A4286">
        <v>4285</v>
      </c>
      <c r="B4286" s="1">
        <f t="shared" ca="1" si="198"/>
        <v>0.26974291165420128</v>
      </c>
      <c r="C4286" s="1">
        <f t="shared" ca="1" si="199"/>
        <v>0.26601846081850195</v>
      </c>
      <c r="D4286" s="1">
        <f t="shared" ca="1" si="200"/>
        <v>-1.3807409480601728E-2</v>
      </c>
    </row>
    <row r="4287" spans="1:4" x14ac:dyDescent="0.45">
      <c r="A4287">
        <v>4286</v>
      </c>
      <c r="B4287" s="1">
        <f t="shared" ca="1" si="198"/>
        <v>0.28199699155410085</v>
      </c>
      <c r="C4287" s="1">
        <f t="shared" ca="1" si="199"/>
        <v>0.26890076286422682</v>
      </c>
      <c r="D4287" s="1">
        <f t="shared" ca="1" si="200"/>
        <v>-4.6441022713398471E-2</v>
      </c>
    </row>
    <row r="4288" spans="1:4" x14ac:dyDescent="0.45">
      <c r="A4288">
        <v>4287</v>
      </c>
      <c r="B4288" s="1">
        <f t="shared" ca="1" si="198"/>
        <v>0.29017705117908232</v>
      </c>
      <c r="C4288" s="1">
        <f t="shared" ca="1" si="199"/>
        <v>0.26082389384864535</v>
      </c>
      <c r="D4288" s="1">
        <f t="shared" ca="1" si="200"/>
        <v>-0.10115602598884264</v>
      </c>
    </row>
    <row r="4289" spans="1:4" x14ac:dyDescent="0.45">
      <c r="A4289">
        <v>4288</v>
      </c>
      <c r="B4289" s="1">
        <f t="shared" ca="1" si="198"/>
        <v>0.28386582800487181</v>
      </c>
      <c r="C4289" s="1">
        <f t="shared" ca="1" si="199"/>
        <v>0.27463258403123592</v>
      </c>
      <c r="D4289" s="1">
        <f t="shared" ca="1" si="200"/>
        <v>-3.2526789288203552E-2</v>
      </c>
    </row>
    <row r="4290" spans="1:4" x14ac:dyDescent="0.45">
      <c r="A4290">
        <v>4289</v>
      </c>
      <c r="B4290" s="1">
        <f t="shared" ref="B4290:B4353" ca="1" si="201">_xlfn.BETA.INV(RAND(),CONTROL_PRIOR_ALPHA+CONTROL_ALPHA,CONTROL_PRIOR_BETA+(CONTROL_N-CONTROL_ALPHA))</f>
        <v>0.28683396475700762</v>
      </c>
      <c r="C4290" s="1">
        <f t="shared" ref="C4290:C4353" ca="1" si="202">_xlfn.BETA.INV(RAND(),TEST_PRIOR_ALPHA+TEST_ALPHA,TEST_PRIOR_BETA+(TEST_N-TEST_ALPHA))</f>
        <v>0.26591788518586312</v>
      </c>
      <c r="D4290" s="1">
        <f t="shared" ca="1" si="200"/>
        <v>-7.2920512007229085E-2</v>
      </c>
    </row>
    <row r="4291" spans="1:4" x14ac:dyDescent="0.45">
      <c r="A4291">
        <v>4290</v>
      </c>
      <c r="B4291" s="1">
        <f t="shared" ca="1" si="201"/>
        <v>0.28011420615838389</v>
      </c>
      <c r="C4291" s="1">
        <f t="shared" ca="1" si="202"/>
        <v>0.28191266768525547</v>
      </c>
      <c r="D4291" s="1">
        <f t="shared" ref="D4291:D4354" ca="1" si="203">(C4291-B4291)/B4291</f>
        <v>6.420458110770284E-3</v>
      </c>
    </row>
    <row r="4292" spans="1:4" x14ac:dyDescent="0.45">
      <c r="A4292">
        <v>4291</v>
      </c>
      <c r="B4292" s="1">
        <f t="shared" ca="1" si="201"/>
        <v>0.27912063836391288</v>
      </c>
      <c r="C4292" s="1">
        <f t="shared" ca="1" si="202"/>
        <v>0.2693220033175977</v>
      </c>
      <c r="D4292" s="1">
        <f t="shared" ca="1" si="203"/>
        <v>-3.510537631237385E-2</v>
      </c>
    </row>
    <row r="4293" spans="1:4" x14ac:dyDescent="0.45">
      <c r="A4293">
        <v>4292</v>
      </c>
      <c r="B4293" s="1">
        <f t="shared" ca="1" si="201"/>
        <v>0.29306810284063811</v>
      </c>
      <c r="C4293" s="1">
        <f t="shared" ca="1" si="202"/>
        <v>0.27529056130821583</v>
      </c>
      <c r="D4293" s="1">
        <f t="shared" ca="1" si="203"/>
        <v>-6.0660103778298891E-2</v>
      </c>
    </row>
    <row r="4294" spans="1:4" x14ac:dyDescent="0.45">
      <c r="A4294">
        <v>4293</v>
      </c>
      <c r="B4294" s="1">
        <f t="shared" ca="1" si="201"/>
        <v>0.28334258834742554</v>
      </c>
      <c r="C4294" s="1">
        <f t="shared" ca="1" si="202"/>
        <v>0.25260561964615719</v>
      </c>
      <c r="D4294" s="1">
        <f t="shared" ca="1" si="203"/>
        <v>-0.10847987547703092</v>
      </c>
    </row>
    <row r="4295" spans="1:4" x14ac:dyDescent="0.45">
      <c r="A4295">
        <v>4294</v>
      </c>
      <c r="B4295" s="1">
        <f t="shared" ca="1" si="201"/>
        <v>0.28047915021188402</v>
      </c>
      <c r="C4295" s="1">
        <f t="shared" ca="1" si="202"/>
        <v>0.28580901564321615</v>
      </c>
      <c r="D4295" s="1">
        <f t="shared" ca="1" si="203"/>
        <v>1.9002715272439161E-2</v>
      </c>
    </row>
    <row r="4296" spans="1:4" x14ac:dyDescent="0.45">
      <c r="A4296">
        <v>4295</v>
      </c>
      <c r="B4296" s="1">
        <f t="shared" ca="1" si="201"/>
        <v>0.28937276557896607</v>
      </c>
      <c r="C4296" s="1">
        <f t="shared" ca="1" si="202"/>
        <v>0.27016718546727697</v>
      </c>
      <c r="D4296" s="1">
        <f t="shared" ca="1" si="203"/>
        <v>-6.6369687808261107E-2</v>
      </c>
    </row>
    <row r="4297" spans="1:4" x14ac:dyDescent="0.45">
      <c r="A4297">
        <v>4296</v>
      </c>
      <c r="B4297" s="1">
        <f t="shared" ca="1" si="201"/>
        <v>0.27902611988015663</v>
      </c>
      <c r="C4297" s="1">
        <f t="shared" ca="1" si="202"/>
        <v>0.27666701562002638</v>
      </c>
      <c r="D4297" s="1">
        <f t="shared" ca="1" si="203"/>
        <v>-8.4547792914279885E-3</v>
      </c>
    </row>
    <row r="4298" spans="1:4" x14ac:dyDescent="0.45">
      <c r="A4298">
        <v>4297</v>
      </c>
      <c r="B4298" s="1">
        <f t="shared" ca="1" si="201"/>
        <v>0.28440277922919122</v>
      </c>
      <c r="C4298" s="1">
        <f t="shared" ca="1" si="202"/>
        <v>0.27110136638695254</v>
      </c>
      <c r="D4298" s="1">
        <f t="shared" ca="1" si="203"/>
        <v>-4.6769630304911651E-2</v>
      </c>
    </row>
    <row r="4299" spans="1:4" x14ac:dyDescent="0.45">
      <c r="A4299">
        <v>4298</v>
      </c>
      <c r="B4299" s="1">
        <f t="shared" ca="1" si="201"/>
        <v>0.28393562523607019</v>
      </c>
      <c r="C4299" s="1">
        <f t="shared" ca="1" si="202"/>
        <v>0.26182921330940229</v>
      </c>
      <c r="D4299" s="1">
        <f t="shared" ca="1" si="203"/>
        <v>-7.7857126622586217E-2</v>
      </c>
    </row>
    <row r="4300" spans="1:4" x14ac:dyDescent="0.45">
      <c r="A4300">
        <v>4299</v>
      </c>
      <c r="B4300" s="1">
        <f t="shared" ca="1" si="201"/>
        <v>0.28052086509013224</v>
      </c>
      <c r="C4300" s="1">
        <f t="shared" ca="1" si="202"/>
        <v>0.27764381045682573</v>
      </c>
      <c r="D4300" s="1">
        <f t="shared" ca="1" si="203"/>
        <v>-1.0256116358339696E-2</v>
      </c>
    </row>
    <row r="4301" spans="1:4" x14ac:dyDescent="0.45">
      <c r="A4301">
        <v>4300</v>
      </c>
      <c r="B4301" s="1">
        <f t="shared" ca="1" si="201"/>
        <v>0.28336889548674393</v>
      </c>
      <c r="C4301" s="1">
        <f t="shared" ca="1" si="202"/>
        <v>0.27777599203864889</v>
      </c>
      <c r="D4301" s="1">
        <f t="shared" ca="1" si="203"/>
        <v>-1.9737181946127468E-2</v>
      </c>
    </row>
    <row r="4302" spans="1:4" x14ac:dyDescent="0.45">
      <c r="A4302">
        <v>4301</v>
      </c>
      <c r="B4302" s="1">
        <f t="shared" ca="1" si="201"/>
        <v>0.28523746482110335</v>
      </c>
      <c r="C4302" s="1">
        <f t="shared" ca="1" si="202"/>
        <v>0.27602941540536041</v>
      </c>
      <c r="D4302" s="1">
        <f t="shared" ca="1" si="203"/>
        <v>-3.2282047596791277E-2</v>
      </c>
    </row>
    <row r="4303" spans="1:4" x14ac:dyDescent="0.45">
      <c r="A4303">
        <v>4302</v>
      </c>
      <c r="B4303" s="1">
        <f t="shared" ca="1" si="201"/>
        <v>0.28129750835473877</v>
      </c>
      <c r="C4303" s="1">
        <f t="shared" ca="1" si="202"/>
        <v>0.27186919653419528</v>
      </c>
      <c r="D4303" s="1">
        <f t="shared" ca="1" si="203"/>
        <v>-3.3517224790536114E-2</v>
      </c>
    </row>
    <row r="4304" spans="1:4" x14ac:dyDescent="0.45">
      <c r="A4304">
        <v>4303</v>
      </c>
      <c r="B4304" s="1">
        <f t="shared" ca="1" si="201"/>
        <v>0.28934360654328251</v>
      </c>
      <c r="C4304" s="1">
        <f t="shared" ca="1" si="202"/>
        <v>0.27529136692241563</v>
      </c>
      <c r="D4304" s="1">
        <f t="shared" ca="1" si="203"/>
        <v>-4.8565924053914855E-2</v>
      </c>
    </row>
    <row r="4305" spans="1:4" x14ac:dyDescent="0.45">
      <c r="A4305">
        <v>4304</v>
      </c>
      <c r="B4305" s="1">
        <f t="shared" ca="1" si="201"/>
        <v>0.28002179805514404</v>
      </c>
      <c r="C4305" s="1">
        <f t="shared" ca="1" si="202"/>
        <v>0.26580695332313081</v>
      </c>
      <c r="D4305" s="1">
        <f t="shared" ca="1" si="203"/>
        <v>-5.076335067748524E-2</v>
      </c>
    </row>
    <row r="4306" spans="1:4" x14ac:dyDescent="0.45">
      <c r="A4306">
        <v>4305</v>
      </c>
      <c r="B4306" s="1">
        <f t="shared" ca="1" si="201"/>
        <v>0.28229884054164855</v>
      </c>
      <c r="C4306" s="1">
        <f t="shared" ca="1" si="202"/>
        <v>0.27751903494463437</v>
      </c>
      <c r="D4306" s="1">
        <f t="shared" ca="1" si="203"/>
        <v>-1.6931722382717347E-2</v>
      </c>
    </row>
    <row r="4307" spans="1:4" x14ac:dyDescent="0.45">
      <c r="A4307">
        <v>4306</v>
      </c>
      <c r="B4307" s="1">
        <f t="shared" ca="1" si="201"/>
        <v>0.2772003117085351</v>
      </c>
      <c r="C4307" s="1">
        <f t="shared" ca="1" si="202"/>
        <v>0.28081069872910736</v>
      </c>
      <c r="D4307" s="1">
        <f t="shared" ca="1" si="203"/>
        <v>1.302446955531722E-2</v>
      </c>
    </row>
    <row r="4308" spans="1:4" x14ac:dyDescent="0.45">
      <c r="A4308">
        <v>4307</v>
      </c>
      <c r="B4308" s="1">
        <f t="shared" ca="1" si="201"/>
        <v>0.28253966521027829</v>
      </c>
      <c r="C4308" s="1">
        <f t="shared" ca="1" si="202"/>
        <v>0.27068361524978113</v>
      </c>
      <c r="D4308" s="1">
        <f t="shared" ca="1" si="203"/>
        <v>-4.1962426591230562E-2</v>
      </c>
    </row>
    <row r="4309" spans="1:4" x14ac:dyDescent="0.45">
      <c r="A4309">
        <v>4308</v>
      </c>
      <c r="B4309" s="1">
        <f t="shared" ca="1" si="201"/>
        <v>0.28868927843396774</v>
      </c>
      <c r="C4309" s="1">
        <f t="shared" ca="1" si="202"/>
        <v>0.27493798607172415</v>
      </c>
      <c r="D4309" s="1">
        <f t="shared" ca="1" si="203"/>
        <v>-4.7633540243819425E-2</v>
      </c>
    </row>
    <row r="4310" spans="1:4" x14ac:dyDescent="0.45">
      <c r="A4310">
        <v>4309</v>
      </c>
      <c r="B4310" s="1">
        <f t="shared" ca="1" si="201"/>
        <v>0.28710145724569691</v>
      </c>
      <c r="C4310" s="1">
        <f t="shared" ca="1" si="202"/>
        <v>0.27995189826559885</v>
      </c>
      <c r="D4310" s="1">
        <f t="shared" ca="1" si="203"/>
        <v>-2.4902552040965708E-2</v>
      </c>
    </row>
    <row r="4311" spans="1:4" x14ac:dyDescent="0.45">
      <c r="A4311">
        <v>4310</v>
      </c>
      <c r="B4311" s="1">
        <f t="shared" ca="1" si="201"/>
        <v>0.27549576041482138</v>
      </c>
      <c r="C4311" s="1">
        <f t="shared" ca="1" si="202"/>
        <v>0.26689285170065252</v>
      </c>
      <c r="D4311" s="1">
        <f t="shared" ca="1" si="203"/>
        <v>-3.1227009450944813E-2</v>
      </c>
    </row>
    <row r="4312" spans="1:4" x14ac:dyDescent="0.45">
      <c r="A4312">
        <v>4311</v>
      </c>
      <c r="B4312" s="1">
        <f t="shared" ca="1" si="201"/>
        <v>0.28730561683745781</v>
      </c>
      <c r="C4312" s="1">
        <f t="shared" ca="1" si="202"/>
        <v>0.27672416887524909</v>
      </c>
      <c r="D4312" s="1">
        <f t="shared" ca="1" si="203"/>
        <v>-3.6829937676419122E-2</v>
      </c>
    </row>
    <row r="4313" spans="1:4" x14ac:dyDescent="0.45">
      <c r="A4313">
        <v>4312</v>
      </c>
      <c r="B4313" s="1">
        <f t="shared" ca="1" si="201"/>
        <v>0.28919389221625558</v>
      </c>
      <c r="C4313" s="1">
        <f t="shared" ca="1" si="202"/>
        <v>0.27126879274265936</v>
      </c>
      <c r="D4313" s="1">
        <f t="shared" ca="1" si="203"/>
        <v>-6.1982980816870266E-2</v>
      </c>
    </row>
    <row r="4314" spans="1:4" x14ac:dyDescent="0.45">
      <c r="A4314">
        <v>4313</v>
      </c>
      <c r="B4314" s="1">
        <f t="shared" ca="1" si="201"/>
        <v>0.27912305893277117</v>
      </c>
      <c r="C4314" s="1">
        <f t="shared" ca="1" si="202"/>
        <v>0.26628763850983622</v>
      </c>
      <c r="D4314" s="1">
        <f t="shared" ca="1" si="203"/>
        <v>-4.5984808535744999E-2</v>
      </c>
    </row>
    <row r="4315" spans="1:4" x14ac:dyDescent="0.45">
      <c r="A4315">
        <v>4314</v>
      </c>
      <c r="B4315" s="1">
        <f t="shared" ca="1" si="201"/>
        <v>0.28240943627432846</v>
      </c>
      <c r="C4315" s="1">
        <f t="shared" ca="1" si="202"/>
        <v>0.2662107766041974</v>
      </c>
      <c r="D4315" s="1">
        <f t="shared" ca="1" si="203"/>
        <v>-5.735877626410444E-2</v>
      </c>
    </row>
    <row r="4316" spans="1:4" x14ac:dyDescent="0.45">
      <c r="A4316">
        <v>4315</v>
      </c>
      <c r="B4316" s="1">
        <f t="shared" ca="1" si="201"/>
        <v>0.27929315349188971</v>
      </c>
      <c r="C4316" s="1">
        <f t="shared" ca="1" si="202"/>
        <v>0.27021052697413195</v>
      </c>
      <c r="D4316" s="1">
        <f t="shared" ca="1" si="203"/>
        <v>-3.2520047141153821E-2</v>
      </c>
    </row>
    <row r="4317" spans="1:4" x14ac:dyDescent="0.45">
      <c r="A4317">
        <v>4316</v>
      </c>
      <c r="B4317" s="1">
        <f t="shared" ca="1" si="201"/>
        <v>0.27924277428235017</v>
      </c>
      <c r="C4317" s="1">
        <f t="shared" ca="1" si="202"/>
        <v>0.2619031499847092</v>
      </c>
      <c r="D4317" s="1">
        <f t="shared" ca="1" si="203"/>
        <v>-6.2095158387548414E-2</v>
      </c>
    </row>
    <row r="4318" spans="1:4" x14ac:dyDescent="0.45">
      <c r="A4318">
        <v>4317</v>
      </c>
      <c r="B4318" s="1">
        <f t="shared" ca="1" si="201"/>
        <v>0.28080775360383803</v>
      </c>
      <c r="C4318" s="1">
        <f t="shared" ca="1" si="202"/>
        <v>0.26828465331251772</v>
      </c>
      <c r="D4318" s="1">
        <f t="shared" ca="1" si="203"/>
        <v>-4.459670408171075E-2</v>
      </c>
    </row>
    <row r="4319" spans="1:4" x14ac:dyDescent="0.45">
      <c r="A4319">
        <v>4318</v>
      </c>
      <c r="B4319" s="1">
        <f t="shared" ca="1" si="201"/>
        <v>0.28198695424049047</v>
      </c>
      <c r="C4319" s="1">
        <f t="shared" ca="1" si="202"/>
        <v>0.26814300269720365</v>
      </c>
      <c r="D4319" s="1">
        <f t="shared" ca="1" si="203"/>
        <v>-4.9094297927981853E-2</v>
      </c>
    </row>
    <row r="4320" spans="1:4" x14ac:dyDescent="0.45">
      <c r="A4320">
        <v>4319</v>
      </c>
      <c r="B4320" s="1">
        <f t="shared" ca="1" si="201"/>
        <v>0.2848387977711383</v>
      </c>
      <c r="C4320" s="1">
        <f t="shared" ca="1" si="202"/>
        <v>0.27278886393373036</v>
      </c>
      <c r="D4320" s="1">
        <f t="shared" ca="1" si="203"/>
        <v>-4.2304397896980976E-2</v>
      </c>
    </row>
    <row r="4321" spans="1:4" x14ac:dyDescent="0.45">
      <c r="A4321">
        <v>4320</v>
      </c>
      <c r="B4321" s="1">
        <f t="shared" ca="1" si="201"/>
        <v>0.2844913283342374</v>
      </c>
      <c r="C4321" s="1">
        <f t="shared" ca="1" si="202"/>
        <v>0.26659541267494091</v>
      </c>
      <c r="D4321" s="1">
        <f t="shared" ca="1" si="203"/>
        <v>-6.2904960105748114E-2</v>
      </c>
    </row>
    <row r="4322" spans="1:4" x14ac:dyDescent="0.45">
      <c r="A4322">
        <v>4321</v>
      </c>
      <c r="B4322" s="1">
        <f t="shared" ca="1" si="201"/>
        <v>0.28501012424820771</v>
      </c>
      <c r="C4322" s="1">
        <f t="shared" ca="1" si="202"/>
        <v>0.27779749985357793</v>
      </c>
      <c r="D4322" s="1">
        <f t="shared" ca="1" si="203"/>
        <v>-2.5306555034334471E-2</v>
      </c>
    </row>
    <row r="4323" spans="1:4" x14ac:dyDescent="0.45">
      <c r="A4323">
        <v>4322</v>
      </c>
      <c r="B4323" s="1">
        <f t="shared" ca="1" si="201"/>
        <v>0.2918419022054225</v>
      </c>
      <c r="C4323" s="1">
        <f t="shared" ca="1" si="202"/>
        <v>0.26260652705901411</v>
      </c>
      <c r="D4323" s="1">
        <f t="shared" ca="1" si="203"/>
        <v>-0.10017538580128263</v>
      </c>
    </row>
    <row r="4324" spans="1:4" x14ac:dyDescent="0.45">
      <c r="A4324">
        <v>4323</v>
      </c>
      <c r="B4324" s="1">
        <f t="shared" ca="1" si="201"/>
        <v>0.29223525069831824</v>
      </c>
      <c r="C4324" s="1">
        <f t="shared" ca="1" si="202"/>
        <v>0.27183077290215407</v>
      </c>
      <c r="D4324" s="1">
        <f t="shared" ca="1" si="203"/>
        <v>-6.9822096230369626E-2</v>
      </c>
    </row>
    <row r="4325" spans="1:4" x14ac:dyDescent="0.45">
      <c r="A4325">
        <v>4324</v>
      </c>
      <c r="B4325" s="1">
        <f t="shared" ca="1" si="201"/>
        <v>0.27467577812950739</v>
      </c>
      <c r="C4325" s="1">
        <f t="shared" ca="1" si="202"/>
        <v>0.26397397830470659</v>
      </c>
      <c r="D4325" s="1">
        <f t="shared" ca="1" si="203"/>
        <v>-3.8961570975344556E-2</v>
      </c>
    </row>
    <row r="4326" spans="1:4" x14ac:dyDescent="0.45">
      <c r="A4326">
        <v>4325</v>
      </c>
      <c r="B4326" s="1">
        <f t="shared" ca="1" si="201"/>
        <v>0.29751423797486531</v>
      </c>
      <c r="C4326" s="1">
        <f t="shared" ca="1" si="202"/>
        <v>0.26465145822530056</v>
      </c>
      <c r="D4326" s="1">
        <f t="shared" ca="1" si="203"/>
        <v>-0.11045783883573691</v>
      </c>
    </row>
    <row r="4327" spans="1:4" x14ac:dyDescent="0.45">
      <c r="A4327">
        <v>4326</v>
      </c>
      <c r="B4327" s="1">
        <f t="shared" ca="1" si="201"/>
        <v>0.28348793589280363</v>
      </c>
      <c r="C4327" s="1">
        <f t="shared" ca="1" si="202"/>
        <v>0.27589707015714005</v>
      </c>
      <c r="D4327" s="1">
        <f t="shared" ca="1" si="203"/>
        <v>-2.6776679973196285E-2</v>
      </c>
    </row>
    <row r="4328" spans="1:4" x14ac:dyDescent="0.45">
      <c r="A4328">
        <v>4327</v>
      </c>
      <c r="B4328" s="1">
        <f t="shared" ca="1" si="201"/>
        <v>0.2851544871584949</v>
      </c>
      <c r="C4328" s="1">
        <f t="shared" ca="1" si="202"/>
        <v>0.27149835840400849</v>
      </c>
      <c r="D4328" s="1">
        <f t="shared" ca="1" si="203"/>
        <v>-4.7890281827815115E-2</v>
      </c>
    </row>
    <row r="4329" spans="1:4" x14ac:dyDescent="0.45">
      <c r="A4329">
        <v>4328</v>
      </c>
      <c r="B4329" s="1">
        <f t="shared" ca="1" si="201"/>
        <v>0.27732355541671688</v>
      </c>
      <c r="C4329" s="1">
        <f t="shared" ca="1" si="202"/>
        <v>0.28124372886153937</v>
      </c>
      <c r="D4329" s="1">
        <f t="shared" ca="1" si="203"/>
        <v>1.4135739169115593E-2</v>
      </c>
    </row>
    <row r="4330" spans="1:4" x14ac:dyDescent="0.45">
      <c r="A4330">
        <v>4329</v>
      </c>
      <c r="B4330" s="1">
        <f t="shared" ca="1" si="201"/>
        <v>0.27165702649296214</v>
      </c>
      <c r="C4330" s="1">
        <f t="shared" ca="1" si="202"/>
        <v>0.26104943344806308</v>
      </c>
      <c r="D4330" s="1">
        <f t="shared" ca="1" si="203"/>
        <v>-3.9047740387358865E-2</v>
      </c>
    </row>
    <row r="4331" spans="1:4" x14ac:dyDescent="0.45">
      <c r="A4331">
        <v>4330</v>
      </c>
      <c r="B4331" s="1">
        <f t="shared" ca="1" si="201"/>
        <v>0.27537734209112469</v>
      </c>
      <c r="C4331" s="1">
        <f t="shared" ca="1" si="202"/>
        <v>0.27650157329233549</v>
      </c>
      <c r="D4331" s="1">
        <f t="shared" ca="1" si="203"/>
        <v>4.0825116281309149E-3</v>
      </c>
    </row>
    <row r="4332" spans="1:4" x14ac:dyDescent="0.45">
      <c r="A4332">
        <v>4331</v>
      </c>
      <c r="B4332" s="1">
        <f t="shared" ca="1" si="201"/>
        <v>0.28723950742113613</v>
      </c>
      <c r="C4332" s="1">
        <f t="shared" ca="1" si="202"/>
        <v>0.26452465302926709</v>
      </c>
      <c r="D4332" s="1">
        <f t="shared" ca="1" si="203"/>
        <v>-7.9079840359723444E-2</v>
      </c>
    </row>
    <row r="4333" spans="1:4" x14ac:dyDescent="0.45">
      <c r="A4333">
        <v>4332</v>
      </c>
      <c r="B4333" s="1">
        <f t="shared" ca="1" si="201"/>
        <v>0.28544041392598585</v>
      </c>
      <c r="C4333" s="1">
        <f t="shared" ca="1" si="202"/>
        <v>0.26927869864075671</v>
      </c>
      <c r="D4333" s="1">
        <f t="shared" ca="1" si="203"/>
        <v>-5.6620276936046765E-2</v>
      </c>
    </row>
    <row r="4334" spans="1:4" x14ac:dyDescent="0.45">
      <c r="A4334">
        <v>4333</v>
      </c>
      <c r="B4334" s="1">
        <f t="shared" ca="1" si="201"/>
        <v>0.27563453084119771</v>
      </c>
      <c r="C4334" s="1">
        <f t="shared" ca="1" si="202"/>
        <v>0.2690638228152798</v>
      </c>
      <c r="D4334" s="1">
        <f t="shared" ca="1" si="203"/>
        <v>-2.3838479184248217E-2</v>
      </c>
    </row>
    <row r="4335" spans="1:4" x14ac:dyDescent="0.45">
      <c r="A4335">
        <v>4334</v>
      </c>
      <c r="B4335" s="1">
        <f t="shared" ca="1" si="201"/>
        <v>0.28091395321129475</v>
      </c>
      <c r="C4335" s="1">
        <f t="shared" ca="1" si="202"/>
        <v>0.27667456360352438</v>
      </c>
      <c r="D4335" s="1">
        <f t="shared" ca="1" si="203"/>
        <v>-1.5091416995515472E-2</v>
      </c>
    </row>
    <row r="4336" spans="1:4" x14ac:dyDescent="0.45">
      <c r="A4336">
        <v>4335</v>
      </c>
      <c r="B4336" s="1">
        <f t="shared" ca="1" si="201"/>
        <v>0.26909203962508427</v>
      </c>
      <c r="C4336" s="1">
        <f t="shared" ca="1" si="202"/>
        <v>0.27302629350373064</v>
      </c>
      <c r="D4336" s="1">
        <f t="shared" ca="1" si="203"/>
        <v>1.4620476637390772E-2</v>
      </c>
    </row>
    <row r="4337" spans="1:4" x14ac:dyDescent="0.45">
      <c r="A4337">
        <v>4336</v>
      </c>
      <c r="B4337" s="1">
        <f t="shared" ca="1" si="201"/>
        <v>0.28802335432488935</v>
      </c>
      <c r="C4337" s="1">
        <f t="shared" ca="1" si="202"/>
        <v>0.28407363808640573</v>
      </c>
      <c r="D4337" s="1">
        <f t="shared" ca="1" si="203"/>
        <v>-1.3713180473651271E-2</v>
      </c>
    </row>
    <row r="4338" spans="1:4" x14ac:dyDescent="0.45">
      <c r="A4338">
        <v>4337</v>
      </c>
      <c r="B4338" s="1">
        <f t="shared" ca="1" si="201"/>
        <v>0.28676422777331334</v>
      </c>
      <c r="C4338" s="1">
        <f t="shared" ca="1" si="202"/>
        <v>0.26949032365210918</v>
      </c>
      <c r="D4338" s="1">
        <f t="shared" ca="1" si="203"/>
        <v>-6.0237304545736989E-2</v>
      </c>
    </row>
    <row r="4339" spans="1:4" x14ac:dyDescent="0.45">
      <c r="A4339">
        <v>4338</v>
      </c>
      <c r="B4339" s="1">
        <f t="shared" ca="1" si="201"/>
        <v>0.28199628735417642</v>
      </c>
      <c r="C4339" s="1">
        <f t="shared" ca="1" si="202"/>
        <v>0.27292742208979126</v>
      </c>
      <c r="D4339" s="1">
        <f t="shared" ca="1" si="203"/>
        <v>-3.2159520075507299E-2</v>
      </c>
    </row>
    <row r="4340" spans="1:4" x14ac:dyDescent="0.45">
      <c r="A4340">
        <v>4339</v>
      </c>
      <c r="B4340" s="1">
        <f t="shared" ca="1" si="201"/>
        <v>0.28918792586234088</v>
      </c>
      <c r="C4340" s="1">
        <f t="shared" ca="1" si="202"/>
        <v>0.26385484735167331</v>
      </c>
      <c r="D4340" s="1">
        <f t="shared" ca="1" si="203"/>
        <v>-8.7600747628469852E-2</v>
      </c>
    </row>
    <row r="4341" spans="1:4" x14ac:dyDescent="0.45">
      <c r="A4341">
        <v>4340</v>
      </c>
      <c r="B4341" s="1">
        <f t="shared" ca="1" si="201"/>
        <v>0.27586879238793277</v>
      </c>
      <c r="C4341" s="1">
        <f t="shared" ca="1" si="202"/>
        <v>0.26057688466054324</v>
      </c>
      <c r="D4341" s="1">
        <f t="shared" ca="1" si="203"/>
        <v>-5.5431814505084408E-2</v>
      </c>
    </row>
    <row r="4342" spans="1:4" x14ac:dyDescent="0.45">
      <c r="A4342">
        <v>4341</v>
      </c>
      <c r="B4342" s="1">
        <f t="shared" ca="1" si="201"/>
        <v>0.28931389649441142</v>
      </c>
      <c r="C4342" s="1">
        <f t="shared" ca="1" si="202"/>
        <v>0.28092603564631913</v>
      </c>
      <c r="D4342" s="1">
        <f t="shared" ca="1" si="203"/>
        <v>-2.8992250112169476E-2</v>
      </c>
    </row>
    <row r="4343" spans="1:4" x14ac:dyDescent="0.45">
      <c r="A4343">
        <v>4342</v>
      </c>
      <c r="B4343" s="1">
        <f t="shared" ca="1" si="201"/>
        <v>0.28639562228398741</v>
      </c>
      <c r="C4343" s="1">
        <f t="shared" ca="1" si="202"/>
        <v>0.27253492099292842</v>
      </c>
      <c r="D4343" s="1">
        <f t="shared" ca="1" si="203"/>
        <v>-4.8397043154922374E-2</v>
      </c>
    </row>
    <row r="4344" spans="1:4" x14ac:dyDescent="0.45">
      <c r="A4344">
        <v>4343</v>
      </c>
      <c r="B4344" s="1">
        <f t="shared" ca="1" si="201"/>
        <v>0.28949915971992646</v>
      </c>
      <c r="C4344" s="1">
        <f t="shared" ca="1" si="202"/>
        <v>0.27908699603467579</v>
      </c>
      <c r="D4344" s="1">
        <f t="shared" ca="1" si="203"/>
        <v>-3.5966127484873614E-2</v>
      </c>
    </row>
    <row r="4345" spans="1:4" x14ac:dyDescent="0.45">
      <c r="A4345">
        <v>4344</v>
      </c>
      <c r="B4345" s="1">
        <f t="shared" ca="1" si="201"/>
        <v>0.28153681887699783</v>
      </c>
      <c r="C4345" s="1">
        <f t="shared" ca="1" si="202"/>
        <v>0.26413606887659374</v>
      </c>
      <c r="D4345" s="1">
        <f t="shared" ca="1" si="203"/>
        <v>-6.1806303238818631E-2</v>
      </c>
    </row>
    <row r="4346" spans="1:4" x14ac:dyDescent="0.45">
      <c r="A4346">
        <v>4345</v>
      </c>
      <c r="B4346" s="1">
        <f t="shared" ca="1" si="201"/>
        <v>0.26694230912438949</v>
      </c>
      <c r="C4346" s="1">
        <f t="shared" ca="1" si="202"/>
        <v>0.28225237647241863</v>
      </c>
      <c r="D4346" s="1">
        <f t="shared" ca="1" si="203"/>
        <v>5.7353468613680778E-2</v>
      </c>
    </row>
    <row r="4347" spans="1:4" x14ac:dyDescent="0.45">
      <c r="A4347">
        <v>4346</v>
      </c>
      <c r="B4347" s="1">
        <f t="shared" ca="1" si="201"/>
        <v>0.27379476987236395</v>
      </c>
      <c r="C4347" s="1">
        <f t="shared" ca="1" si="202"/>
        <v>0.27862496817084303</v>
      </c>
      <c r="D4347" s="1">
        <f t="shared" ca="1" si="203"/>
        <v>1.7641674823557791E-2</v>
      </c>
    </row>
    <row r="4348" spans="1:4" x14ac:dyDescent="0.45">
      <c r="A4348">
        <v>4347</v>
      </c>
      <c r="B4348" s="1">
        <f t="shared" ca="1" si="201"/>
        <v>0.27227276536705203</v>
      </c>
      <c r="C4348" s="1">
        <f t="shared" ca="1" si="202"/>
        <v>0.2793856709362611</v>
      </c>
      <c r="D4348" s="1">
        <f t="shared" ca="1" si="203"/>
        <v>2.6124190422131037E-2</v>
      </c>
    </row>
    <row r="4349" spans="1:4" x14ac:dyDescent="0.45">
      <c r="A4349">
        <v>4348</v>
      </c>
      <c r="B4349" s="1">
        <f t="shared" ca="1" si="201"/>
        <v>0.28383199990375696</v>
      </c>
      <c r="C4349" s="1">
        <f t="shared" ca="1" si="202"/>
        <v>0.27214420979939535</v>
      </c>
      <c r="D4349" s="1">
        <f t="shared" ca="1" si="203"/>
        <v>-4.1178549664325215E-2</v>
      </c>
    </row>
    <row r="4350" spans="1:4" x14ac:dyDescent="0.45">
      <c r="A4350">
        <v>4349</v>
      </c>
      <c r="B4350" s="1">
        <f t="shared" ca="1" si="201"/>
        <v>0.29238284179740026</v>
      </c>
      <c r="C4350" s="1">
        <f t="shared" ca="1" si="202"/>
        <v>0.28263479639118083</v>
      </c>
      <c r="D4350" s="1">
        <f t="shared" ca="1" si="203"/>
        <v>-3.3340004995827031E-2</v>
      </c>
    </row>
    <row r="4351" spans="1:4" x14ac:dyDescent="0.45">
      <c r="A4351">
        <v>4350</v>
      </c>
      <c r="B4351" s="1">
        <f t="shared" ca="1" si="201"/>
        <v>0.29090351698922245</v>
      </c>
      <c r="C4351" s="1">
        <f t="shared" ca="1" si="202"/>
        <v>0.25659016894681946</v>
      </c>
      <c r="D4351" s="1">
        <f t="shared" ca="1" si="203"/>
        <v>-0.11795439394317893</v>
      </c>
    </row>
    <row r="4352" spans="1:4" x14ac:dyDescent="0.45">
      <c r="A4352">
        <v>4351</v>
      </c>
      <c r="B4352" s="1">
        <f t="shared" ca="1" si="201"/>
        <v>0.28608363739349896</v>
      </c>
      <c r="C4352" s="1">
        <f t="shared" ca="1" si="202"/>
        <v>0.25578940311509429</v>
      </c>
      <c r="D4352" s="1">
        <f t="shared" ca="1" si="203"/>
        <v>-0.10589292891552517</v>
      </c>
    </row>
    <row r="4353" spans="1:4" x14ac:dyDescent="0.45">
      <c r="A4353">
        <v>4352</v>
      </c>
      <c r="B4353" s="1">
        <f t="shared" ca="1" si="201"/>
        <v>0.2875238325456011</v>
      </c>
      <c r="C4353" s="1">
        <f t="shared" ca="1" si="202"/>
        <v>0.2746835725148562</v>
      </c>
      <c r="D4353" s="1">
        <f t="shared" ca="1" si="203"/>
        <v>-4.4658072052891275E-2</v>
      </c>
    </row>
    <row r="4354" spans="1:4" x14ac:dyDescent="0.45">
      <c r="A4354">
        <v>4353</v>
      </c>
      <c r="B4354" s="1">
        <f t="shared" ref="B4354:B4417" ca="1" si="204">_xlfn.BETA.INV(RAND(),CONTROL_PRIOR_ALPHA+CONTROL_ALPHA,CONTROL_PRIOR_BETA+(CONTROL_N-CONTROL_ALPHA))</f>
        <v>0.29228785678839797</v>
      </c>
      <c r="C4354" s="1">
        <f t="shared" ref="C4354:C4417" ca="1" si="205">_xlfn.BETA.INV(RAND(),TEST_PRIOR_ALPHA+TEST_ALPHA,TEST_PRIOR_BETA+(TEST_N-TEST_ALPHA))</f>
        <v>0.27716224379257404</v>
      </c>
      <c r="D4354" s="1">
        <f t="shared" ca="1" si="203"/>
        <v>-5.1749029747664592E-2</v>
      </c>
    </row>
    <row r="4355" spans="1:4" x14ac:dyDescent="0.45">
      <c r="A4355">
        <v>4354</v>
      </c>
      <c r="B4355" s="1">
        <f t="shared" ca="1" si="204"/>
        <v>0.28084520682634445</v>
      </c>
      <c r="C4355" s="1">
        <f t="shared" ca="1" si="205"/>
        <v>0.28097956617513686</v>
      </c>
      <c r="D4355" s="1">
        <f t="shared" ref="D4355:D4418" ca="1" si="206">(C4355-B4355)/B4355</f>
        <v>4.7841068861641939E-4</v>
      </c>
    </row>
    <row r="4356" spans="1:4" x14ac:dyDescent="0.45">
      <c r="A4356">
        <v>4355</v>
      </c>
      <c r="B4356" s="1">
        <f t="shared" ca="1" si="204"/>
        <v>0.27905768479024912</v>
      </c>
      <c r="C4356" s="1">
        <f t="shared" ca="1" si="205"/>
        <v>0.26843044915079534</v>
      </c>
      <c r="D4356" s="1">
        <f t="shared" ca="1" si="206"/>
        <v>-3.8082576537684799E-2</v>
      </c>
    </row>
    <row r="4357" spans="1:4" x14ac:dyDescent="0.45">
      <c r="A4357">
        <v>4356</v>
      </c>
      <c r="B4357" s="1">
        <f t="shared" ca="1" si="204"/>
        <v>0.30010292489302204</v>
      </c>
      <c r="C4357" s="1">
        <f t="shared" ca="1" si="205"/>
        <v>0.26375452210991596</v>
      </c>
      <c r="D4357" s="1">
        <f t="shared" ca="1" si="206"/>
        <v>-0.12111978847278224</v>
      </c>
    </row>
    <row r="4358" spans="1:4" x14ac:dyDescent="0.45">
      <c r="A4358">
        <v>4357</v>
      </c>
      <c r="B4358" s="1">
        <f t="shared" ca="1" si="204"/>
        <v>0.28185227210800778</v>
      </c>
      <c r="C4358" s="1">
        <f t="shared" ca="1" si="205"/>
        <v>0.27370948940277595</v>
      </c>
      <c r="D4358" s="1">
        <f t="shared" ca="1" si="206"/>
        <v>-2.889025035821411E-2</v>
      </c>
    </row>
    <row r="4359" spans="1:4" x14ac:dyDescent="0.45">
      <c r="A4359">
        <v>4358</v>
      </c>
      <c r="B4359" s="1">
        <f t="shared" ca="1" si="204"/>
        <v>0.29000660064223371</v>
      </c>
      <c r="C4359" s="1">
        <f t="shared" ca="1" si="205"/>
        <v>0.27204030878085683</v>
      </c>
      <c r="D4359" s="1">
        <f t="shared" ca="1" si="206"/>
        <v>-6.195132049267036E-2</v>
      </c>
    </row>
    <row r="4360" spans="1:4" x14ac:dyDescent="0.45">
      <c r="A4360">
        <v>4359</v>
      </c>
      <c r="B4360" s="1">
        <f t="shared" ca="1" si="204"/>
        <v>0.28262652360185442</v>
      </c>
      <c r="C4360" s="1">
        <f t="shared" ca="1" si="205"/>
        <v>0.26871104347614039</v>
      </c>
      <c r="D4360" s="1">
        <f t="shared" ca="1" si="206"/>
        <v>-4.9236285216164778E-2</v>
      </c>
    </row>
    <row r="4361" spans="1:4" x14ac:dyDescent="0.45">
      <c r="A4361">
        <v>4360</v>
      </c>
      <c r="B4361" s="1">
        <f t="shared" ca="1" si="204"/>
        <v>0.2781553987076763</v>
      </c>
      <c r="C4361" s="1">
        <f t="shared" ca="1" si="205"/>
        <v>0.2770888052386633</v>
      </c>
      <c r="D4361" s="1">
        <f t="shared" ca="1" si="206"/>
        <v>-3.8345237013857917E-3</v>
      </c>
    </row>
    <row r="4362" spans="1:4" x14ac:dyDescent="0.45">
      <c r="A4362">
        <v>4361</v>
      </c>
      <c r="B4362" s="1">
        <f t="shared" ca="1" si="204"/>
        <v>0.2749731167523588</v>
      </c>
      <c r="C4362" s="1">
        <f t="shared" ca="1" si="205"/>
        <v>0.27277075851434207</v>
      </c>
      <c r="D4362" s="1">
        <f t="shared" ca="1" si="206"/>
        <v>-8.0093583839331468E-3</v>
      </c>
    </row>
    <row r="4363" spans="1:4" x14ac:dyDescent="0.45">
      <c r="A4363">
        <v>4362</v>
      </c>
      <c r="B4363" s="1">
        <f t="shared" ca="1" si="204"/>
        <v>0.28492819192267727</v>
      </c>
      <c r="C4363" s="1">
        <f t="shared" ca="1" si="205"/>
        <v>0.2787362373086173</v>
      </c>
      <c r="D4363" s="1">
        <f t="shared" ca="1" si="206"/>
        <v>-2.1731632002705854E-2</v>
      </c>
    </row>
    <row r="4364" spans="1:4" x14ac:dyDescent="0.45">
      <c r="A4364">
        <v>4363</v>
      </c>
      <c r="B4364" s="1">
        <f t="shared" ca="1" si="204"/>
        <v>0.27810522669734</v>
      </c>
      <c r="C4364" s="1">
        <f t="shared" ca="1" si="205"/>
        <v>0.27112537744080084</v>
      </c>
      <c r="D4364" s="1">
        <f t="shared" ca="1" si="206"/>
        <v>-2.5097871548222583E-2</v>
      </c>
    </row>
    <row r="4365" spans="1:4" x14ac:dyDescent="0.45">
      <c r="A4365">
        <v>4364</v>
      </c>
      <c r="B4365" s="1">
        <f t="shared" ca="1" si="204"/>
        <v>0.28891968916762589</v>
      </c>
      <c r="C4365" s="1">
        <f t="shared" ca="1" si="205"/>
        <v>0.27248164054490931</v>
      </c>
      <c r="D4365" s="1">
        <f t="shared" ca="1" si="206"/>
        <v>-5.6894871616657218E-2</v>
      </c>
    </row>
    <row r="4366" spans="1:4" x14ac:dyDescent="0.45">
      <c r="A4366">
        <v>4365</v>
      </c>
      <c r="B4366" s="1">
        <f t="shared" ca="1" si="204"/>
        <v>0.2813551714082736</v>
      </c>
      <c r="C4366" s="1">
        <f t="shared" ca="1" si="205"/>
        <v>0.27226343600584479</v>
      </c>
      <c r="D4366" s="1">
        <f t="shared" ca="1" si="206"/>
        <v>-3.2314086700172336E-2</v>
      </c>
    </row>
    <row r="4367" spans="1:4" x14ac:dyDescent="0.45">
      <c r="A4367">
        <v>4366</v>
      </c>
      <c r="B4367" s="1">
        <f t="shared" ca="1" si="204"/>
        <v>0.28862908286311328</v>
      </c>
      <c r="C4367" s="1">
        <f t="shared" ca="1" si="205"/>
        <v>0.2686329422783969</v>
      </c>
      <c r="D4367" s="1">
        <f t="shared" ca="1" si="206"/>
        <v>-6.9279714941961876E-2</v>
      </c>
    </row>
    <row r="4368" spans="1:4" x14ac:dyDescent="0.45">
      <c r="A4368">
        <v>4367</v>
      </c>
      <c r="B4368" s="1">
        <f t="shared" ca="1" si="204"/>
        <v>0.28912863484962592</v>
      </c>
      <c r="C4368" s="1">
        <f t="shared" ca="1" si="205"/>
        <v>0.26573749762077786</v>
      </c>
      <c r="D4368" s="1">
        <f t="shared" ca="1" si="206"/>
        <v>-8.0902181276557572E-2</v>
      </c>
    </row>
    <row r="4369" spans="1:4" x14ac:dyDescent="0.45">
      <c r="A4369">
        <v>4368</v>
      </c>
      <c r="B4369" s="1">
        <f t="shared" ca="1" si="204"/>
        <v>0.27837535409854236</v>
      </c>
      <c r="C4369" s="1">
        <f t="shared" ca="1" si="205"/>
        <v>0.26788599869303681</v>
      </c>
      <c r="D4369" s="1">
        <f t="shared" ca="1" si="206"/>
        <v>-3.7680618097363658E-2</v>
      </c>
    </row>
    <row r="4370" spans="1:4" x14ac:dyDescent="0.45">
      <c r="A4370">
        <v>4369</v>
      </c>
      <c r="B4370" s="1">
        <f t="shared" ca="1" si="204"/>
        <v>0.28055688691938235</v>
      </c>
      <c r="C4370" s="1">
        <f t="shared" ca="1" si="205"/>
        <v>0.26685441672393539</v>
      </c>
      <c r="D4370" s="1">
        <f t="shared" ca="1" si="206"/>
        <v>-4.8840256056107242E-2</v>
      </c>
    </row>
    <row r="4371" spans="1:4" x14ac:dyDescent="0.45">
      <c r="A4371">
        <v>4370</v>
      </c>
      <c r="B4371" s="1">
        <f t="shared" ca="1" si="204"/>
        <v>0.28028914665637206</v>
      </c>
      <c r="C4371" s="1">
        <f t="shared" ca="1" si="205"/>
        <v>0.27153808421117831</v>
      </c>
      <c r="D4371" s="1">
        <f t="shared" ca="1" si="206"/>
        <v>-3.1221552991212837E-2</v>
      </c>
    </row>
    <row r="4372" spans="1:4" x14ac:dyDescent="0.45">
      <c r="A4372">
        <v>4371</v>
      </c>
      <c r="B4372" s="1">
        <f t="shared" ca="1" si="204"/>
        <v>0.28274669618958298</v>
      </c>
      <c r="C4372" s="1">
        <f t="shared" ca="1" si="205"/>
        <v>0.27409179329284783</v>
      </c>
      <c r="D4372" s="1">
        <f t="shared" ca="1" si="206"/>
        <v>-3.0610093816735521E-2</v>
      </c>
    </row>
    <row r="4373" spans="1:4" x14ac:dyDescent="0.45">
      <c r="A4373">
        <v>4372</v>
      </c>
      <c r="B4373" s="1">
        <f t="shared" ca="1" si="204"/>
        <v>0.28768308211601956</v>
      </c>
      <c r="C4373" s="1">
        <f t="shared" ca="1" si="205"/>
        <v>0.26719340283137932</v>
      </c>
      <c r="D4373" s="1">
        <f t="shared" ca="1" si="206"/>
        <v>-7.1223094295051276E-2</v>
      </c>
    </row>
    <row r="4374" spans="1:4" x14ac:dyDescent="0.45">
      <c r="A4374">
        <v>4373</v>
      </c>
      <c r="B4374" s="1">
        <f t="shared" ca="1" si="204"/>
        <v>0.28716146826499123</v>
      </c>
      <c r="C4374" s="1">
        <f t="shared" ca="1" si="205"/>
        <v>0.27228171172744386</v>
      </c>
      <c r="D4374" s="1">
        <f t="shared" ca="1" si="206"/>
        <v>-5.1816689152098895E-2</v>
      </c>
    </row>
    <row r="4375" spans="1:4" x14ac:dyDescent="0.45">
      <c r="A4375">
        <v>4374</v>
      </c>
      <c r="B4375" s="1">
        <f t="shared" ca="1" si="204"/>
        <v>0.27408795030025723</v>
      </c>
      <c r="C4375" s="1">
        <f t="shared" ca="1" si="205"/>
        <v>0.27000558006843378</v>
      </c>
      <c r="D4375" s="1">
        <f t="shared" ca="1" si="206"/>
        <v>-1.4894380534975382E-2</v>
      </c>
    </row>
    <row r="4376" spans="1:4" x14ac:dyDescent="0.45">
      <c r="A4376">
        <v>4375</v>
      </c>
      <c r="B4376" s="1">
        <f t="shared" ca="1" si="204"/>
        <v>0.276866131480763</v>
      </c>
      <c r="C4376" s="1">
        <f t="shared" ca="1" si="205"/>
        <v>0.27457847212010122</v>
      </c>
      <c r="D4376" s="1">
        <f t="shared" ca="1" si="206"/>
        <v>-8.2626912451396212E-3</v>
      </c>
    </row>
    <row r="4377" spans="1:4" x14ac:dyDescent="0.45">
      <c r="A4377">
        <v>4376</v>
      </c>
      <c r="B4377" s="1">
        <f t="shared" ca="1" si="204"/>
        <v>0.28311792738245967</v>
      </c>
      <c r="C4377" s="1">
        <f t="shared" ca="1" si="205"/>
        <v>0.26804900219915961</v>
      </c>
      <c r="D4377" s="1">
        <f t="shared" ca="1" si="206"/>
        <v>-5.3224906393665679E-2</v>
      </c>
    </row>
    <row r="4378" spans="1:4" x14ac:dyDescent="0.45">
      <c r="A4378">
        <v>4377</v>
      </c>
      <c r="B4378" s="1">
        <f t="shared" ca="1" si="204"/>
        <v>0.28531805818070544</v>
      </c>
      <c r="C4378" s="1">
        <f t="shared" ca="1" si="205"/>
        <v>0.26184900080934986</v>
      </c>
      <c r="D4378" s="1">
        <f t="shared" ca="1" si="206"/>
        <v>-8.2255772806681268E-2</v>
      </c>
    </row>
    <row r="4379" spans="1:4" x14ac:dyDescent="0.45">
      <c r="A4379">
        <v>4378</v>
      </c>
      <c r="B4379" s="1">
        <f t="shared" ca="1" si="204"/>
        <v>0.27792334684827275</v>
      </c>
      <c r="C4379" s="1">
        <f t="shared" ca="1" si="205"/>
        <v>0.27351668262207018</v>
      </c>
      <c r="D4379" s="1">
        <f t="shared" ca="1" si="206"/>
        <v>-1.5855682065488007E-2</v>
      </c>
    </row>
    <row r="4380" spans="1:4" x14ac:dyDescent="0.45">
      <c r="A4380">
        <v>4379</v>
      </c>
      <c r="B4380" s="1">
        <f t="shared" ca="1" si="204"/>
        <v>0.29234589429218338</v>
      </c>
      <c r="C4380" s="1">
        <f t="shared" ca="1" si="205"/>
        <v>0.27699335324790231</v>
      </c>
      <c r="D4380" s="1">
        <f t="shared" ca="1" si="206"/>
        <v>-5.2514987704725791E-2</v>
      </c>
    </row>
    <row r="4381" spans="1:4" x14ac:dyDescent="0.45">
      <c r="A4381">
        <v>4380</v>
      </c>
      <c r="B4381" s="1">
        <f t="shared" ca="1" si="204"/>
        <v>0.28044913305675212</v>
      </c>
      <c r="C4381" s="1">
        <f t="shared" ca="1" si="205"/>
        <v>0.26395226325839216</v>
      </c>
      <c r="D4381" s="1">
        <f t="shared" ca="1" si="206"/>
        <v>-5.8823037242271052E-2</v>
      </c>
    </row>
    <row r="4382" spans="1:4" x14ac:dyDescent="0.45">
      <c r="A4382">
        <v>4381</v>
      </c>
      <c r="B4382" s="1">
        <f t="shared" ca="1" si="204"/>
        <v>0.27189025371278075</v>
      </c>
      <c r="C4382" s="1">
        <f t="shared" ca="1" si="205"/>
        <v>0.27373757445970992</v>
      </c>
      <c r="D4382" s="1">
        <f t="shared" ca="1" si="206"/>
        <v>6.7943617753972244E-3</v>
      </c>
    </row>
    <row r="4383" spans="1:4" x14ac:dyDescent="0.45">
      <c r="A4383">
        <v>4382</v>
      </c>
      <c r="B4383" s="1">
        <f t="shared" ca="1" si="204"/>
        <v>0.28452178373841397</v>
      </c>
      <c r="C4383" s="1">
        <f t="shared" ca="1" si="205"/>
        <v>0.26379596587877058</v>
      </c>
      <c r="D4383" s="1">
        <f t="shared" ca="1" si="206"/>
        <v>-7.2844397315807871E-2</v>
      </c>
    </row>
    <row r="4384" spans="1:4" x14ac:dyDescent="0.45">
      <c r="A4384">
        <v>4383</v>
      </c>
      <c r="B4384" s="1">
        <f t="shared" ca="1" si="204"/>
        <v>0.28440697975496365</v>
      </c>
      <c r="C4384" s="1">
        <f t="shared" ca="1" si="205"/>
        <v>0.27832594262120758</v>
      </c>
      <c r="D4384" s="1">
        <f t="shared" ca="1" si="206"/>
        <v>-2.1381462364233494E-2</v>
      </c>
    </row>
    <row r="4385" spans="1:4" x14ac:dyDescent="0.45">
      <c r="A4385">
        <v>4384</v>
      </c>
      <c r="B4385" s="1">
        <f t="shared" ca="1" si="204"/>
        <v>0.27579029676613603</v>
      </c>
      <c r="C4385" s="1">
        <f t="shared" ca="1" si="205"/>
        <v>0.26684774879431417</v>
      </c>
      <c r="D4385" s="1">
        <f t="shared" ca="1" si="206"/>
        <v>-3.2425172591931138E-2</v>
      </c>
    </row>
    <row r="4386" spans="1:4" x14ac:dyDescent="0.45">
      <c r="A4386">
        <v>4385</v>
      </c>
      <c r="B4386" s="1">
        <f t="shared" ca="1" si="204"/>
        <v>0.28223824496213651</v>
      </c>
      <c r="C4386" s="1">
        <f t="shared" ca="1" si="205"/>
        <v>0.26781064485084888</v>
      </c>
      <c r="D4386" s="1">
        <f t="shared" ca="1" si="206"/>
        <v>-5.1118515540738131E-2</v>
      </c>
    </row>
    <row r="4387" spans="1:4" x14ac:dyDescent="0.45">
      <c r="A4387">
        <v>4386</v>
      </c>
      <c r="B4387" s="1">
        <f t="shared" ca="1" si="204"/>
        <v>0.28420057807159282</v>
      </c>
      <c r="C4387" s="1">
        <f t="shared" ca="1" si="205"/>
        <v>0.27379069166278824</v>
      </c>
      <c r="D4387" s="1">
        <f t="shared" ca="1" si="206"/>
        <v>-3.6628660221029639E-2</v>
      </c>
    </row>
    <row r="4388" spans="1:4" x14ac:dyDescent="0.45">
      <c r="A4388">
        <v>4387</v>
      </c>
      <c r="B4388" s="1">
        <f t="shared" ca="1" si="204"/>
        <v>0.2859584937918187</v>
      </c>
      <c r="C4388" s="1">
        <f t="shared" ca="1" si="205"/>
        <v>0.26954447655995167</v>
      </c>
      <c r="D4388" s="1">
        <f t="shared" ca="1" si="206"/>
        <v>-5.7399998909690143E-2</v>
      </c>
    </row>
    <row r="4389" spans="1:4" x14ac:dyDescent="0.45">
      <c r="A4389">
        <v>4388</v>
      </c>
      <c r="B4389" s="1">
        <f t="shared" ca="1" si="204"/>
        <v>0.29462780511389497</v>
      </c>
      <c r="C4389" s="1">
        <f t="shared" ca="1" si="205"/>
        <v>0.26693064040356346</v>
      </c>
      <c r="D4389" s="1">
        <f t="shared" ca="1" si="206"/>
        <v>-9.4007300837151309E-2</v>
      </c>
    </row>
    <row r="4390" spans="1:4" x14ac:dyDescent="0.45">
      <c r="A4390">
        <v>4389</v>
      </c>
      <c r="B4390" s="1">
        <f t="shared" ca="1" si="204"/>
        <v>0.27564827104049899</v>
      </c>
      <c r="C4390" s="1">
        <f t="shared" ca="1" si="205"/>
        <v>0.27300471243085922</v>
      </c>
      <c r="D4390" s="1">
        <f t="shared" ca="1" si="206"/>
        <v>-9.5903326353582487E-3</v>
      </c>
    </row>
    <row r="4391" spans="1:4" x14ac:dyDescent="0.45">
      <c r="A4391">
        <v>4390</v>
      </c>
      <c r="B4391" s="1">
        <f t="shared" ca="1" si="204"/>
        <v>0.28029970320720965</v>
      </c>
      <c r="C4391" s="1">
        <f t="shared" ca="1" si="205"/>
        <v>0.27403657591364272</v>
      </c>
      <c r="D4391" s="1">
        <f t="shared" ca="1" si="206"/>
        <v>-2.2344395023982434E-2</v>
      </c>
    </row>
    <row r="4392" spans="1:4" x14ac:dyDescent="0.45">
      <c r="A4392">
        <v>4391</v>
      </c>
      <c r="B4392" s="1">
        <f t="shared" ca="1" si="204"/>
        <v>0.28040289625793202</v>
      </c>
      <c r="C4392" s="1">
        <f t="shared" ca="1" si="205"/>
        <v>0.27075937399599304</v>
      </c>
      <c r="D4392" s="1">
        <f t="shared" ca="1" si="206"/>
        <v>-3.4391664246821024E-2</v>
      </c>
    </row>
    <row r="4393" spans="1:4" x14ac:dyDescent="0.45">
      <c r="A4393">
        <v>4392</v>
      </c>
      <c r="B4393" s="1">
        <f t="shared" ca="1" si="204"/>
        <v>0.27717196090997775</v>
      </c>
      <c r="C4393" s="1">
        <f t="shared" ca="1" si="205"/>
        <v>0.26192103431978081</v>
      </c>
      <c r="D4393" s="1">
        <f t="shared" ca="1" si="206"/>
        <v>-5.5023338364122154E-2</v>
      </c>
    </row>
    <row r="4394" spans="1:4" x14ac:dyDescent="0.45">
      <c r="A4394">
        <v>4393</v>
      </c>
      <c r="B4394" s="1">
        <f t="shared" ca="1" si="204"/>
        <v>0.27905272914519202</v>
      </c>
      <c r="C4394" s="1">
        <f t="shared" ca="1" si="205"/>
        <v>0.27613592257669228</v>
      </c>
      <c r="D4394" s="1">
        <f t="shared" ca="1" si="206"/>
        <v>-1.0452528371374994E-2</v>
      </c>
    </row>
    <row r="4395" spans="1:4" x14ac:dyDescent="0.45">
      <c r="A4395">
        <v>4394</v>
      </c>
      <c r="B4395" s="1">
        <f t="shared" ca="1" si="204"/>
        <v>0.29140547781787152</v>
      </c>
      <c r="C4395" s="1">
        <f t="shared" ca="1" si="205"/>
        <v>0.27584847256884915</v>
      </c>
      <c r="D4395" s="1">
        <f t="shared" ca="1" si="206"/>
        <v>-5.3386111220412619E-2</v>
      </c>
    </row>
    <row r="4396" spans="1:4" x14ac:dyDescent="0.45">
      <c r="A4396">
        <v>4395</v>
      </c>
      <c r="B4396" s="1">
        <f t="shared" ca="1" si="204"/>
        <v>0.28994180972576866</v>
      </c>
      <c r="C4396" s="1">
        <f t="shared" ca="1" si="205"/>
        <v>0.25513293342686971</v>
      </c>
      <c r="D4396" s="1">
        <f t="shared" ca="1" si="206"/>
        <v>-0.12005469763681792</v>
      </c>
    </row>
    <row r="4397" spans="1:4" x14ac:dyDescent="0.45">
      <c r="A4397">
        <v>4396</v>
      </c>
      <c r="B4397" s="1">
        <f t="shared" ca="1" si="204"/>
        <v>0.27778171409205432</v>
      </c>
      <c r="C4397" s="1">
        <f t="shared" ca="1" si="205"/>
        <v>0.26422381979710036</v>
      </c>
      <c r="D4397" s="1">
        <f t="shared" ca="1" si="206"/>
        <v>-4.88077278206333E-2</v>
      </c>
    </row>
    <row r="4398" spans="1:4" x14ac:dyDescent="0.45">
      <c r="A4398">
        <v>4397</v>
      </c>
      <c r="B4398" s="1">
        <f t="shared" ca="1" si="204"/>
        <v>0.28461731169414684</v>
      </c>
      <c r="C4398" s="1">
        <f t="shared" ca="1" si="205"/>
        <v>0.25787588686017188</v>
      </c>
      <c r="D4398" s="1">
        <f t="shared" ca="1" si="206"/>
        <v>-9.3955721367755776E-2</v>
      </c>
    </row>
    <row r="4399" spans="1:4" x14ac:dyDescent="0.45">
      <c r="A4399">
        <v>4398</v>
      </c>
      <c r="B4399" s="1">
        <f t="shared" ca="1" si="204"/>
        <v>0.29277719596217355</v>
      </c>
      <c r="C4399" s="1">
        <f t="shared" ca="1" si="205"/>
        <v>0.27821460060892411</v>
      </c>
      <c r="D4399" s="1">
        <f t="shared" ca="1" si="206"/>
        <v>-4.9739513712437185E-2</v>
      </c>
    </row>
    <row r="4400" spans="1:4" x14ac:dyDescent="0.45">
      <c r="A4400">
        <v>4399</v>
      </c>
      <c r="B4400" s="1">
        <f t="shared" ca="1" si="204"/>
        <v>0.27685288084655368</v>
      </c>
      <c r="C4400" s="1">
        <f t="shared" ca="1" si="205"/>
        <v>0.26526590377294201</v>
      </c>
      <c r="D4400" s="1">
        <f t="shared" ca="1" si="206"/>
        <v>-4.1852470663051464E-2</v>
      </c>
    </row>
    <row r="4401" spans="1:4" x14ac:dyDescent="0.45">
      <c r="A4401">
        <v>4400</v>
      </c>
      <c r="B4401" s="1">
        <f t="shared" ca="1" si="204"/>
        <v>0.29693599651287927</v>
      </c>
      <c r="C4401" s="1">
        <f t="shared" ca="1" si="205"/>
        <v>0.27590905834276103</v>
      </c>
      <c r="D4401" s="1">
        <f t="shared" ca="1" si="206"/>
        <v>-7.0813031821846589E-2</v>
      </c>
    </row>
    <row r="4402" spans="1:4" x14ac:dyDescent="0.45">
      <c r="A4402">
        <v>4401</v>
      </c>
      <c r="B4402" s="1">
        <f t="shared" ca="1" si="204"/>
        <v>0.29161719840861533</v>
      </c>
      <c r="C4402" s="1">
        <f t="shared" ca="1" si="205"/>
        <v>0.26982828352337929</v>
      </c>
      <c r="D4402" s="1">
        <f t="shared" ca="1" si="206"/>
        <v>-7.4717523534758468E-2</v>
      </c>
    </row>
    <row r="4403" spans="1:4" x14ac:dyDescent="0.45">
      <c r="A4403">
        <v>4402</v>
      </c>
      <c r="B4403" s="1">
        <f t="shared" ca="1" si="204"/>
        <v>0.27943818373060997</v>
      </c>
      <c r="C4403" s="1">
        <f t="shared" ca="1" si="205"/>
        <v>0.27021521399383114</v>
      </c>
      <c r="D4403" s="1">
        <f t="shared" ca="1" si="206"/>
        <v>-3.3005402531781969E-2</v>
      </c>
    </row>
    <row r="4404" spans="1:4" x14ac:dyDescent="0.45">
      <c r="A4404">
        <v>4403</v>
      </c>
      <c r="B4404" s="1">
        <f t="shared" ca="1" si="204"/>
        <v>0.28730231060585398</v>
      </c>
      <c r="C4404" s="1">
        <f t="shared" ca="1" si="205"/>
        <v>0.27564572517231378</v>
      </c>
      <c r="D4404" s="1">
        <f t="shared" ca="1" si="206"/>
        <v>-4.0572543287101186E-2</v>
      </c>
    </row>
    <row r="4405" spans="1:4" x14ac:dyDescent="0.45">
      <c r="A4405">
        <v>4404</v>
      </c>
      <c r="B4405" s="1">
        <f t="shared" ca="1" si="204"/>
        <v>0.27802946669516748</v>
      </c>
      <c r="C4405" s="1">
        <f t="shared" ca="1" si="205"/>
        <v>0.26411373438506336</v>
      </c>
      <c r="D4405" s="1">
        <f t="shared" ca="1" si="206"/>
        <v>-5.0051285842163569E-2</v>
      </c>
    </row>
    <row r="4406" spans="1:4" x14ac:dyDescent="0.45">
      <c r="A4406">
        <v>4405</v>
      </c>
      <c r="B4406" s="1">
        <f t="shared" ca="1" si="204"/>
        <v>0.28472848639137793</v>
      </c>
      <c r="C4406" s="1">
        <f t="shared" ca="1" si="205"/>
        <v>0.27068413337607294</v>
      </c>
      <c r="D4406" s="1">
        <f t="shared" ca="1" si="206"/>
        <v>-4.9325422943456758E-2</v>
      </c>
    </row>
    <row r="4407" spans="1:4" x14ac:dyDescent="0.45">
      <c r="A4407">
        <v>4406</v>
      </c>
      <c r="B4407" s="1">
        <f t="shared" ca="1" si="204"/>
        <v>0.28707300983325634</v>
      </c>
      <c r="C4407" s="1">
        <f t="shared" ca="1" si="205"/>
        <v>0.27751476718076518</v>
      </c>
      <c r="D4407" s="1">
        <f t="shared" ca="1" si="206"/>
        <v>-3.3295511333660321E-2</v>
      </c>
    </row>
    <row r="4408" spans="1:4" x14ac:dyDescent="0.45">
      <c r="A4408">
        <v>4407</v>
      </c>
      <c r="B4408" s="1">
        <f t="shared" ca="1" si="204"/>
        <v>0.28448243330665879</v>
      </c>
      <c r="C4408" s="1">
        <f t="shared" ca="1" si="205"/>
        <v>0.28009457655175718</v>
      </c>
      <c r="D4408" s="1">
        <f t="shared" ca="1" si="206"/>
        <v>-1.5423998958036556E-2</v>
      </c>
    </row>
    <row r="4409" spans="1:4" x14ac:dyDescent="0.45">
      <c r="A4409">
        <v>4408</v>
      </c>
      <c r="B4409" s="1">
        <f t="shared" ca="1" si="204"/>
        <v>0.2812361429296229</v>
      </c>
      <c r="C4409" s="1">
        <f t="shared" ca="1" si="205"/>
        <v>0.26315807821592541</v>
      </c>
      <c r="D4409" s="1">
        <f t="shared" ca="1" si="206"/>
        <v>-6.4280730511303397E-2</v>
      </c>
    </row>
    <row r="4410" spans="1:4" x14ac:dyDescent="0.45">
      <c r="A4410">
        <v>4409</v>
      </c>
      <c r="B4410" s="1">
        <f t="shared" ca="1" si="204"/>
        <v>0.2850838336244651</v>
      </c>
      <c r="C4410" s="1">
        <f t="shared" ca="1" si="205"/>
        <v>0.26953668076113108</v>
      </c>
      <c r="D4410" s="1">
        <f t="shared" ca="1" si="206"/>
        <v>-5.4535371808609671E-2</v>
      </c>
    </row>
    <row r="4411" spans="1:4" x14ac:dyDescent="0.45">
      <c r="A4411">
        <v>4410</v>
      </c>
      <c r="B4411" s="1">
        <f t="shared" ca="1" si="204"/>
        <v>0.28027016189857268</v>
      </c>
      <c r="C4411" s="1">
        <f t="shared" ca="1" si="205"/>
        <v>0.27248395408934878</v>
      </c>
      <c r="D4411" s="1">
        <f t="shared" ca="1" si="206"/>
        <v>-2.7781080071026826E-2</v>
      </c>
    </row>
    <row r="4412" spans="1:4" x14ac:dyDescent="0.45">
      <c r="A4412">
        <v>4411</v>
      </c>
      <c r="B4412" s="1">
        <f t="shared" ca="1" si="204"/>
        <v>0.28247026531510533</v>
      </c>
      <c r="C4412" s="1">
        <f t="shared" ca="1" si="205"/>
        <v>0.26751576220435663</v>
      </c>
      <c r="D4412" s="1">
        <f t="shared" ca="1" si="206"/>
        <v>-5.2941866621134197E-2</v>
      </c>
    </row>
    <row r="4413" spans="1:4" x14ac:dyDescent="0.45">
      <c r="A4413">
        <v>4412</v>
      </c>
      <c r="B4413" s="1">
        <f t="shared" ca="1" si="204"/>
        <v>0.28407516765023</v>
      </c>
      <c r="C4413" s="1">
        <f t="shared" ca="1" si="205"/>
        <v>0.27323661511987063</v>
      </c>
      <c r="D4413" s="1">
        <f t="shared" ca="1" si="206"/>
        <v>-3.8153819005061471E-2</v>
      </c>
    </row>
    <row r="4414" spans="1:4" x14ac:dyDescent="0.45">
      <c r="A4414">
        <v>4413</v>
      </c>
      <c r="B4414" s="1">
        <f t="shared" ca="1" si="204"/>
        <v>0.28190485150361827</v>
      </c>
      <c r="C4414" s="1">
        <f t="shared" ca="1" si="205"/>
        <v>0.26873488051427313</v>
      </c>
      <c r="D4414" s="1">
        <f t="shared" ca="1" si="206"/>
        <v>-4.6717787647496727E-2</v>
      </c>
    </row>
    <row r="4415" spans="1:4" x14ac:dyDescent="0.45">
      <c r="A4415">
        <v>4414</v>
      </c>
      <c r="B4415" s="1">
        <f t="shared" ca="1" si="204"/>
        <v>0.28166083579031481</v>
      </c>
      <c r="C4415" s="1">
        <f t="shared" ca="1" si="205"/>
        <v>0.27494877761654757</v>
      </c>
      <c r="D4415" s="1">
        <f t="shared" ca="1" si="206"/>
        <v>-2.3830285651655531E-2</v>
      </c>
    </row>
    <row r="4416" spans="1:4" x14ac:dyDescent="0.45">
      <c r="A4416">
        <v>4415</v>
      </c>
      <c r="B4416" s="1">
        <f t="shared" ca="1" si="204"/>
        <v>0.27948165028201288</v>
      </c>
      <c r="C4416" s="1">
        <f t="shared" ca="1" si="205"/>
        <v>0.26773537256040125</v>
      </c>
      <c r="D4416" s="1">
        <f t="shared" ca="1" si="206"/>
        <v>-4.2028797632184325E-2</v>
      </c>
    </row>
    <row r="4417" spans="1:4" x14ac:dyDescent="0.45">
      <c r="A4417">
        <v>4416</v>
      </c>
      <c r="B4417" s="1">
        <f t="shared" ca="1" si="204"/>
        <v>0.27940471281228119</v>
      </c>
      <c r="C4417" s="1">
        <f t="shared" ca="1" si="205"/>
        <v>0.26538969749022251</v>
      </c>
      <c r="D4417" s="1">
        <f t="shared" ca="1" si="206"/>
        <v>-5.0160268167970035E-2</v>
      </c>
    </row>
    <row r="4418" spans="1:4" x14ac:dyDescent="0.45">
      <c r="A4418">
        <v>4417</v>
      </c>
      <c r="B4418" s="1">
        <f t="shared" ref="B4418:B4481" ca="1" si="207">_xlfn.BETA.INV(RAND(),CONTROL_PRIOR_ALPHA+CONTROL_ALPHA,CONTROL_PRIOR_BETA+(CONTROL_N-CONTROL_ALPHA))</f>
        <v>0.2806635585484113</v>
      </c>
      <c r="C4418" s="1">
        <f t="shared" ref="C4418:C4481" ca="1" si="208">_xlfn.BETA.INV(RAND(),TEST_PRIOR_ALPHA+TEST_ALPHA,TEST_PRIOR_BETA+(TEST_N-TEST_ALPHA))</f>
        <v>0.26281040177796045</v>
      </c>
      <c r="D4418" s="1">
        <f t="shared" ca="1" si="206"/>
        <v>-6.3610526649014121E-2</v>
      </c>
    </row>
    <row r="4419" spans="1:4" x14ac:dyDescent="0.45">
      <c r="A4419">
        <v>4418</v>
      </c>
      <c r="B4419" s="1">
        <f t="shared" ca="1" si="207"/>
        <v>0.28718531858651697</v>
      </c>
      <c r="C4419" s="1">
        <f t="shared" ca="1" si="208"/>
        <v>0.2703840190338021</v>
      </c>
      <c r="D4419" s="1">
        <f t="shared" ref="D4419:D4482" ca="1" si="209">(C4419-B4419)/B4419</f>
        <v>-5.8503337271585958E-2</v>
      </c>
    </row>
    <row r="4420" spans="1:4" x14ac:dyDescent="0.45">
      <c r="A4420">
        <v>4419</v>
      </c>
      <c r="B4420" s="1">
        <f t="shared" ca="1" si="207"/>
        <v>0.27734450308497721</v>
      </c>
      <c r="C4420" s="1">
        <f t="shared" ca="1" si="208"/>
        <v>0.27007456266509094</v>
      </c>
      <c r="D4420" s="1">
        <f t="shared" ca="1" si="209"/>
        <v>-2.6212671745863978E-2</v>
      </c>
    </row>
    <row r="4421" spans="1:4" x14ac:dyDescent="0.45">
      <c r="A4421">
        <v>4420</v>
      </c>
      <c r="B4421" s="1">
        <f t="shared" ca="1" si="207"/>
        <v>0.28453511999192982</v>
      </c>
      <c r="C4421" s="1">
        <f t="shared" ca="1" si="208"/>
        <v>0.27627493805855441</v>
      </c>
      <c r="D4421" s="1">
        <f t="shared" ca="1" si="209"/>
        <v>-2.9030447747925427E-2</v>
      </c>
    </row>
    <row r="4422" spans="1:4" x14ac:dyDescent="0.45">
      <c r="A4422">
        <v>4421</v>
      </c>
      <c r="B4422" s="1">
        <f t="shared" ca="1" si="207"/>
        <v>0.27929230770931868</v>
      </c>
      <c r="C4422" s="1">
        <f t="shared" ca="1" si="208"/>
        <v>0.27731563642674595</v>
      </c>
      <c r="D4422" s="1">
        <f t="shared" ca="1" si="209"/>
        <v>-7.0774283000661969E-3</v>
      </c>
    </row>
    <row r="4423" spans="1:4" x14ac:dyDescent="0.45">
      <c r="A4423">
        <v>4422</v>
      </c>
      <c r="B4423" s="1">
        <f t="shared" ca="1" si="207"/>
        <v>0.28665947273760717</v>
      </c>
      <c r="C4423" s="1">
        <f t="shared" ca="1" si="208"/>
        <v>0.26575923828067688</v>
      </c>
      <c r="D4423" s="1">
        <f t="shared" ca="1" si="209"/>
        <v>-7.2909624291611158E-2</v>
      </c>
    </row>
    <row r="4424" spans="1:4" x14ac:dyDescent="0.45">
      <c r="A4424">
        <v>4423</v>
      </c>
      <c r="B4424" s="1">
        <f t="shared" ca="1" si="207"/>
        <v>0.2801389095793046</v>
      </c>
      <c r="C4424" s="1">
        <f t="shared" ca="1" si="208"/>
        <v>0.27533626296633384</v>
      </c>
      <c r="D4424" s="1">
        <f t="shared" ca="1" si="209"/>
        <v>-1.7143804194080254E-2</v>
      </c>
    </row>
    <row r="4425" spans="1:4" x14ac:dyDescent="0.45">
      <c r="A4425">
        <v>4424</v>
      </c>
      <c r="B4425" s="1">
        <f t="shared" ca="1" si="207"/>
        <v>0.28890667983073548</v>
      </c>
      <c r="C4425" s="1">
        <f t="shared" ca="1" si="208"/>
        <v>0.28166875944081371</v>
      </c>
      <c r="D4425" s="1">
        <f t="shared" ca="1" si="209"/>
        <v>-2.5052796959081459E-2</v>
      </c>
    </row>
    <row r="4426" spans="1:4" x14ac:dyDescent="0.45">
      <c r="A4426">
        <v>4425</v>
      </c>
      <c r="B4426" s="1">
        <f t="shared" ca="1" si="207"/>
        <v>0.28585934034018545</v>
      </c>
      <c r="C4426" s="1">
        <f t="shared" ca="1" si="208"/>
        <v>0.27023639829759866</v>
      </c>
      <c r="D4426" s="1">
        <f t="shared" ca="1" si="209"/>
        <v>-5.4652550530602896E-2</v>
      </c>
    </row>
    <row r="4427" spans="1:4" x14ac:dyDescent="0.45">
      <c r="A4427">
        <v>4426</v>
      </c>
      <c r="B4427" s="1">
        <f t="shared" ca="1" si="207"/>
        <v>0.27860428766123757</v>
      </c>
      <c r="C4427" s="1">
        <f t="shared" ca="1" si="208"/>
        <v>0.27647301348068232</v>
      </c>
      <c r="D4427" s="1">
        <f t="shared" ca="1" si="209"/>
        <v>-7.6498254870604404E-3</v>
      </c>
    </row>
    <row r="4428" spans="1:4" x14ac:dyDescent="0.45">
      <c r="A4428">
        <v>4427</v>
      </c>
      <c r="B4428" s="1">
        <f t="shared" ca="1" si="207"/>
        <v>0.28356366555446733</v>
      </c>
      <c r="C4428" s="1">
        <f t="shared" ca="1" si="208"/>
        <v>0.27224361605770542</v>
      </c>
      <c r="D4428" s="1">
        <f t="shared" ca="1" si="209"/>
        <v>-3.9920662876984626E-2</v>
      </c>
    </row>
    <row r="4429" spans="1:4" x14ac:dyDescent="0.45">
      <c r="A4429">
        <v>4428</v>
      </c>
      <c r="B4429" s="1">
        <f t="shared" ca="1" si="207"/>
        <v>0.27634452291779954</v>
      </c>
      <c r="C4429" s="1">
        <f t="shared" ca="1" si="208"/>
        <v>0.25548418598914568</v>
      </c>
      <c r="D4429" s="1">
        <f t="shared" ca="1" si="209"/>
        <v>-7.5486703005360076E-2</v>
      </c>
    </row>
    <row r="4430" spans="1:4" x14ac:dyDescent="0.45">
      <c r="A4430">
        <v>4429</v>
      </c>
      <c r="B4430" s="1">
        <f t="shared" ca="1" si="207"/>
        <v>0.28113278097301264</v>
      </c>
      <c r="C4430" s="1">
        <f t="shared" ca="1" si="208"/>
        <v>0.26634296955866321</v>
      </c>
      <c r="D4430" s="1">
        <f t="shared" ca="1" si="209"/>
        <v>-5.260792200454624E-2</v>
      </c>
    </row>
    <row r="4431" spans="1:4" x14ac:dyDescent="0.45">
      <c r="A4431">
        <v>4430</v>
      </c>
      <c r="B4431" s="1">
        <f t="shared" ca="1" si="207"/>
        <v>0.2881939320042245</v>
      </c>
      <c r="C4431" s="1">
        <f t="shared" ca="1" si="208"/>
        <v>0.26923625524276684</v>
      </c>
      <c r="D4431" s="1">
        <f t="shared" ca="1" si="209"/>
        <v>-6.5780971270345004E-2</v>
      </c>
    </row>
    <row r="4432" spans="1:4" x14ac:dyDescent="0.45">
      <c r="A4432">
        <v>4431</v>
      </c>
      <c r="B4432" s="1">
        <f t="shared" ca="1" si="207"/>
        <v>0.27837427336474857</v>
      </c>
      <c r="C4432" s="1">
        <f t="shared" ca="1" si="208"/>
        <v>0.26271895535805123</v>
      </c>
      <c r="D4432" s="1">
        <f t="shared" ca="1" si="209"/>
        <v>-5.6238379421594285E-2</v>
      </c>
    </row>
    <row r="4433" spans="1:4" x14ac:dyDescent="0.45">
      <c r="A4433">
        <v>4432</v>
      </c>
      <c r="B4433" s="1">
        <f t="shared" ca="1" si="207"/>
        <v>0.28442445291963525</v>
      </c>
      <c r="C4433" s="1">
        <f t="shared" ca="1" si="208"/>
        <v>0.27067875553943405</v>
      </c>
      <c r="D4433" s="1">
        <f t="shared" ca="1" si="209"/>
        <v>-4.8328113982819478E-2</v>
      </c>
    </row>
    <row r="4434" spans="1:4" x14ac:dyDescent="0.45">
      <c r="A4434">
        <v>4433</v>
      </c>
      <c r="B4434" s="1">
        <f t="shared" ca="1" si="207"/>
        <v>0.29220356216494781</v>
      </c>
      <c r="C4434" s="1">
        <f t="shared" ca="1" si="208"/>
        <v>0.27563633159522494</v>
      </c>
      <c r="D4434" s="1">
        <f t="shared" ca="1" si="209"/>
        <v>-5.6697565378654523E-2</v>
      </c>
    </row>
    <row r="4435" spans="1:4" x14ac:dyDescent="0.45">
      <c r="A4435">
        <v>4434</v>
      </c>
      <c r="B4435" s="1">
        <f t="shared" ca="1" si="207"/>
        <v>0.28764653641080717</v>
      </c>
      <c r="C4435" s="1">
        <f t="shared" ca="1" si="208"/>
        <v>0.27041401125393871</v>
      </c>
      <c r="D4435" s="1">
        <f t="shared" ca="1" si="209"/>
        <v>-5.9908682968661038E-2</v>
      </c>
    </row>
    <row r="4436" spans="1:4" x14ac:dyDescent="0.45">
      <c r="A4436">
        <v>4435</v>
      </c>
      <c r="B4436" s="1">
        <f t="shared" ca="1" si="207"/>
        <v>0.28455298030192522</v>
      </c>
      <c r="C4436" s="1">
        <f t="shared" ca="1" si="208"/>
        <v>0.26231479956407355</v>
      </c>
      <c r="D4436" s="1">
        <f t="shared" ca="1" si="209"/>
        <v>-7.8151283863749449E-2</v>
      </c>
    </row>
    <row r="4437" spans="1:4" x14ac:dyDescent="0.45">
      <c r="A4437">
        <v>4436</v>
      </c>
      <c r="B4437" s="1">
        <f t="shared" ca="1" si="207"/>
        <v>0.27501744316173354</v>
      </c>
      <c r="C4437" s="1">
        <f t="shared" ca="1" si="208"/>
        <v>0.28493027206930965</v>
      </c>
      <c r="D4437" s="1">
        <f t="shared" ca="1" si="209"/>
        <v>3.6044364290546207E-2</v>
      </c>
    </row>
    <row r="4438" spans="1:4" x14ac:dyDescent="0.45">
      <c r="A4438">
        <v>4437</v>
      </c>
      <c r="B4438" s="1">
        <f t="shared" ca="1" si="207"/>
        <v>0.27796169629302753</v>
      </c>
      <c r="C4438" s="1">
        <f t="shared" ca="1" si="208"/>
        <v>0.26940140263219903</v>
      </c>
      <c r="D4438" s="1">
        <f t="shared" ca="1" si="209"/>
        <v>-3.0796666501143485E-2</v>
      </c>
    </row>
    <row r="4439" spans="1:4" x14ac:dyDescent="0.45">
      <c r="A4439">
        <v>4438</v>
      </c>
      <c r="B4439" s="1">
        <f t="shared" ca="1" si="207"/>
        <v>0.2788547781319114</v>
      </c>
      <c r="C4439" s="1">
        <f t="shared" ca="1" si="208"/>
        <v>0.27414063606976447</v>
      </c>
      <c r="D4439" s="1">
        <f t="shared" ca="1" si="209"/>
        <v>-1.6905365917441517E-2</v>
      </c>
    </row>
    <row r="4440" spans="1:4" x14ac:dyDescent="0.45">
      <c r="A4440">
        <v>4439</v>
      </c>
      <c r="B4440" s="1">
        <f t="shared" ca="1" si="207"/>
        <v>0.29201669943566066</v>
      </c>
      <c r="C4440" s="1">
        <f t="shared" ca="1" si="208"/>
        <v>0.28120328578804077</v>
      </c>
      <c r="D4440" s="1">
        <f t="shared" ca="1" si="209"/>
        <v>-3.7030120772262171E-2</v>
      </c>
    </row>
    <row r="4441" spans="1:4" x14ac:dyDescent="0.45">
      <c r="A4441">
        <v>4440</v>
      </c>
      <c r="B4441" s="1">
        <f t="shared" ca="1" si="207"/>
        <v>0.2841244860032488</v>
      </c>
      <c r="C4441" s="1">
        <f t="shared" ca="1" si="208"/>
        <v>0.27375104762944569</v>
      </c>
      <c r="D4441" s="1">
        <f t="shared" ca="1" si="209"/>
        <v>-3.651018790997302E-2</v>
      </c>
    </row>
    <row r="4442" spans="1:4" x14ac:dyDescent="0.45">
      <c r="A4442">
        <v>4441</v>
      </c>
      <c r="B4442" s="1">
        <f t="shared" ca="1" si="207"/>
        <v>0.28555512888470258</v>
      </c>
      <c r="C4442" s="1">
        <f t="shared" ca="1" si="208"/>
        <v>0.27023303126844594</v>
      </c>
      <c r="D4442" s="1">
        <f t="shared" ca="1" si="209"/>
        <v>-5.3657231358793682E-2</v>
      </c>
    </row>
    <row r="4443" spans="1:4" x14ac:dyDescent="0.45">
      <c r="A4443">
        <v>4442</v>
      </c>
      <c r="B4443" s="1">
        <f t="shared" ca="1" si="207"/>
        <v>0.28561015005111834</v>
      </c>
      <c r="C4443" s="1">
        <f t="shared" ca="1" si="208"/>
        <v>0.27079823862838481</v>
      </c>
      <c r="D4443" s="1">
        <f t="shared" ca="1" si="209"/>
        <v>-5.1860591859506741E-2</v>
      </c>
    </row>
    <row r="4444" spans="1:4" x14ac:dyDescent="0.45">
      <c r="A4444">
        <v>4443</v>
      </c>
      <c r="B4444" s="1">
        <f t="shared" ca="1" si="207"/>
        <v>0.27473056005178215</v>
      </c>
      <c r="C4444" s="1">
        <f t="shared" ca="1" si="208"/>
        <v>0.27541897988047215</v>
      </c>
      <c r="D4444" s="1">
        <f t="shared" ca="1" si="209"/>
        <v>2.5057999683771818E-3</v>
      </c>
    </row>
    <row r="4445" spans="1:4" x14ac:dyDescent="0.45">
      <c r="A4445">
        <v>4444</v>
      </c>
      <c r="B4445" s="1">
        <f t="shared" ca="1" si="207"/>
        <v>0.2739645007628016</v>
      </c>
      <c r="C4445" s="1">
        <f t="shared" ca="1" si="208"/>
        <v>0.26989404217036284</v>
      </c>
      <c r="D4445" s="1">
        <f t="shared" ca="1" si="209"/>
        <v>-1.4857613234945961E-2</v>
      </c>
    </row>
    <row r="4446" spans="1:4" x14ac:dyDescent="0.45">
      <c r="A4446">
        <v>4445</v>
      </c>
      <c r="B4446" s="1">
        <f t="shared" ca="1" si="207"/>
        <v>0.28318463827883134</v>
      </c>
      <c r="C4446" s="1">
        <f t="shared" ca="1" si="208"/>
        <v>0.27343082653247786</v>
      </c>
      <c r="D4446" s="1">
        <f t="shared" ca="1" si="209"/>
        <v>-3.444329397821929E-2</v>
      </c>
    </row>
    <row r="4447" spans="1:4" x14ac:dyDescent="0.45">
      <c r="A4447">
        <v>4446</v>
      </c>
      <c r="B4447" s="1">
        <f t="shared" ca="1" si="207"/>
        <v>0.29153822755158931</v>
      </c>
      <c r="C4447" s="1">
        <f t="shared" ca="1" si="208"/>
        <v>0.26665284979436615</v>
      </c>
      <c r="D4447" s="1">
        <f t="shared" ca="1" si="209"/>
        <v>-8.5358884034580182E-2</v>
      </c>
    </row>
    <row r="4448" spans="1:4" x14ac:dyDescent="0.45">
      <c r="A4448">
        <v>4447</v>
      </c>
      <c r="B4448" s="1">
        <f t="shared" ca="1" si="207"/>
        <v>0.28426362711835262</v>
      </c>
      <c r="C4448" s="1">
        <f t="shared" ca="1" si="208"/>
        <v>0.26877054970713643</v>
      </c>
      <c r="D4448" s="1">
        <f t="shared" ca="1" si="209"/>
        <v>-5.4502496743157651E-2</v>
      </c>
    </row>
    <row r="4449" spans="1:4" x14ac:dyDescent="0.45">
      <c r="A4449">
        <v>4448</v>
      </c>
      <c r="B4449" s="1">
        <f t="shared" ca="1" si="207"/>
        <v>0.27981538628848279</v>
      </c>
      <c r="C4449" s="1">
        <f t="shared" ca="1" si="208"/>
        <v>0.26578476549269558</v>
      </c>
      <c r="D4449" s="1">
        <f t="shared" ca="1" si="209"/>
        <v>-5.0142420622009617E-2</v>
      </c>
    </row>
    <row r="4450" spans="1:4" x14ac:dyDescent="0.45">
      <c r="A4450">
        <v>4449</v>
      </c>
      <c r="B4450" s="1">
        <f t="shared" ca="1" si="207"/>
        <v>0.28735373142048937</v>
      </c>
      <c r="C4450" s="1">
        <f t="shared" ca="1" si="208"/>
        <v>0.27182534474749431</v>
      </c>
      <c r="D4450" s="1">
        <f t="shared" ca="1" si="209"/>
        <v>-5.403927276751494E-2</v>
      </c>
    </row>
    <row r="4451" spans="1:4" x14ac:dyDescent="0.45">
      <c r="A4451">
        <v>4450</v>
      </c>
      <c r="B4451" s="1">
        <f t="shared" ca="1" si="207"/>
        <v>0.28958734598944946</v>
      </c>
      <c r="C4451" s="1">
        <f t="shared" ca="1" si="208"/>
        <v>0.27582143699966499</v>
      </c>
      <c r="D4451" s="1">
        <f t="shared" ca="1" si="209"/>
        <v>-4.7536293213191722E-2</v>
      </c>
    </row>
    <row r="4452" spans="1:4" x14ac:dyDescent="0.45">
      <c r="A4452">
        <v>4451</v>
      </c>
      <c r="B4452" s="1">
        <f t="shared" ca="1" si="207"/>
        <v>0.28411476723893814</v>
      </c>
      <c r="C4452" s="1">
        <f t="shared" ca="1" si="208"/>
        <v>0.27741566044657984</v>
      </c>
      <c r="D4452" s="1">
        <f t="shared" ca="1" si="209"/>
        <v>-2.357887573905797E-2</v>
      </c>
    </row>
    <row r="4453" spans="1:4" x14ac:dyDescent="0.45">
      <c r="A4453">
        <v>4452</v>
      </c>
      <c r="B4453" s="1">
        <f t="shared" ca="1" si="207"/>
        <v>0.28902696402266903</v>
      </c>
      <c r="C4453" s="1">
        <f t="shared" ca="1" si="208"/>
        <v>0.2626779994628361</v>
      </c>
      <c r="D4453" s="1">
        <f t="shared" ca="1" si="209"/>
        <v>-9.1164382011660078E-2</v>
      </c>
    </row>
    <row r="4454" spans="1:4" x14ac:dyDescent="0.45">
      <c r="A4454">
        <v>4453</v>
      </c>
      <c r="B4454" s="1">
        <f t="shared" ca="1" si="207"/>
        <v>0.27827026011600592</v>
      </c>
      <c r="C4454" s="1">
        <f t="shared" ca="1" si="208"/>
        <v>0.27377918846322236</v>
      </c>
      <c r="D4454" s="1">
        <f t="shared" ca="1" si="209"/>
        <v>-1.6139244096409423E-2</v>
      </c>
    </row>
    <row r="4455" spans="1:4" x14ac:dyDescent="0.45">
      <c r="A4455">
        <v>4454</v>
      </c>
      <c r="B4455" s="1">
        <f t="shared" ca="1" si="207"/>
        <v>0.28825989275558395</v>
      </c>
      <c r="C4455" s="1">
        <f t="shared" ca="1" si="208"/>
        <v>0.26822121492178952</v>
      </c>
      <c r="D4455" s="1">
        <f t="shared" ca="1" si="209"/>
        <v>-6.951601085477839E-2</v>
      </c>
    </row>
    <row r="4456" spans="1:4" x14ac:dyDescent="0.45">
      <c r="A4456">
        <v>4455</v>
      </c>
      <c r="B4456" s="1">
        <f t="shared" ca="1" si="207"/>
        <v>0.2789616600093911</v>
      </c>
      <c r="C4456" s="1">
        <f t="shared" ca="1" si="208"/>
        <v>0.26848560791450532</v>
      </c>
      <c r="D4456" s="1">
        <f t="shared" ca="1" si="209"/>
        <v>-3.7553734425487387E-2</v>
      </c>
    </row>
    <row r="4457" spans="1:4" x14ac:dyDescent="0.45">
      <c r="A4457">
        <v>4456</v>
      </c>
      <c r="B4457" s="1">
        <f t="shared" ca="1" si="207"/>
        <v>0.27644527225418475</v>
      </c>
      <c r="C4457" s="1">
        <f t="shared" ca="1" si="208"/>
        <v>0.26569754260261175</v>
      </c>
      <c r="D4457" s="1">
        <f t="shared" ca="1" si="209"/>
        <v>-3.8878326852668052E-2</v>
      </c>
    </row>
    <row r="4458" spans="1:4" x14ac:dyDescent="0.45">
      <c r="A4458">
        <v>4457</v>
      </c>
      <c r="B4458" s="1">
        <f t="shared" ca="1" si="207"/>
        <v>0.27909760921912974</v>
      </c>
      <c r="C4458" s="1">
        <f t="shared" ca="1" si="208"/>
        <v>0.27235311040878718</v>
      </c>
      <c r="D4458" s="1">
        <f t="shared" ca="1" si="209"/>
        <v>-2.416537651186831E-2</v>
      </c>
    </row>
    <row r="4459" spans="1:4" x14ac:dyDescent="0.45">
      <c r="A4459">
        <v>4458</v>
      </c>
      <c r="B4459" s="1">
        <f t="shared" ca="1" si="207"/>
        <v>0.29007975052858803</v>
      </c>
      <c r="C4459" s="1">
        <f t="shared" ca="1" si="208"/>
        <v>0.27035675933686254</v>
      </c>
      <c r="D4459" s="1">
        <f t="shared" ca="1" si="209"/>
        <v>-6.7991616635721508E-2</v>
      </c>
    </row>
    <row r="4460" spans="1:4" x14ac:dyDescent="0.45">
      <c r="A4460">
        <v>4459</v>
      </c>
      <c r="B4460" s="1">
        <f t="shared" ca="1" si="207"/>
        <v>0.28217172061751589</v>
      </c>
      <c r="C4460" s="1">
        <f t="shared" ca="1" si="208"/>
        <v>0.27677867966754899</v>
      </c>
      <c r="D4460" s="1">
        <f t="shared" ca="1" si="209"/>
        <v>-1.9112620280177448E-2</v>
      </c>
    </row>
    <row r="4461" spans="1:4" x14ac:dyDescent="0.45">
      <c r="A4461">
        <v>4460</v>
      </c>
      <c r="B4461" s="1">
        <f t="shared" ca="1" si="207"/>
        <v>0.27496300224595016</v>
      </c>
      <c r="C4461" s="1">
        <f t="shared" ca="1" si="208"/>
        <v>0.28400733399068778</v>
      </c>
      <c r="D4461" s="1">
        <f t="shared" ca="1" si="209"/>
        <v>3.2892904393906811E-2</v>
      </c>
    </row>
    <row r="4462" spans="1:4" x14ac:dyDescent="0.45">
      <c r="A4462">
        <v>4461</v>
      </c>
      <c r="B4462" s="1">
        <f t="shared" ca="1" si="207"/>
        <v>0.27679990706788571</v>
      </c>
      <c r="C4462" s="1">
        <f t="shared" ca="1" si="208"/>
        <v>0.27594787097236484</v>
      </c>
      <c r="D4462" s="1">
        <f t="shared" ca="1" si="209"/>
        <v>-3.0781661184297506E-3</v>
      </c>
    </row>
    <row r="4463" spans="1:4" x14ac:dyDescent="0.45">
      <c r="A4463">
        <v>4462</v>
      </c>
      <c r="B4463" s="1">
        <f t="shared" ca="1" si="207"/>
        <v>0.29168408041241189</v>
      </c>
      <c r="C4463" s="1">
        <f t="shared" ca="1" si="208"/>
        <v>0.26729941401096941</v>
      </c>
      <c r="D4463" s="1">
        <f t="shared" ca="1" si="209"/>
        <v>-8.3599579267284757E-2</v>
      </c>
    </row>
    <row r="4464" spans="1:4" x14ac:dyDescent="0.45">
      <c r="A4464">
        <v>4463</v>
      </c>
      <c r="B4464" s="1">
        <f t="shared" ca="1" si="207"/>
        <v>0.2849935233705202</v>
      </c>
      <c r="C4464" s="1">
        <f t="shared" ca="1" si="208"/>
        <v>0.28231340415980211</v>
      </c>
      <c r="D4464" s="1">
        <f t="shared" ca="1" si="209"/>
        <v>-9.4041407643978853E-3</v>
      </c>
    </row>
    <row r="4465" spans="1:4" x14ac:dyDescent="0.45">
      <c r="A4465">
        <v>4464</v>
      </c>
      <c r="B4465" s="1">
        <f t="shared" ca="1" si="207"/>
        <v>0.28113470541373092</v>
      </c>
      <c r="C4465" s="1">
        <f t="shared" ca="1" si="208"/>
        <v>0.27285870380934063</v>
      </c>
      <c r="D4465" s="1">
        <f t="shared" ca="1" si="209"/>
        <v>-2.9437851126245491E-2</v>
      </c>
    </row>
    <row r="4466" spans="1:4" x14ac:dyDescent="0.45">
      <c r="A4466">
        <v>4465</v>
      </c>
      <c r="B4466" s="1">
        <f t="shared" ca="1" si="207"/>
        <v>0.27899590529634977</v>
      </c>
      <c r="C4466" s="1">
        <f t="shared" ca="1" si="208"/>
        <v>0.27847649516873141</v>
      </c>
      <c r="D4466" s="1">
        <f t="shared" ca="1" si="209"/>
        <v>-1.8617123683827555E-3</v>
      </c>
    </row>
    <row r="4467" spans="1:4" x14ac:dyDescent="0.45">
      <c r="A4467">
        <v>4466</v>
      </c>
      <c r="B4467" s="1">
        <f t="shared" ca="1" si="207"/>
        <v>0.29076933219913759</v>
      </c>
      <c r="C4467" s="1">
        <f t="shared" ca="1" si="208"/>
        <v>0.2647201416178766</v>
      </c>
      <c r="D4467" s="1">
        <f t="shared" ca="1" si="209"/>
        <v>-8.9587132123757879E-2</v>
      </c>
    </row>
    <row r="4468" spans="1:4" x14ac:dyDescent="0.45">
      <c r="A4468">
        <v>4467</v>
      </c>
      <c r="B4468" s="1">
        <f t="shared" ca="1" si="207"/>
        <v>0.2744814011202632</v>
      </c>
      <c r="C4468" s="1">
        <f t="shared" ca="1" si="208"/>
        <v>0.27429165392969124</v>
      </c>
      <c r="D4468" s="1">
        <f t="shared" ca="1" si="209"/>
        <v>-6.9129343481027995E-4</v>
      </c>
    </row>
    <row r="4469" spans="1:4" x14ac:dyDescent="0.45">
      <c r="A4469">
        <v>4468</v>
      </c>
      <c r="B4469" s="1">
        <f t="shared" ca="1" si="207"/>
        <v>0.27726053329832068</v>
      </c>
      <c r="C4469" s="1">
        <f t="shared" ca="1" si="208"/>
        <v>0.27892380800807659</v>
      </c>
      <c r="D4469" s="1">
        <f t="shared" ca="1" si="209"/>
        <v>5.998959498380173E-3</v>
      </c>
    </row>
    <row r="4470" spans="1:4" x14ac:dyDescent="0.45">
      <c r="A4470">
        <v>4469</v>
      </c>
      <c r="B4470" s="1">
        <f t="shared" ca="1" si="207"/>
        <v>0.27669414296978867</v>
      </c>
      <c r="C4470" s="1">
        <f t="shared" ca="1" si="208"/>
        <v>0.27245811494492234</v>
      </c>
      <c r="D4470" s="1">
        <f t="shared" ca="1" si="209"/>
        <v>-1.5309424259583449E-2</v>
      </c>
    </row>
    <row r="4471" spans="1:4" x14ac:dyDescent="0.45">
      <c r="A4471">
        <v>4470</v>
      </c>
      <c r="B4471" s="1">
        <f t="shared" ca="1" si="207"/>
        <v>0.28070017455814628</v>
      </c>
      <c r="C4471" s="1">
        <f t="shared" ca="1" si="208"/>
        <v>0.27230837158906918</v>
      </c>
      <c r="D4471" s="1">
        <f t="shared" ca="1" si="209"/>
        <v>-2.9895966335919615E-2</v>
      </c>
    </row>
    <row r="4472" spans="1:4" x14ac:dyDescent="0.45">
      <c r="A4472">
        <v>4471</v>
      </c>
      <c r="B4472" s="1">
        <f t="shared" ca="1" si="207"/>
        <v>0.28737342097617324</v>
      </c>
      <c r="C4472" s="1">
        <f t="shared" ca="1" si="208"/>
        <v>0.2772151088141952</v>
      </c>
      <c r="D4472" s="1">
        <f t="shared" ca="1" si="209"/>
        <v>-3.5348822892080516E-2</v>
      </c>
    </row>
    <row r="4473" spans="1:4" x14ac:dyDescent="0.45">
      <c r="A4473">
        <v>4472</v>
      </c>
      <c r="B4473" s="1">
        <f t="shared" ca="1" si="207"/>
        <v>0.28016833008648556</v>
      </c>
      <c r="C4473" s="1">
        <f t="shared" ca="1" si="208"/>
        <v>0.2712689513002513</v>
      </c>
      <c r="D4473" s="1">
        <f t="shared" ca="1" si="209"/>
        <v>-3.1764399578949894E-2</v>
      </c>
    </row>
    <row r="4474" spans="1:4" x14ac:dyDescent="0.45">
      <c r="A4474">
        <v>4473</v>
      </c>
      <c r="B4474" s="1">
        <f t="shared" ca="1" si="207"/>
        <v>0.29102282974110272</v>
      </c>
      <c r="C4474" s="1">
        <f t="shared" ca="1" si="208"/>
        <v>0.26827959881020924</v>
      </c>
      <c r="D4474" s="1">
        <f t="shared" ca="1" si="209"/>
        <v>-7.8149301727036741E-2</v>
      </c>
    </row>
    <row r="4475" spans="1:4" x14ac:dyDescent="0.45">
      <c r="A4475">
        <v>4474</v>
      </c>
      <c r="B4475" s="1">
        <f t="shared" ca="1" si="207"/>
        <v>0.27648048434142952</v>
      </c>
      <c r="C4475" s="1">
        <f t="shared" ca="1" si="208"/>
        <v>0.26453336089671592</v>
      </c>
      <c r="D4475" s="1">
        <f t="shared" ca="1" si="209"/>
        <v>-4.3211452964470133E-2</v>
      </c>
    </row>
    <row r="4476" spans="1:4" x14ac:dyDescent="0.45">
      <c r="A4476">
        <v>4475</v>
      </c>
      <c r="B4476" s="1">
        <f t="shared" ca="1" si="207"/>
        <v>0.28951688438249334</v>
      </c>
      <c r="C4476" s="1">
        <f t="shared" ca="1" si="208"/>
        <v>0.26912753847753523</v>
      </c>
      <c r="D4476" s="1">
        <f t="shared" ca="1" si="209"/>
        <v>-7.0425412142874746E-2</v>
      </c>
    </row>
    <row r="4477" spans="1:4" x14ac:dyDescent="0.45">
      <c r="A4477">
        <v>4476</v>
      </c>
      <c r="B4477" s="1">
        <f t="shared" ca="1" si="207"/>
        <v>0.28091474227472557</v>
      </c>
      <c r="C4477" s="1">
        <f t="shared" ca="1" si="208"/>
        <v>0.26946005827702563</v>
      </c>
      <c r="D4477" s="1">
        <f t="shared" ca="1" si="209"/>
        <v>-4.0776371880467677E-2</v>
      </c>
    </row>
    <row r="4478" spans="1:4" x14ac:dyDescent="0.45">
      <c r="A4478">
        <v>4477</v>
      </c>
      <c r="B4478" s="1">
        <f t="shared" ca="1" si="207"/>
        <v>0.28028737593313369</v>
      </c>
      <c r="C4478" s="1">
        <f t="shared" ca="1" si="208"/>
        <v>0.28329603550504845</v>
      </c>
      <c r="D4478" s="1">
        <f t="shared" ca="1" si="209"/>
        <v>1.0734195794221279E-2</v>
      </c>
    </row>
    <row r="4479" spans="1:4" x14ac:dyDescent="0.45">
      <c r="A4479">
        <v>4478</v>
      </c>
      <c r="B4479" s="1">
        <f t="shared" ca="1" si="207"/>
        <v>0.2810328508659482</v>
      </c>
      <c r="C4479" s="1">
        <f t="shared" ca="1" si="208"/>
        <v>0.26969729456150993</v>
      </c>
      <c r="D4479" s="1">
        <f t="shared" ca="1" si="209"/>
        <v>-4.0335342539172765E-2</v>
      </c>
    </row>
    <row r="4480" spans="1:4" x14ac:dyDescent="0.45">
      <c r="A4480">
        <v>4479</v>
      </c>
      <c r="B4480" s="1">
        <f t="shared" ca="1" si="207"/>
        <v>0.28462947320966259</v>
      </c>
      <c r="C4480" s="1">
        <f t="shared" ca="1" si="208"/>
        <v>0.2650619655420357</v>
      </c>
      <c r="D4480" s="1">
        <f t="shared" ca="1" si="209"/>
        <v>-6.8747299592593999E-2</v>
      </c>
    </row>
    <row r="4481" spans="1:4" x14ac:dyDescent="0.45">
      <c r="A4481">
        <v>4480</v>
      </c>
      <c r="B4481" s="1">
        <f t="shared" ca="1" si="207"/>
        <v>0.27511132363923879</v>
      </c>
      <c r="C4481" s="1">
        <f t="shared" ca="1" si="208"/>
        <v>0.26999491279811216</v>
      </c>
      <c r="D4481" s="1">
        <f t="shared" ca="1" si="209"/>
        <v>-1.859760177605747E-2</v>
      </c>
    </row>
    <row r="4482" spans="1:4" x14ac:dyDescent="0.45">
      <c r="A4482">
        <v>4481</v>
      </c>
      <c r="B4482" s="1">
        <f t="shared" ref="B4482:B4545" ca="1" si="210">_xlfn.BETA.INV(RAND(),CONTROL_PRIOR_ALPHA+CONTROL_ALPHA,CONTROL_PRIOR_BETA+(CONTROL_N-CONTROL_ALPHA))</f>
        <v>0.27521885756216496</v>
      </c>
      <c r="C4482" s="1">
        <f t="shared" ref="C4482:C4545" ca="1" si="211">_xlfn.BETA.INV(RAND(),TEST_PRIOR_ALPHA+TEST_ALPHA,TEST_PRIOR_BETA+(TEST_N-TEST_ALPHA))</f>
        <v>0.27758458040128764</v>
      </c>
      <c r="D4482" s="1">
        <f t="shared" ca="1" si="209"/>
        <v>8.5957875854793774E-3</v>
      </c>
    </row>
    <row r="4483" spans="1:4" x14ac:dyDescent="0.45">
      <c r="A4483">
        <v>4482</v>
      </c>
      <c r="B4483" s="1">
        <f t="shared" ca="1" si="210"/>
        <v>0.28733045043652339</v>
      </c>
      <c r="C4483" s="1">
        <f t="shared" ca="1" si="211"/>
        <v>0.27198021441430531</v>
      </c>
      <c r="D4483" s="1">
        <f t="shared" ref="D4483:D4546" ca="1" si="212">(C4483-B4483)/B4483</f>
        <v>-5.3423631219376204E-2</v>
      </c>
    </row>
    <row r="4484" spans="1:4" x14ac:dyDescent="0.45">
      <c r="A4484">
        <v>4483</v>
      </c>
      <c r="B4484" s="1">
        <f t="shared" ca="1" si="210"/>
        <v>0.28259488626164686</v>
      </c>
      <c r="C4484" s="1">
        <f t="shared" ca="1" si="211"/>
        <v>0.26780745263624178</v>
      </c>
      <c r="D4484" s="1">
        <f t="shared" ca="1" si="212"/>
        <v>-5.232732205816986E-2</v>
      </c>
    </row>
    <row r="4485" spans="1:4" x14ac:dyDescent="0.45">
      <c r="A4485">
        <v>4484</v>
      </c>
      <c r="B4485" s="1">
        <f t="shared" ca="1" si="210"/>
        <v>0.28660499069277845</v>
      </c>
      <c r="C4485" s="1">
        <f t="shared" ca="1" si="211"/>
        <v>0.26556649159801138</v>
      </c>
      <c r="D4485" s="1">
        <f t="shared" ca="1" si="212"/>
        <v>-7.3405906309981006E-2</v>
      </c>
    </row>
    <row r="4486" spans="1:4" x14ac:dyDescent="0.45">
      <c r="A4486">
        <v>4485</v>
      </c>
      <c r="B4486" s="1">
        <f t="shared" ca="1" si="210"/>
        <v>0.27942168632902115</v>
      </c>
      <c r="C4486" s="1">
        <f t="shared" ca="1" si="211"/>
        <v>0.26972151347606732</v>
      </c>
      <c r="D4486" s="1">
        <f t="shared" ca="1" si="212"/>
        <v>-3.4715175405289761E-2</v>
      </c>
    </row>
    <row r="4487" spans="1:4" x14ac:dyDescent="0.45">
      <c r="A4487">
        <v>4486</v>
      </c>
      <c r="B4487" s="1">
        <f t="shared" ca="1" si="210"/>
        <v>0.27530752311405643</v>
      </c>
      <c r="C4487" s="1">
        <f t="shared" ca="1" si="211"/>
        <v>0.28146130233065425</v>
      </c>
      <c r="D4487" s="1">
        <f t="shared" ca="1" si="212"/>
        <v>2.2352383062370539E-2</v>
      </c>
    </row>
    <row r="4488" spans="1:4" x14ac:dyDescent="0.45">
      <c r="A4488">
        <v>4487</v>
      </c>
      <c r="B4488" s="1">
        <f t="shared" ca="1" si="210"/>
        <v>0.29109024604932054</v>
      </c>
      <c r="C4488" s="1">
        <f t="shared" ca="1" si="211"/>
        <v>0.2624565269021692</v>
      </c>
      <c r="D4488" s="1">
        <f t="shared" ca="1" si="212"/>
        <v>-9.8367154295853076E-2</v>
      </c>
    </row>
    <row r="4489" spans="1:4" x14ac:dyDescent="0.45">
      <c r="A4489">
        <v>4488</v>
      </c>
      <c r="B4489" s="1">
        <f t="shared" ca="1" si="210"/>
        <v>0.28507359890064587</v>
      </c>
      <c r="C4489" s="1">
        <f t="shared" ca="1" si="211"/>
        <v>0.26219614117012802</v>
      </c>
      <c r="D4489" s="1">
        <f t="shared" ca="1" si="212"/>
        <v>-8.025105733656919E-2</v>
      </c>
    </row>
    <row r="4490" spans="1:4" x14ac:dyDescent="0.45">
      <c r="A4490">
        <v>4489</v>
      </c>
      <c r="B4490" s="1">
        <f t="shared" ca="1" si="210"/>
        <v>0.29110269667579769</v>
      </c>
      <c r="C4490" s="1">
        <f t="shared" ca="1" si="211"/>
        <v>0.27330354494806863</v>
      </c>
      <c r="D4490" s="1">
        <f t="shared" ca="1" si="212"/>
        <v>-6.1143891592155351E-2</v>
      </c>
    </row>
    <row r="4491" spans="1:4" x14ac:dyDescent="0.45">
      <c r="A4491">
        <v>4490</v>
      </c>
      <c r="B4491" s="1">
        <f t="shared" ca="1" si="210"/>
        <v>0.28734966851972232</v>
      </c>
      <c r="C4491" s="1">
        <f t="shared" ca="1" si="211"/>
        <v>0.26472917547710895</v>
      </c>
      <c r="D4491" s="1">
        <f t="shared" ca="1" si="212"/>
        <v>-7.8721138462217552E-2</v>
      </c>
    </row>
    <row r="4492" spans="1:4" x14ac:dyDescent="0.45">
      <c r="A4492">
        <v>4491</v>
      </c>
      <c r="B4492" s="1">
        <f t="shared" ca="1" si="210"/>
        <v>0.28473501802934675</v>
      </c>
      <c r="C4492" s="1">
        <f t="shared" ca="1" si="211"/>
        <v>0.27259942805872184</v>
      </c>
      <c r="D4492" s="1">
        <f t="shared" ca="1" si="212"/>
        <v>-4.2620644466618215E-2</v>
      </c>
    </row>
    <row r="4493" spans="1:4" x14ac:dyDescent="0.45">
      <c r="A4493">
        <v>4492</v>
      </c>
      <c r="B4493" s="1">
        <f t="shared" ca="1" si="210"/>
        <v>0.28475441700112492</v>
      </c>
      <c r="C4493" s="1">
        <f t="shared" ca="1" si="211"/>
        <v>0.26101615492985258</v>
      </c>
      <c r="D4493" s="1">
        <f t="shared" ca="1" si="212"/>
        <v>-8.3363981922635305E-2</v>
      </c>
    </row>
    <row r="4494" spans="1:4" x14ac:dyDescent="0.45">
      <c r="A4494">
        <v>4493</v>
      </c>
      <c r="B4494" s="1">
        <f t="shared" ca="1" si="210"/>
        <v>0.28086764477625226</v>
      </c>
      <c r="C4494" s="1">
        <f t="shared" ca="1" si="211"/>
        <v>0.26494367394155904</v>
      </c>
      <c r="D4494" s="1">
        <f t="shared" ca="1" si="212"/>
        <v>-5.6695639853350618E-2</v>
      </c>
    </row>
    <row r="4495" spans="1:4" x14ac:dyDescent="0.45">
      <c r="A4495">
        <v>4494</v>
      </c>
      <c r="B4495" s="1">
        <f t="shared" ca="1" si="210"/>
        <v>0.27518730994666457</v>
      </c>
      <c r="C4495" s="1">
        <f t="shared" ca="1" si="211"/>
        <v>0.26671076418034384</v>
      </c>
      <c r="D4495" s="1">
        <f t="shared" ca="1" si="212"/>
        <v>-3.0802822150351385E-2</v>
      </c>
    </row>
    <row r="4496" spans="1:4" x14ac:dyDescent="0.45">
      <c r="A4496">
        <v>4495</v>
      </c>
      <c r="B4496" s="1">
        <f t="shared" ca="1" si="210"/>
        <v>0.27615448249665281</v>
      </c>
      <c r="C4496" s="1">
        <f t="shared" ca="1" si="211"/>
        <v>0.2731598604836617</v>
      </c>
      <c r="D4496" s="1">
        <f t="shared" ca="1" si="212"/>
        <v>-1.0844010156624589E-2</v>
      </c>
    </row>
    <row r="4497" spans="1:4" x14ac:dyDescent="0.45">
      <c r="A4497">
        <v>4496</v>
      </c>
      <c r="B4497" s="1">
        <f t="shared" ca="1" si="210"/>
        <v>0.2763530389150694</v>
      </c>
      <c r="C4497" s="1">
        <f t="shared" ca="1" si="211"/>
        <v>0.27872276146171704</v>
      </c>
      <c r="D4497" s="1">
        <f t="shared" ca="1" si="212"/>
        <v>8.574982768240565E-3</v>
      </c>
    </row>
    <row r="4498" spans="1:4" x14ac:dyDescent="0.45">
      <c r="A4498">
        <v>4497</v>
      </c>
      <c r="B4498" s="1">
        <f t="shared" ca="1" si="210"/>
        <v>0.27596022995303676</v>
      </c>
      <c r="C4498" s="1">
        <f t="shared" ca="1" si="211"/>
        <v>0.27793110712754776</v>
      </c>
      <c r="D4498" s="1">
        <f t="shared" ca="1" si="212"/>
        <v>7.1418884338747103E-3</v>
      </c>
    </row>
    <row r="4499" spans="1:4" x14ac:dyDescent="0.45">
      <c r="A4499">
        <v>4498</v>
      </c>
      <c r="B4499" s="1">
        <f t="shared" ca="1" si="210"/>
        <v>0.28143638915082747</v>
      </c>
      <c r="C4499" s="1">
        <f t="shared" ca="1" si="211"/>
        <v>0.26798492546389208</v>
      </c>
      <c r="D4499" s="1">
        <f t="shared" ca="1" si="212"/>
        <v>-4.7795751386386934E-2</v>
      </c>
    </row>
    <row r="4500" spans="1:4" x14ac:dyDescent="0.45">
      <c r="A4500">
        <v>4499</v>
      </c>
      <c r="B4500" s="1">
        <f t="shared" ca="1" si="210"/>
        <v>0.28111033157694926</v>
      </c>
      <c r="C4500" s="1">
        <f t="shared" ca="1" si="211"/>
        <v>0.27913212353378591</v>
      </c>
      <c r="D4500" s="1">
        <f t="shared" ca="1" si="212"/>
        <v>-7.037123225127148E-3</v>
      </c>
    </row>
    <row r="4501" spans="1:4" x14ac:dyDescent="0.45">
      <c r="A4501">
        <v>4500</v>
      </c>
      <c r="B4501" s="1">
        <f t="shared" ca="1" si="210"/>
        <v>0.28075948285203639</v>
      </c>
      <c r="C4501" s="1">
        <f t="shared" ca="1" si="211"/>
        <v>0.27485992670686887</v>
      </c>
      <c r="D4501" s="1">
        <f t="shared" ca="1" si="212"/>
        <v>-2.1012847314142737E-2</v>
      </c>
    </row>
    <row r="4502" spans="1:4" x14ac:dyDescent="0.45">
      <c r="A4502">
        <v>4501</v>
      </c>
      <c r="B4502" s="1">
        <f t="shared" ca="1" si="210"/>
        <v>0.28657501472712144</v>
      </c>
      <c r="C4502" s="1">
        <f t="shared" ca="1" si="211"/>
        <v>0.26840937260713893</v>
      </c>
      <c r="D4502" s="1">
        <f t="shared" ca="1" si="212"/>
        <v>-6.3388785436441303E-2</v>
      </c>
    </row>
    <row r="4503" spans="1:4" x14ac:dyDescent="0.45">
      <c r="A4503">
        <v>4502</v>
      </c>
      <c r="B4503" s="1">
        <f t="shared" ca="1" si="210"/>
        <v>0.28317142950600815</v>
      </c>
      <c r="C4503" s="1">
        <f t="shared" ca="1" si="211"/>
        <v>0.28346767075434243</v>
      </c>
      <c r="D4503" s="1">
        <f t="shared" ca="1" si="212"/>
        <v>1.0461551465522653E-3</v>
      </c>
    </row>
    <row r="4504" spans="1:4" x14ac:dyDescent="0.45">
      <c r="A4504">
        <v>4503</v>
      </c>
      <c r="B4504" s="1">
        <f t="shared" ca="1" si="210"/>
        <v>0.28659591996117184</v>
      </c>
      <c r="C4504" s="1">
        <f t="shared" ca="1" si="211"/>
        <v>0.26325738118391079</v>
      </c>
      <c r="D4504" s="1">
        <f t="shared" ca="1" si="212"/>
        <v>-8.1433604429619832E-2</v>
      </c>
    </row>
    <row r="4505" spans="1:4" x14ac:dyDescent="0.45">
      <c r="A4505">
        <v>4504</v>
      </c>
      <c r="B4505" s="1">
        <f t="shared" ca="1" si="210"/>
        <v>0.28054807193440551</v>
      </c>
      <c r="C4505" s="1">
        <f t="shared" ca="1" si="211"/>
        <v>0.27038934869477527</v>
      </c>
      <c r="D4505" s="1">
        <f t="shared" ca="1" si="212"/>
        <v>-3.6210276440628811E-2</v>
      </c>
    </row>
    <row r="4506" spans="1:4" x14ac:dyDescent="0.45">
      <c r="A4506">
        <v>4505</v>
      </c>
      <c r="B4506" s="1">
        <f t="shared" ca="1" si="210"/>
        <v>0.28859122040473972</v>
      </c>
      <c r="C4506" s="1">
        <f t="shared" ca="1" si="211"/>
        <v>0.27137000097821751</v>
      </c>
      <c r="D4506" s="1">
        <f t="shared" ca="1" si="212"/>
        <v>-5.9673400328568625E-2</v>
      </c>
    </row>
    <row r="4507" spans="1:4" x14ac:dyDescent="0.45">
      <c r="A4507">
        <v>4506</v>
      </c>
      <c r="B4507" s="1">
        <f t="shared" ca="1" si="210"/>
        <v>0.29906579815898426</v>
      </c>
      <c r="C4507" s="1">
        <f t="shared" ca="1" si="211"/>
        <v>0.26376416391976576</v>
      </c>
      <c r="D4507" s="1">
        <f t="shared" ca="1" si="212"/>
        <v>-0.11803969045116972</v>
      </c>
    </row>
    <row r="4508" spans="1:4" x14ac:dyDescent="0.45">
      <c r="A4508">
        <v>4507</v>
      </c>
      <c r="B4508" s="1">
        <f t="shared" ca="1" si="210"/>
        <v>0.28268017730719669</v>
      </c>
      <c r="C4508" s="1">
        <f t="shared" ca="1" si="211"/>
        <v>0.2673260861154268</v>
      </c>
      <c r="D4508" s="1">
        <f t="shared" ca="1" si="212"/>
        <v>-5.4316122686891337E-2</v>
      </c>
    </row>
    <row r="4509" spans="1:4" x14ac:dyDescent="0.45">
      <c r="A4509">
        <v>4508</v>
      </c>
      <c r="B4509" s="1">
        <f t="shared" ca="1" si="210"/>
        <v>0.28546631223279617</v>
      </c>
      <c r="C4509" s="1">
        <f t="shared" ca="1" si="211"/>
        <v>0.26547842562219959</v>
      </c>
      <c r="D4509" s="1">
        <f t="shared" ca="1" si="212"/>
        <v>-7.0018372585752164E-2</v>
      </c>
    </row>
    <row r="4510" spans="1:4" x14ac:dyDescent="0.45">
      <c r="A4510">
        <v>4509</v>
      </c>
      <c r="B4510" s="1">
        <f t="shared" ca="1" si="210"/>
        <v>0.28572271379564296</v>
      </c>
      <c r="C4510" s="1">
        <f t="shared" ca="1" si="211"/>
        <v>0.27273046856961303</v>
      </c>
      <c r="D4510" s="1">
        <f t="shared" ca="1" si="212"/>
        <v>-4.5471516959349458E-2</v>
      </c>
    </row>
    <row r="4511" spans="1:4" x14ac:dyDescent="0.45">
      <c r="A4511">
        <v>4510</v>
      </c>
      <c r="B4511" s="1">
        <f t="shared" ca="1" si="210"/>
        <v>0.28373714607368739</v>
      </c>
      <c r="C4511" s="1">
        <f t="shared" ca="1" si="211"/>
        <v>0.28432832708878253</v>
      </c>
      <c r="D4511" s="1">
        <f t="shared" ca="1" si="212"/>
        <v>2.0835517071903305E-3</v>
      </c>
    </row>
    <row r="4512" spans="1:4" x14ac:dyDescent="0.45">
      <c r="A4512">
        <v>4511</v>
      </c>
      <c r="B4512" s="1">
        <f t="shared" ca="1" si="210"/>
        <v>0.28458915657336392</v>
      </c>
      <c r="C4512" s="1">
        <f t="shared" ca="1" si="211"/>
        <v>0.27151598161548007</v>
      </c>
      <c r="D4512" s="1">
        <f t="shared" ca="1" si="212"/>
        <v>-4.5937010093052261E-2</v>
      </c>
    </row>
    <row r="4513" spans="1:4" x14ac:dyDescent="0.45">
      <c r="A4513">
        <v>4512</v>
      </c>
      <c r="B4513" s="1">
        <f t="shared" ca="1" si="210"/>
        <v>0.2862189830226064</v>
      </c>
      <c r="C4513" s="1">
        <f t="shared" ca="1" si="211"/>
        <v>0.26982477198887878</v>
      </c>
      <c r="D4513" s="1">
        <f t="shared" ca="1" si="212"/>
        <v>-5.7278559446327017E-2</v>
      </c>
    </row>
    <row r="4514" spans="1:4" x14ac:dyDescent="0.45">
      <c r="A4514">
        <v>4513</v>
      </c>
      <c r="B4514" s="1">
        <f t="shared" ca="1" si="210"/>
        <v>0.27810710665573413</v>
      </c>
      <c r="C4514" s="1">
        <f t="shared" ca="1" si="211"/>
        <v>0.27101868434496895</v>
      </c>
      <c r="D4514" s="1">
        <f t="shared" ca="1" si="212"/>
        <v>-2.5488102033796131E-2</v>
      </c>
    </row>
    <row r="4515" spans="1:4" x14ac:dyDescent="0.45">
      <c r="A4515">
        <v>4514</v>
      </c>
      <c r="B4515" s="1">
        <f t="shared" ca="1" si="210"/>
        <v>0.28477040265834452</v>
      </c>
      <c r="C4515" s="1">
        <f t="shared" ca="1" si="211"/>
        <v>0.26855473064752894</v>
      </c>
      <c r="D4515" s="1">
        <f t="shared" ca="1" si="212"/>
        <v>-5.6942968298115106E-2</v>
      </c>
    </row>
    <row r="4516" spans="1:4" x14ac:dyDescent="0.45">
      <c r="A4516">
        <v>4515</v>
      </c>
      <c r="B4516" s="1">
        <f t="shared" ca="1" si="210"/>
        <v>0.28699380681603115</v>
      </c>
      <c r="C4516" s="1">
        <f t="shared" ca="1" si="211"/>
        <v>0.27601549281898596</v>
      </c>
      <c r="D4516" s="1">
        <f t="shared" ca="1" si="212"/>
        <v>-3.8252790604929351E-2</v>
      </c>
    </row>
    <row r="4517" spans="1:4" x14ac:dyDescent="0.45">
      <c r="A4517">
        <v>4516</v>
      </c>
      <c r="B4517" s="1">
        <f t="shared" ca="1" si="210"/>
        <v>0.28638201636411609</v>
      </c>
      <c r="C4517" s="1">
        <f t="shared" ca="1" si="211"/>
        <v>0.26204774293693228</v>
      </c>
      <c r="D4517" s="1">
        <f t="shared" ca="1" si="212"/>
        <v>-8.4971374027356383E-2</v>
      </c>
    </row>
    <row r="4518" spans="1:4" x14ac:dyDescent="0.45">
      <c r="A4518">
        <v>4517</v>
      </c>
      <c r="B4518" s="1">
        <f t="shared" ca="1" si="210"/>
        <v>0.29185592508644653</v>
      </c>
      <c r="C4518" s="1">
        <f t="shared" ca="1" si="211"/>
        <v>0.27082119997892035</v>
      </c>
      <c r="D4518" s="1">
        <f t="shared" ca="1" si="212"/>
        <v>-7.2072290810254361E-2</v>
      </c>
    </row>
    <row r="4519" spans="1:4" x14ac:dyDescent="0.45">
      <c r="A4519">
        <v>4518</v>
      </c>
      <c r="B4519" s="1">
        <f t="shared" ca="1" si="210"/>
        <v>0.28537715314928491</v>
      </c>
      <c r="C4519" s="1">
        <f t="shared" ca="1" si="211"/>
        <v>0.26608863851298953</v>
      </c>
      <c r="D4519" s="1">
        <f t="shared" ca="1" si="212"/>
        <v>-6.7589554466559842E-2</v>
      </c>
    </row>
    <row r="4520" spans="1:4" x14ac:dyDescent="0.45">
      <c r="A4520">
        <v>4519</v>
      </c>
      <c r="B4520" s="1">
        <f t="shared" ca="1" si="210"/>
        <v>0.29105037762894115</v>
      </c>
      <c r="C4520" s="1">
        <f t="shared" ca="1" si="211"/>
        <v>0.27197708020834521</v>
      </c>
      <c r="D4520" s="1">
        <f t="shared" ca="1" si="212"/>
        <v>-6.553263244658078E-2</v>
      </c>
    </row>
    <row r="4521" spans="1:4" x14ac:dyDescent="0.45">
      <c r="A4521">
        <v>4520</v>
      </c>
      <c r="B4521" s="1">
        <f t="shared" ca="1" si="210"/>
        <v>0.26987244480463057</v>
      </c>
      <c r="C4521" s="1">
        <f t="shared" ca="1" si="211"/>
        <v>0.26490661353138184</v>
      </c>
      <c r="D4521" s="1">
        <f t="shared" ca="1" si="212"/>
        <v>-1.8400660641154601E-2</v>
      </c>
    </row>
    <row r="4522" spans="1:4" x14ac:dyDescent="0.45">
      <c r="A4522">
        <v>4521</v>
      </c>
      <c r="B4522" s="1">
        <f t="shared" ca="1" si="210"/>
        <v>0.28907647450567242</v>
      </c>
      <c r="C4522" s="1">
        <f t="shared" ca="1" si="211"/>
        <v>0.2865407759307248</v>
      </c>
      <c r="D4522" s="1">
        <f t="shared" ca="1" si="212"/>
        <v>-8.7717223592259606E-3</v>
      </c>
    </row>
    <row r="4523" spans="1:4" x14ac:dyDescent="0.45">
      <c r="A4523">
        <v>4522</v>
      </c>
      <c r="B4523" s="1">
        <f t="shared" ca="1" si="210"/>
        <v>0.28256570950961307</v>
      </c>
      <c r="C4523" s="1">
        <f t="shared" ca="1" si="211"/>
        <v>0.26992963594391367</v>
      </c>
      <c r="D4523" s="1">
        <f t="shared" ca="1" si="212"/>
        <v>-4.4719062293967111E-2</v>
      </c>
    </row>
    <row r="4524" spans="1:4" x14ac:dyDescent="0.45">
      <c r="A4524">
        <v>4523</v>
      </c>
      <c r="B4524" s="1">
        <f t="shared" ca="1" si="210"/>
        <v>0.27872637200299383</v>
      </c>
      <c r="C4524" s="1">
        <f t="shared" ca="1" si="211"/>
        <v>0.27021812169010162</v>
      </c>
      <c r="D4524" s="1">
        <f t="shared" ca="1" si="212"/>
        <v>-3.0525458541112927E-2</v>
      </c>
    </row>
    <row r="4525" spans="1:4" x14ac:dyDescent="0.45">
      <c r="A4525">
        <v>4524</v>
      </c>
      <c r="B4525" s="1">
        <f t="shared" ca="1" si="210"/>
        <v>0.28330372431352213</v>
      </c>
      <c r="C4525" s="1">
        <f t="shared" ca="1" si="211"/>
        <v>0.26736921226141908</v>
      </c>
      <c r="D4525" s="1">
        <f t="shared" ca="1" si="212"/>
        <v>-5.6245332075016773E-2</v>
      </c>
    </row>
    <row r="4526" spans="1:4" x14ac:dyDescent="0.45">
      <c r="A4526">
        <v>4525</v>
      </c>
      <c r="B4526" s="1">
        <f t="shared" ca="1" si="210"/>
        <v>0.28001391464635261</v>
      </c>
      <c r="C4526" s="1">
        <f t="shared" ca="1" si="211"/>
        <v>0.26785850220865248</v>
      </c>
      <c r="D4526" s="1">
        <f t="shared" ca="1" si="212"/>
        <v>-4.3410030008872863E-2</v>
      </c>
    </row>
    <row r="4527" spans="1:4" x14ac:dyDescent="0.45">
      <c r="A4527">
        <v>4526</v>
      </c>
      <c r="B4527" s="1">
        <f t="shared" ca="1" si="210"/>
        <v>0.27873928098110429</v>
      </c>
      <c r="C4527" s="1">
        <f t="shared" ca="1" si="211"/>
        <v>0.2611535971987935</v>
      </c>
      <c r="D4527" s="1">
        <f t="shared" ca="1" si="212"/>
        <v>-6.3090080882797869E-2</v>
      </c>
    </row>
    <row r="4528" spans="1:4" x14ac:dyDescent="0.45">
      <c r="A4528">
        <v>4527</v>
      </c>
      <c r="B4528" s="1">
        <f t="shared" ca="1" si="210"/>
        <v>0.27841719023475336</v>
      </c>
      <c r="C4528" s="1">
        <f t="shared" ca="1" si="211"/>
        <v>0.25869343913622694</v>
      </c>
      <c r="D4528" s="1">
        <f t="shared" ca="1" si="212"/>
        <v>-7.0842432832167873E-2</v>
      </c>
    </row>
    <row r="4529" spans="1:4" x14ac:dyDescent="0.45">
      <c r="A4529">
        <v>4528</v>
      </c>
      <c r="B4529" s="1">
        <f t="shared" ca="1" si="210"/>
        <v>0.2750129952064978</v>
      </c>
      <c r="C4529" s="1">
        <f t="shared" ca="1" si="211"/>
        <v>0.27673626998897838</v>
      </c>
      <c r="D4529" s="1">
        <f t="shared" ca="1" si="212"/>
        <v>6.2661576453382842E-3</v>
      </c>
    </row>
    <row r="4530" spans="1:4" x14ac:dyDescent="0.45">
      <c r="A4530">
        <v>4529</v>
      </c>
      <c r="B4530" s="1">
        <f t="shared" ca="1" si="210"/>
        <v>0.28476180693246755</v>
      </c>
      <c r="C4530" s="1">
        <f t="shared" ca="1" si="211"/>
        <v>0.27128801466524965</v>
      </c>
      <c r="D4530" s="1">
        <f t="shared" ca="1" si="212"/>
        <v>-4.7316009166964108E-2</v>
      </c>
    </row>
    <row r="4531" spans="1:4" x14ac:dyDescent="0.45">
      <c r="A4531">
        <v>4530</v>
      </c>
      <c r="B4531" s="1">
        <f t="shared" ca="1" si="210"/>
        <v>0.28391343650466394</v>
      </c>
      <c r="C4531" s="1">
        <f t="shared" ca="1" si="211"/>
        <v>0.27967117159532107</v>
      </c>
      <c r="D4531" s="1">
        <f t="shared" ca="1" si="212"/>
        <v>-1.4942106867397891E-2</v>
      </c>
    </row>
    <row r="4532" spans="1:4" x14ac:dyDescent="0.45">
      <c r="A4532">
        <v>4531</v>
      </c>
      <c r="B4532" s="1">
        <f t="shared" ca="1" si="210"/>
        <v>0.29491937369330468</v>
      </c>
      <c r="C4532" s="1">
        <f t="shared" ca="1" si="211"/>
        <v>0.26594762846816705</v>
      </c>
      <c r="D4532" s="1">
        <f t="shared" ca="1" si="212"/>
        <v>-9.8236154723650645E-2</v>
      </c>
    </row>
    <row r="4533" spans="1:4" x14ac:dyDescent="0.45">
      <c r="A4533">
        <v>4532</v>
      </c>
      <c r="B4533" s="1">
        <f t="shared" ca="1" si="210"/>
        <v>0.2787234621771954</v>
      </c>
      <c r="C4533" s="1">
        <f t="shared" ca="1" si="211"/>
        <v>0.26392021695882323</v>
      </c>
      <c r="D4533" s="1">
        <f t="shared" ca="1" si="212"/>
        <v>-5.3110868754066967E-2</v>
      </c>
    </row>
    <row r="4534" spans="1:4" x14ac:dyDescent="0.45">
      <c r="A4534">
        <v>4533</v>
      </c>
      <c r="B4534" s="1">
        <f t="shared" ca="1" si="210"/>
        <v>0.28413992954774014</v>
      </c>
      <c r="C4534" s="1">
        <f t="shared" ca="1" si="211"/>
        <v>0.2714233375512155</v>
      </c>
      <c r="D4534" s="1">
        <f t="shared" ca="1" si="212"/>
        <v>-4.475468131763595E-2</v>
      </c>
    </row>
    <row r="4535" spans="1:4" x14ac:dyDescent="0.45">
      <c r="A4535">
        <v>4534</v>
      </c>
      <c r="B4535" s="1">
        <f t="shared" ca="1" si="210"/>
        <v>0.28456039870378802</v>
      </c>
      <c r="C4535" s="1">
        <f t="shared" ca="1" si="211"/>
        <v>0.26953740771441437</v>
      </c>
      <c r="D4535" s="1">
        <f t="shared" ca="1" si="212"/>
        <v>-5.2793681263469741E-2</v>
      </c>
    </row>
    <row r="4536" spans="1:4" x14ac:dyDescent="0.45">
      <c r="A4536">
        <v>4535</v>
      </c>
      <c r="B4536" s="1">
        <f t="shared" ca="1" si="210"/>
        <v>0.28959058854010034</v>
      </c>
      <c r="C4536" s="1">
        <f t="shared" ca="1" si="211"/>
        <v>0.26742335105182119</v>
      </c>
      <c r="D4536" s="1">
        <f t="shared" ca="1" si="212"/>
        <v>-7.6546815972265592E-2</v>
      </c>
    </row>
    <row r="4537" spans="1:4" x14ac:dyDescent="0.45">
      <c r="A4537">
        <v>4536</v>
      </c>
      <c r="B4537" s="1">
        <f t="shared" ca="1" si="210"/>
        <v>0.2848550734688905</v>
      </c>
      <c r="C4537" s="1">
        <f t="shared" ca="1" si="211"/>
        <v>0.26842953766035882</v>
      </c>
      <c r="D4537" s="1">
        <f t="shared" ca="1" si="212"/>
        <v>-5.7662781317200366E-2</v>
      </c>
    </row>
    <row r="4538" spans="1:4" x14ac:dyDescent="0.45">
      <c r="A4538">
        <v>4537</v>
      </c>
      <c r="B4538" s="1">
        <f t="shared" ca="1" si="210"/>
        <v>0.28345808993065624</v>
      </c>
      <c r="C4538" s="1">
        <f t="shared" ca="1" si="211"/>
        <v>0.27514774704125622</v>
      </c>
      <c r="D4538" s="1">
        <f t="shared" ca="1" si="212"/>
        <v>-2.9317712863418451E-2</v>
      </c>
    </row>
    <row r="4539" spans="1:4" x14ac:dyDescent="0.45">
      <c r="A4539">
        <v>4538</v>
      </c>
      <c r="B4539" s="1">
        <f t="shared" ca="1" si="210"/>
        <v>0.29482235034025661</v>
      </c>
      <c r="C4539" s="1">
        <f t="shared" ca="1" si="211"/>
        <v>0.26243564439971823</v>
      </c>
      <c r="D4539" s="1">
        <f t="shared" ca="1" si="212"/>
        <v>-0.10985159674346484</v>
      </c>
    </row>
    <row r="4540" spans="1:4" x14ac:dyDescent="0.45">
      <c r="A4540">
        <v>4539</v>
      </c>
      <c r="B4540" s="1">
        <f t="shared" ca="1" si="210"/>
        <v>0.28317549231931971</v>
      </c>
      <c r="C4540" s="1">
        <f t="shared" ca="1" si="211"/>
        <v>0.26445227187437542</v>
      </c>
      <c r="D4540" s="1">
        <f t="shared" ca="1" si="212"/>
        <v>-6.6118788358391037E-2</v>
      </c>
    </row>
    <row r="4541" spans="1:4" x14ac:dyDescent="0.45">
      <c r="A4541">
        <v>4540</v>
      </c>
      <c r="B4541" s="1">
        <f t="shared" ca="1" si="210"/>
        <v>0.28477821161701711</v>
      </c>
      <c r="C4541" s="1">
        <f t="shared" ca="1" si="211"/>
        <v>0.27068487288240234</v>
      </c>
      <c r="D4541" s="1">
        <f t="shared" ca="1" si="212"/>
        <v>-4.9488823792348771E-2</v>
      </c>
    </row>
    <row r="4542" spans="1:4" x14ac:dyDescent="0.45">
      <c r="A4542">
        <v>4541</v>
      </c>
      <c r="B4542" s="1">
        <f t="shared" ca="1" si="210"/>
        <v>0.27967836431961901</v>
      </c>
      <c r="C4542" s="1">
        <f t="shared" ca="1" si="211"/>
        <v>0.27299537893426018</v>
      </c>
      <c r="D4542" s="1">
        <f t="shared" ca="1" si="212"/>
        <v>-2.3895253398012059E-2</v>
      </c>
    </row>
    <row r="4543" spans="1:4" x14ac:dyDescent="0.45">
      <c r="A4543">
        <v>4542</v>
      </c>
      <c r="B4543" s="1">
        <f t="shared" ca="1" si="210"/>
        <v>0.2838800635265426</v>
      </c>
      <c r="C4543" s="1">
        <f t="shared" ca="1" si="211"/>
        <v>0.27551204608213775</v>
      </c>
      <c r="D4543" s="1">
        <f t="shared" ca="1" si="212"/>
        <v>-2.9477298759384162E-2</v>
      </c>
    </row>
    <row r="4544" spans="1:4" x14ac:dyDescent="0.45">
      <c r="A4544">
        <v>4543</v>
      </c>
      <c r="B4544" s="1">
        <f t="shared" ca="1" si="210"/>
        <v>0.28036954193436209</v>
      </c>
      <c r="C4544" s="1">
        <f t="shared" ca="1" si="211"/>
        <v>0.26777116357985337</v>
      </c>
      <c r="D4544" s="1">
        <f t="shared" ca="1" si="212"/>
        <v>-4.4934903654613646E-2</v>
      </c>
    </row>
    <row r="4545" spans="1:4" x14ac:dyDescent="0.45">
      <c r="A4545">
        <v>4544</v>
      </c>
      <c r="B4545" s="1">
        <f t="shared" ca="1" si="210"/>
        <v>0.27615502216991727</v>
      </c>
      <c r="C4545" s="1">
        <f t="shared" ca="1" si="211"/>
        <v>0.26196346091955369</v>
      </c>
      <c r="D4545" s="1">
        <f t="shared" ca="1" si="212"/>
        <v>-5.1389835820662935E-2</v>
      </c>
    </row>
    <row r="4546" spans="1:4" x14ac:dyDescent="0.45">
      <c r="A4546">
        <v>4545</v>
      </c>
      <c r="B4546" s="1">
        <f t="shared" ref="B4546:B4609" ca="1" si="213">_xlfn.BETA.INV(RAND(),CONTROL_PRIOR_ALPHA+CONTROL_ALPHA,CONTROL_PRIOR_BETA+(CONTROL_N-CONTROL_ALPHA))</f>
        <v>0.28563779027598313</v>
      </c>
      <c r="C4546" s="1">
        <f t="shared" ref="C4546:C4609" ca="1" si="214">_xlfn.BETA.INV(RAND(),TEST_PRIOR_ALPHA+TEST_ALPHA,TEST_PRIOR_BETA+(TEST_N-TEST_ALPHA))</f>
        <v>0.2670189366046718</v>
      </c>
      <c r="D4546" s="1">
        <f t="shared" ca="1" si="212"/>
        <v>-6.5183439674847646E-2</v>
      </c>
    </row>
    <row r="4547" spans="1:4" x14ac:dyDescent="0.45">
      <c r="A4547">
        <v>4546</v>
      </c>
      <c r="B4547" s="1">
        <f t="shared" ca="1" si="213"/>
        <v>0.27459006272806374</v>
      </c>
      <c r="C4547" s="1">
        <f t="shared" ca="1" si="214"/>
        <v>0.27434516504610185</v>
      </c>
      <c r="D4547" s="1">
        <f t="shared" ref="D4547:D4610" ca="1" si="215">(C4547-B4547)/B4547</f>
        <v>-8.9186651377267203E-4</v>
      </c>
    </row>
    <row r="4548" spans="1:4" x14ac:dyDescent="0.45">
      <c r="A4548">
        <v>4547</v>
      </c>
      <c r="B4548" s="1">
        <f t="shared" ca="1" si="213"/>
        <v>0.27869760167910734</v>
      </c>
      <c r="C4548" s="1">
        <f t="shared" ca="1" si="214"/>
        <v>0.27770543662643965</v>
      </c>
      <c r="D4548" s="1">
        <f t="shared" ca="1" si="215"/>
        <v>-3.5600057075843533E-3</v>
      </c>
    </row>
    <row r="4549" spans="1:4" x14ac:dyDescent="0.45">
      <c r="A4549">
        <v>4548</v>
      </c>
      <c r="B4549" s="1">
        <f t="shared" ca="1" si="213"/>
        <v>0.27693925462057117</v>
      </c>
      <c r="C4549" s="1">
        <f t="shared" ca="1" si="214"/>
        <v>0.28500075472762354</v>
      </c>
      <c r="D4549" s="1">
        <f t="shared" ca="1" si="215"/>
        <v>2.9109272060753047E-2</v>
      </c>
    </row>
    <row r="4550" spans="1:4" x14ac:dyDescent="0.45">
      <c r="A4550">
        <v>4549</v>
      </c>
      <c r="B4550" s="1">
        <f t="shared" ca="1" si="213"/>
        <v>0.27704307390687954</v>
      </c>
      <c r="C4550" s="1">
        <f t="shared" ca="1" si="214"/>
        <v>0.2743512745524983</v>
      </c>
      <c r="D4550" s="1">
        <f t="shared" ca="1" si="215"/>
        <v>-9.7161763202425911E-3</v>
      </c>
    </row>
    <row r="4551" spans="1:4" x14ac:dyDescent="0.45">
      <c r="A4551">
        <v>4550</v>
      </c>
      <c r="B4551" s="1">
        <f t="shared" ca="1" si="213"/>
        <v>0.28206772117849327</v>
      </c>
      <c r="C4551" s="1">
        <f t="shared" ca="1" si="214"/>
        <v>0.27000029314477314</v>
      </c>
      <c r="D4551" s="1">
        <f t="shared" ca="1" si="215"/>
        <v>-4.2782024058980593E-2</v>
      </c>
    </row>
    <row r="4552" spans="1:4" x14ac:dyDescent="0.45">
      <c r="A4552">
        <v>4551</v>
      </c>
      <c r="B4552" s="1">
        <f t="shared" ca="1" si="213"/>
        <v>0.27979339464884839</v>
      </c>
      <c r="C4552" s="1">
        <f t="shared" ca="1" si="214"/>
        <v>0.2669854004773744</v>
      </c>
      <c r="D4552" s="1">
        <f t="shared" ca="1" si="215"/>
        <v>-4.5776613803011762E-2</v>
      </c>
    </row>
    <row r="4553" spans="1:4" x14ac:dyDescent="0.45">
      <c r="A4553">
        <v>4552</v>
      </c>
      <c r="B4553" s="1">
        <f t="shared" ca="1" si="213"/>
        <v>0.29309525624879684</v>
      </c>
      <c r="C4553" s="1">
        <f t="shared" ca="1" si="214"/>
        <v>0.27118044778427314</v>
      </c>
      <c r="D4553" s="1">
        <f t="shared" ca="1" si="215"/>
        <v>-7.4770259829524843E-2</v>
      </c>
    </row>
    <row r="4554" spans="1:4" x14ac:dyDescent="0.45">
      <c r="A4554">
        <v>4553</v>
      </c>
      <c r="B4554" s="1">
        <f t="shared" ca="1" si="213"/>
        <v>0.28703362864635795</v>
      </c>
      <c r="C4554" s="1">
        <f t="shared" ca="1" si="214"/>
        <v>0.26896465696879035</v>
      </c>
      <c r="D4554" s="1">
        <f t="shared" ca="1" si="215"/>
        <v>-6.295071334595996E-2</v>
      </c>
    </row>
    <row r="4555" spans="1:4" x14ac:dyDescent="0.45">
      <c r="A4555">
        <v>4554</v>
      </c>
      <c r="B4555" s="1">
        <f t="shared" ca="1" si="213"/>
        <v>0.2809862091563784</v>
      </c>
      <c r="C4555" s="1">
        <f t="shared" ca="1" si="214"/>
        <v>0.27485394353075587</v>
      </c>
      <c r="D4555" s="1">
        <f t="shared" ca="1" si="215"/>
        <v>-2.1824080420294611E-2</v>
      </c>
    </row>
    <row r="4556" spans="1:4" x14ac:dyDescent="0.45">
      <c r="A4556">
        <v>4555</v>
      </c>
      <c r="B4556" s="1">
        <f t="shared" ca="1" si="213"/>
        <v>0.28196984763792121</v>
      </c>
      <c r="C4556" s="1">
        <f t="shared" ca="1" si="214"/>
        <v>0.27832513059100927</v>
      </c>
      <c r="D4556" s="1">
        <f t="shared" ca="1" si="215"/>
        <v>-1.2925910615776678E-2</v>
      </c>
    </row>
    <row r="4557" spans="1:4" x14ac:dyDescent="0.45">
      <c r="A4557">
        <v>4556</v>
      </c>
      <c r="B4557" s="1">
        <f t="shared" ca="1" si="213"/>
        <v>0.28124803457854397</v>
      </c>
      <c r="C4557" s="1">
        <f t="shared" ca="1" si="214"/>
        <v>0.25990492824237282</v>
      </c>
      <c r="D4557" s="1">
        <f t="shared" ca="1" si="215"/>
        <v>-7.5887130618189871E-2</v>
      </c>
    </row>
    <row r="4558" spans="1:4" x14ac:dyDescent="0.45">
      <c r="A4558">
        <v>4557</v>
      </c>
      <c r="B4558" s="1">
        <f t="shared" ca="1" si="213"/>
        <v>0.28057009514781195</v>
      </c>
      <c r="C4558" s="1">
        <f t="shared" ca="1" si="214"/>
        <v>0.28368046240945355</v>
      </c>
      <c r="D4558" s="1">
        <f t="shared" ca="1" si="215"/>
        <v>1.1085883048237818E-2</v>
      </c>
    </row>
    <row r="4559" spans="1:4" x14ac:dyDescent="0.45">
      <c r="A4559">
        <v>4558</v>
      </c>
      <c r="B4559" s="1">
        <f t="shared" ca="1" si="213"/>
        <v>0.29064424104109665</v>
      </c>
      <c r="C4559" s="1">
        <f t="shared" ca="1" si="214"/>
        <v>0.26861064500958209</v>
      </c>
      <c r="D4559" s="1">
        <f t="shared" ca="1" si="215"/>
        <v>-7.5809504955575716E-2</v>
      </c>
    </row>
    <row r="4560" spans="1:4" x14ac:dyDescent="0.45">
      <c r="A4560">
        <v>4559</v>
      </c>
      <c r="B4560" s="1">
        <f t="shared" ca="1" si="213"/>
        <v>0.28419634522623205</v>
      </c>
      <c r="C4560" s="1">
        <f t="shared" ca="1" si="214"/>
        <v>0.27037139487095413</v>
      </c>
      <c r="D4560" s="1">
        <f t="shared" ca="1" si="215"/>
        <v>-4.8645771092772808E-2</v>
      </c>
    </row>
    <row r="4561" spans="1:4" x14ac:dyDescent="0.45">
      <c r="A4561">
        <v>4560</v>
      </c>
      <c r="B4561" s="1">
        <f t="shared" ca="1" si="213"/>
        <v>0.28607002736407494</v>
      </c>
      <c r="C4561" s="1">
        <f t="shared" ca="1" si="214"/>
        <v>0.26945773640888182</v>
      </c>
      <c r="D4561" s="1">
        <f t="shared" ca="1" si="215"/>
        <v>-5.8070714741642715E-2</v>
      </c>
    </row>
    <row r="4562" spans="1:4" x14ac:dyDescent="0.45">
      <c r="A4562">
        <v>4561</v>
      </c>
      <c r="B4562" s="1">
        <f t="shared" ca="1" si="213"/>
        <v>0.29593529454404399</v>
      </c>
      <c r="C4562" s="1">
        <f t="shared" ca="1" si="214"/>
        <v>0.27142927824181773</v>
      </c>
      <c r="D4562" s="1">
        <f t="shared" ca="1" si="215"/>
        <v>-8.280869755661753E-2</v>
      </c>
    </row>
    <row r="4563" spans="1:4" x14ac:dyDescent="0.45">
      <c r="A4563">
        <v>4562</v>
      </c>
      <c r="B4563" s="1">
        <f t="shared" ca="1" si="213"/>
        <v>0.28047139916231267</v>
      </c>
      <c r="C4563" s="1">
        <f t="shared" ca="1" si="214"/>
        <v>0.26502307988577856</v>
      </c>
      <c r="D4563" s="1">
        <f t="shared" ca="1" si="215"/>
        <v>-5.5079838167719775E-2</v>
      </c>
    </row>
    <row r="4564" spans="1:4" x14ac:dyDescent="0.45">
      <c r="A4564">
        <v>4563</v>
      </c>
      <c r="B4564" s="1">
        <f t="shared" ca="1" si="213"/>
        <v>0.29269831441826977</v>
      </c>
      <c r="C4564" s="1">
        <f t="shared" ca="1" si="214"/>
        <v>0.28426351785133419</v>
      </c>
      <c r="D4564" s="1">
        <f t="shared" ca="1" si="215"/>
        <v>-2.8817373218221341E-2</v>
      </c>
    </row>
    <row r="4565" spans="1:4" x14ac:dyDescent="0.45">
      <c r="A4565">
        <v>4564</v>
      </c>
      <c r="B4565" s="1">
        <f t="shared" ca="1" si="213"/>
        <v>0.27999881210469046</v>
      </c>
      <c r="C4565" s="1">
        <f t="shared" ca="1" si="214"/>
        <v>0.27470139773489355</v>
      </c>
      <c r="D4565" s="1">
        <f t="shared" ca="1" si="215"/>
        <v>-1.8919417300299949E-2</v>
      </c>
    </row>
    <row r="4566" spans="1:4" x14ac:dyDescent="0.45">
      <c r="A4566">
        <v>4565</v>
      </c>
      <c r="B4566" s="1">
        <f t="shared" ca="1" si="213"/>
        <v>0.28069569126432153</v>
      </c>
      <c r="C4566" s="1">
        <f t="shared" ca="1" si="214"/>
        <v>0.2643534410548718</v>
      </c>
      <c r="D4566" s="1">
        <f t="shared" ca="1" si="215"/>
        <v>-5.82205239269626E-2</v>
      </c>
    </row>
    <row r="4567" spans="1:4" x14ac:dyDescent="0.45">
      <c r="A4567">
        <v>4566</v>
      </c>
      <c r="B4567" s="1">
        <f t="shared" ca="1" si="213"/>
        <v>0.27995736068674093</v>
      </c>
      <c r="C4567" s="1">
        <f t="shared" ca="1" si="214"/>
        <v>0.28035995004526892</v>
      </c>
      <c r="D4567" s="1">
        <f t="shared" ca="1" si="215"/>
        <v>1.4380381267362794E-3</v>
      </c>
    </row>
    <row r="4568" spans="1:4" x14ac:dyDescent="0.45">
      <c r="A4568">
        <v>4567</v>
      </c>
      <c r="B4568" s="1">
        <f t="shared" ca="1" si="213"/>
        <v>0.27450165719819153</v>
      </c>
      <c r="C4568" s="1">
        <f t="shared" ca="1" si="214"/>
        <v>0.26690987343153721</v>
      </c>
      <c r="D4568" s="1">
        <f t="shared" ca="1" si="215"/>
        <v>-2.765660449609967E-2</v>
      </c>
    </row>
    <row r="4569" spans="1:4" x14ac:dyDescent="0.45">
      <c r="A4569">
        <v>4568</v>
      </c>
      <c r="B4569" s="1">
        <f t="shared" ca="1" si="213"/>
        <v>0.27340465236132067</v>
      </c>
      <c r="C4569" s="1">
        <f t="shared" ca="1" si="214"/>
        <v>0.265423358513935</v>
      </c>
      <c r="D4569" s="1">
        <f t="shared" ca="1" si="215"/>
        <v>-2.9192238604769251E-2</v>
      </c>
    </row>
    <row r="4570" spans="1:4" x14ac:dyDescent="0.45">
      <c r="A4570">
        <v>4569</v>
      </c>
      <c r="B4570" s="1">
        <f t="shared" ca="1" si="213"/>
        <v>0.28991562018986483</v>
      </c>
      <c r="C4570" s="1">
        <f t="shared" ca="1" si="214"/>
        <v>0.27506434622676834</v>
      </c>
      <c r="D4570" s="1">
        <f t="shared" ca="1" si="215"/>
        <v>-5.1226194550574533E-2</v>
      </c>
    </row>
    <row r="4571" spans="1:4" x14ac:dyDescent="0.45">
      <c r="A4571">
        <v>4570</v>
      </c>
      <c r="B4571" s="1">
        <f t="shared" ca="1" si="213"/>
        <v>0.28331204784107533</v>
      </c>
      <c r="C4571" s="1">
        <f t="shared" ca="1" si="214"/>
        <v>0.26573108100765119</v>
      </c>
      <c r="D4571" s="1">
        <f t="shared" ca="1" si="215"/>
        <v>-6.2055133085219975E-2</v>
      </c>
    </row>
    <row r="4572" spans="1:4" x14ac:dyDescent="0.45">
      <c r="A4572">
        <v>4571</v>
      </c>
      <c r="B4572" s="1">
        <f t="shared" ca="1" si="213"/>
        <v>0.28310615585514431</v>
      </c>
      <c r="C4572" s="1">
        <f t="shared" ca="1" si="214"/>
        <v>0.27575677758763817</v>
      </c>
      <c r="D4572" s="1">
        <f t="shared" ca="1" si="215"/>
        <v>-2.5959796760006058E-2</v>
      </c>
    </row>
    <row r="4573" spans="1:4" x14ac:dyDescent="0.45">
      <c r="A4573">
        <v>4572</v>
      </c>
      <c r="B4573" s="1">
        <f t="shared" ca="1" si="213"/>
        <v>0.28107971746703314</v>
      </c>
      <c r="C4573" s="1">
        <f t="shared" ca="1" si="214"/>
        <v>0.26885348517438312</v>
      </c>
      <c r="D4573" s="1">
        <f t="shared" ca="1" si="215"/>
        <v>-4.3497383599312857E-2</v>
      </c>
    </row>
    <row r="4574" spans="1:4" x14ac:dyDescent="0.45">
      <c r="A4574">
        <v>4573</v>
      </c>
      <c r="B4574" s="1">
        <f t="shared" ca="1" si="213"/>
        <v>0.28103873144174418</v>
      </c>
      <c r="C4574" s="1">
        <f t="shared" ca="1" si="214"/>
        <v>0.26637042457513199</v>
      </c>
      <c r="D4574" s="1">
        <f t="shared" ca="1" si="215"/>
        <v>-5.2193186296290793E-2</v>
      </c>
    </row>
    <row r="4575" spans="1:4" x14ac:dyDescent="0.45">
      <c r="A4575">
        <v>4574</v>
      </c>
      <c r="B4575" s="1">
        <f t="shared" ca="1" si="213"/>
        <v>0.28776158807659658</v>
      </c>
      <c r="C4575" s="1">
        <f t="shared" ca="1" si="214"/>
        <v>0.27127850715286084</v>
      </c>
      <c r="D4575" s="1">
        <f t="shared" ca="1" si="215"/>
        <v>-5.7280337636127658E-2</v>
      </c>
    </row>
    <row r="4576" spans="1:4" x14ac:dyDescent="0.45">
      <c r="A4576">
        <v>4575</v>
      </c>
      <c r="B4576" s="1">
        <f t="shared" ca="1" si="213"/>
        <v>0.28636421048612648</v>
      </c>
      <c r="C4576" s="1">
        <f t="shared" ca="1" si="214"/>
        <v>0.27423152710690757</v>
      </c>
      <c r="D4576" s="1">
        <f t="shared" ca="1" si="215"/>
        <v>-4.2368015746879463E-2</v>
      </c>
    </row>
    <row r="4577" spans="1:4" x14ac:dyDescent="0.45">
      <c r="A4577">
        <v>4576</v>
      </c>
      <c r="B4577" s="1">
        <f t="shared" ca="1" si="213"/>
        <v>0.28140365144269308</v>
      </c>
      <c r="C4577" s="1">
        <f t="shared" ca="1" si="214"/>
        <v>0.27432218777524675</v>
      </c>
      <c r="D4577" s="1">
        <f t="shared" ca="1" si="215"/>
        <v>-2.5164789551028435E-2</v>
      </c>
    </row>
    <row r="4578" spans="1:4" x14ac:dyDescent="0.45">
      <c r="A4578">
        <v>4577</v>
      </c>
      <c r="B4578" s="1">
        <f t="shared" ca="1" si="213"/>
        <v>0.29257449327968854</v>
      </c>
      <c r="C4578" s="1">
        <f t="shared" ca="1" si="214"/>
        <v>0.27023450664274967</v>
      </c>
      <c r="D4578" s="1">
        <f t="shared" ca="1" si="215"/>
        <v>-7.6356576359453213E-2</v>
      </c>
    </row>
    <row r="4579" spans="1:4" x14ac:dyDescent="0.45">
      <c r="A4579">
        <v>4578</v>
      </c>
      <c r="B4579" s="1">
        <f t="shared" ca="1" si="213"/>
        <v>0.28094409374998469</v>
      </c>
      <c r="C4579" s="1">
        <f t="shared" ca="1" si="214"/>
        <v>0.27037406699527555</v>
      </c>
      <c r="D4579" s="1">
        <f t="shared" ca="1" si="215"/>
        <v>-3.7623238892914843E-2</v>
      </c>
    </row>
    <row r="4580" spans="1:4" x14ac:dyDescent="0.45">
      <c r="A4580">
        <v>4579</v>
      </c>
      <c r="B4580" s="1">
        <f t="shared" ca="1" si="213"/>
        <v>0.28165925699971578</v>
      </c>
      <c r="C4580" s="1">
        <f t="shared" ca="1" si="214"/>
        <v>0.27651768521015974</v>
      </c>
      <c r="D4580" s="1">
        <f t="shared" ca="1" si="215"/>
        <v>-1.8254581242331515E-2</v>
      </c>
    </row>
    <row r="4581" spans="1:4" x14ac:dyDescent="0.45">
      <c r="A4581">
        <v>4580</v>
      </c>
      <c r="B4581" s="1">
        <f t="shared" ca="1" si="213"/>
        <v>0.28454142622410716</v>
      </c>
      <c r="C4581" s="1">
        <f t="shared" ca="1" si="214"/>
        <v>0.28128014249887989</v>
      </c>
      <c r="D4581" s="1">
        <f t="shared" ca="1" si="215"/>
        <v>-1.1461542765511609E-2</v>
      </c>
    </row>
    <row r="4582" spans="1:4" x14ac:dyDescent="0.45">
      <c r="A4582">
        <v>4581</v>
      </c>
      <c r="B4582" s="1">
        <f t="shared" ca="1" si="213"/>
        <v>0.28644424867370344</v>
      </c>
      <c r="C4582" s="1">
        <f t="shared" ca="1" si="214"/>
        <v>0.25538814682290889</v>
      </c>
      <c r="D4582" s="1">
        <f t="shared" ca="1" si="215"/>
        <v>-0.10841935907106102</v>
      </c>
    </row>
    <row r="4583" spans="1:4" x14ac:dyDescent="0.45">
      <c r="A4583">
        <v>4582</v>
      </c>
      <c r="B4583" s="1">
        <f t="shared" ca="1" si="213"/>
        <v>0.28598343944789939</v>
      </c>
      <c r="C4583" s="1">
        <f t="shared" ca="1" si="214"/>
        <v>0.27765170990863797</v>
      </c>
      <c r="D4583" s="1">
        <f t="shared" ca="1" si="215"/>
        <v>-2.9133608419236113E-2</v>
      </c>
    </row>
    <row r="4584" spans="1:4" x14ac:dyDescent="0.45">
      <c r="A4584">
        <v>4583</v>
      </c>
      <c r="B4584" s="1">
        <f t="shared" ca="1" si="213"/>
        <v>0.28796060025735115</v>
      </c>
      <c r="C4584" s="1">
        <f t="shared" ca="1" si="214"/>
        <v>0.28624241886279245</v>
      </c>
      <c r="D4584" s="1">
        <f t="shared" ca="1" si="215"/>
        <v>-5.9667238956411439E-3</v>
      </c>
    </row>
    <row r="4585" spans="1:4" x14ac:dyDescent="0.45">
      <c r="A4585">
        <v>4584</v>
      </c>
      <c r="B4585" s="1">
        <f t="shared" ca="1" si="213"/>
        <v>0.28055243347060405</v>
      </c>
      <c r="C4585" s="1">
        <f t="shared" ca="1" si="214"/>
        <v>0.27230428374632987</v>
      </c>
      <c r="D4585" s="1">
        <f t="shared" ca="1" si="215"/>
        <v>-2.9399672717999824E-2</v>
      </c>
    </row>
    <row r="4586" spans="1:4" x14ac:dyDescent="0.45">
      <c r="A4586">
        <v>4585</v>
      </c>
      <c r="B4586" s="1">
        <f t="shared" ca="1" si="213"/>
        <v>0.29297333676000537</v>
      </c>
      <c r="C4586" s="1">
        <f t="shared" ca="1" si="214"/>
        <v>0.2652563966325962</v>
      </c>
      <c r="D4586" s="1">
        <f t="shared" ca="1" si="215"/>
        <v>-9.4605674475128146E-2</v>
      </c>
    </row>
    <row r="4587" spans="1:4" x14ac:dyDescent="0.45">
      <c r="A4587">
        <v>4586</v>
      </c>
      <c r="B4587" s="1">
        <f t="shared" ca="1" si="213"/>
        <v>0.28822616750845664</v>
      </c>
      <c r="C4587" s="1">
        <f t="shared" ca="1" si="214"/>
        <v>0.27402194300077265</v>
      </c>
      <c r="D4587" s="1">
        <f t="shared" ca="1" si="215"/>
        <v>-4.9281523015314826E-2</v>
      </c>
    </row>
    <row r="4588" spans="1:4" x14ac:dyDescent="0.45">
      <c r="A4588">
        <v>4587</v>
      </c>
      <c r="B4588" s="1">
        <f t="shared" ca="1" si="213"/>
        <v>0.27986152206643578</v>
      </c>
      <c r="C4588" s="1">
        <f t="shared" ca="1" si="214"/>
        <v>0.26960460710288459</v>
      </c>
      <c r="D4588" s="1">
        <f t="shared" ca="1" si="215"/>
        <v>-3.6649964910561446E-2</v>
      </c>
    </row>
    <row r="4589" spans="1:4" x14ac:dyDescent="0.45">
      <c r="A4589">
        <v>4588</v>
      </c>
      <c r="B4589" s="1">
        <f t="shared" ca="1" si="213"/>
        <v>0.27753967929460172</v>
      </c>
      <c r="C4589" s="1">
        <f t="shared" ca="1" si="214"/>
        <v>0.27718100499239418</v>
      </c>
      <c r="D4589" s="1">
        <f t="shared" ca="1" si="215"/>
        <v>-1.2923352189465344E-3</v>
      </c>
    </row>
    <row r="4590" spans="1:4" x14ac:dyDescent="0.45">
      <c r="A4590">
        <v>4589</v>
      </c>
      <c r="B4590" s="1">
        <f t="shared" ca="1" si="213"/>
        <v>0.27771195609540683</v>
      </c>
      <c r="C4590" s="1">
        <f t="shared" ca="1" si="214"/>
        <v>0.27343929706003134</v>
      </c>
      <c r="D4590" s="1">
        <f t="shared" ca="1" si="215"/>
        <v>-1.5385218178750782E-2</v>
      </c>
    </row>
    <row r="4591" spans="1:4" x14ac:dyDescent="0.45">
      <c r="A4591">
        <v>4590</v>
      </c>
      <c r="B4591" s="1">
        <f t="shared" ca="1" si="213"/>
        <v>0.28210960359807025</v>
      </c>
      <c r="C4591" s="1">
        <f t="shared" ca="1" si="214"/>
        <v>0.26506846458281036</v>
      </c>
      <c r="D4591" s="1">
        <f t="shared" ca="1" si="215"/>
        <v>-6.040609322729365E-2</v>
      </c>
    </row>
    <row r="4592" spans="1:4" x14ac:dyDescent="0.45">
      <c r="A4592">
        <v>4591</v>
      </c>
      <c r="B4592" s="1">
        <f t="shared" ca="1" si="213"/>
        <v>0.29048089602446547</v>
      </c>
      <c r="C4592" s="1">
        <f t="shared" ca="1" si="214"/>
        <v>0.26589078265668808</v>
      </c>
      <c r="D4592" s="1">
        <f t="shared" ca="1" si="215"/>
        <v>-8.4653117311047923E-2</v>
      </c>
    </row>
    <row r="4593" spans="1:4" x14ac:dyDescent="0.45">
      <c r="A4593">
        <v>4592</v>
      </c>
      <c r="B4593" s="1">
        <f t="shared" ca="1" si="213"/>
        <v>0.28842344568587774</v>
      </c>
      <c r="C4593" s="1">
        <f t="shared" ca="1" si="214"/>
        <v>0.26939948937952168</v>
      </c>
      <c r="D4593" s="1">
        <f t="shared" ca="1" si="215"/>
        <v>-6.5958425332297954E-2</v>
      </c>
    </row>
    <row r="4594" spans="1:4" x14ac:dyDescent="0.45">
      <c r="A4594">
        <v>4593</v>
      </c>
      <c r="B4594" s="1">
        <f t="shared" ca="1" si="213"/>
        <v>0.28358520774595586</v>
      </c>
      <c r="C4594" s="1">
        <f t="shared" ca="1" si="214"/>
        <v>0.27029900386874306</v>
      </c>
      <c r="D4594" s="1">
        <f t="shared" ca="1" si="215"/>
        <v>-4.6850835354977256E-2</v>
      </c>
    </row>
    <row r="4595" spans="1:4" x14ac:dyDescent="0.45">
      <c r="A4595">
        <v>4594</v>
      </c>
      <c r="B4595" s="1">
        <f t="shared" ca="1" si="213"/>
        <v>0.28902977103294281</v>
      </c>
      <c r="C4595" s="1">
        <f t="shared" ca="1" si="214"/>
        <v>0.27032168788510991</v>
      </c>
      <c r="D4595" s="1">
        <f t="shared" ca="1" si="215"/>
        <v>-6.4727183919405323E-2</v>
      </c>
    </row>
    <row r="4596" spans="1:4" x14ac:dyDescent="0.45">
      <c r="A4596">
        <v>4595</v>
      </c>
      <c r="B4596" s="1">
        <f t="shared" ca="1" si="213"/>
        <v>0.27645125505687812</v>
      </c>
      <c r="C4596" s="1">
        <f t="shared" ca="1" si="214"/>
        <v>0.26656205613888262</v>
      </c>
      <c r="D4596" s="1">
        <f t="shared" ca="1" si="215"/>
        <v>-3.5771944373921762E-2</v>
      </c>
    </row>
    <row r="4597" spans="1:4" x14ac:dyDescent="0.45">
      <c r="A4597">
        <v>4596</v>
      </c>
      <c r="B4597" s="1">
        <f t="shared" ca="1" si="213"/>
        <v>0.28595032646116558</v>
      </c>
      <c r="C4597" s="1">
        <f t="shared" ca="1" si="214"/>
        <v>0.27757301407825707</v>
      </c>
      <c r="D4597" s="1">
        <f t="shared" ca="1" si="215"/>
        <v>-2.9296390343678157E-2</v>
      </c>
    </row>
    <row r="4598" spans="1:4" x14ac:dyDescent="0.45">
      <c r="A4598">
        <v>4597</v>
      </c>
      <c r="B4598" s="1">
        <f t="shared" ca="1" si="213"/>
        <v>0.27429379505253282</v>
      </c>
      <c r="C4598" s="1">
        <f t="shared" ca="1" si="214"/>
        <v>0.26933513410963655</v>
      </c>
      <c r="D4598" s="1">
        <f t="shared" ca="1" si="215"/>
        <v>-1.8077918758412238E-2</v>
      </c>
    </row>
    <row r="4599" spans="1:4" x14ac:dyDescent="0.45">
      <c r="A4599">
        <v>4598</v>
      </c>
      <c r="B4599" s="1">
        <f t="shared" ca="1" si="213"/>
        <v>0.27931385450356494</v>
      </c>
      <c r="C4599" s="1">
        <f t="shared" ca="1" si="214"/>
        <v>0.27879033605380354</v>
      </c>
      <c r="D4599" s="1">
        <f t="shared" ca="1" si="215"/>
        <v>-1.8743017624094033E-3</v>
      </c>
    </row>
    <row r="4600" spans="1:4" x14ac:dyDescent="0.45">
      <c r="A4600">
        <v>4599</v>
      </c>
      <c r="B4600" s="1">
        <f t="shared" ca="1" si="213"/>
        <v>0.28364936200452695</v>
      </c>
      <c r="C4600" s="1">
        <f t="shared" ca="1" si="214"/>
        <v>0.27416665171228427</v>
      </c>
      <c r="D4600" s="1">
        <f t="shared" ca="1" si="215"/>
        <v>-3.34311003741702E-2</v>
      </c>
    </row>
    <row r="4601" spans="1:4" x14ac:dyDescent="0.45">
      <c r="A4601">
        <v>4600</v>
      </c>
      <c r="B4601" s="1">
        <f t="shared" ca="1" si="213"/>
        <v>0.2883171228456316</v>
      </c>
      <c r="C4601" s="1">
        <f t="shared" ca="1" si="214"/>
        <v>0.2707183388711939</v>
      </c>
      <c r="D4601" s="1">
        <f t="shared" ca="1" si="215"/>
        <v>-6.103967673075144E-2</v>
      </c>
    </row>
    <row r="4602" spans="1:4" x14ac:dyDescent="0.45">
      <c r="A4602">
        <v>4601</v>
      </c>
      <c r="B4602" s="1">
        <f t="shared" ca="1" si="213"/>
        <v>0.28078920577350669</v>
      </c>
      <c r="C4602" s="1">
        <f t="shared" ca="1" si="214"/>
        <v>0.27329118364633054</v>
      </c>
      <c r="D4602" s="1">
        <f t="shared" ca="1" si="215"/>
        <v>-2.6703384506968155E-2</v>
      </c>
    </row>
    <row r="4603" spans="1:4" x14ac:dyDescent="0.45">
      <c r="A4603">
        <v>4602</v>
      </c>
      <c r="B4603" s="1">
        <f t="shared" ca="1" si="213"/>
        <v>0.28785064276943373</v>
      </c>
      <c r="C4603" s="1">
        <f t="shared" ca="1" si="214"/>
        <v>0.27189051194121494</v>
      </c>
      <c r="D4603" s="1">
        <f t="shared" ca="1" si="215"/>
        <v>-5.5445875245110139E-2</v>
      </c>
    </row>
    <row r="4604" spans="1:4" x14ac:dyDescent="0.45">
      <c r="A4604">
        <v>4603</v>
      </c>
      <c r="B4604" s="1">
        <f t="shared" ca="1" si="213"/>
        <v>0.278992394937771</v>
      </c>
      <c r="C4604" s="1">
        <f t="shared" ca="1" si="214"/>
        <v>0.26889884089265098</v>
      </c>
      <c r="D4604" s="1">
        <f t="shared" ca="1" si="215"/>
        <v>-3.6178599231607662E-2</v>
      </c>
    </row>
    <row r="4605" spans="1:4" x14ac:dyDescent="0.45">
      <c r="A4605">
        <v>4604</v>
      </c>
      <c r="B4605" s="1">
        <f t="shared" ca="1" si="213"/>
        <v>0.27262496837330574</v>
      </c>
      <c r="C4605" s="1">
        <f t="shared" ca="1" si="214"/>
        <v>0.28031500904605167</v>
      </c>
      <c r="D4605" s="1">
        <f t="shared" ca="1" si="215"/>
        <v>2.8207396844943198E-2</v>
      </c>
    </row>
    <row r="4606" spans="1:4" x14ac:dyDescent="0.45">
      <c r="A4606">
        <v>4605</v>
      </c>
      <c r="B4606" s="1">
        <f t="shared" ca="1" si="213"/>
        <v>0.2803048076282017</v>
      </c>
      <c r="C4606" s="1">
        <f t="shared" ca="1" si="214"/>
        <v>0.27647756779502985</v>
      </c>
      <c r="D4606" s="1">
        <f t="shared" ca="1" si="215"/>
        <v>-1.3653850126781719E-2</v>
      </c>
    </row>
    <row r="4607" spans="1:4" x14ac:dyDescent="0.45">
      <c r="A4607">
        <v>4606</v>
      </c>
      <c r="B4607" s="1">
        <f t="shared" ca="1" si="213"/>
        <v>0.28397052382480836</v>
      </c>
      <c r="C4607" s="1">
        <f t="shared" ca="1" si="214"/>
        <v>0.27019183621923143</v>
      </c>
      <c r="D4607" s="1">
        <f t="shared" ca="1" si="215"/>
        <v>-4.8521541672675514E-2</v>
      </c>
    </row>
    <row r="4608" spans="1:4" x14ac:dyDescent="0.45">
      <c r="A4608">
        <v>4607</v>
      </c>
      <c r="B4608" s="1">
        <f t="shared" ca="1" si="213"/>
        <v>0.28564430239545668</v>
      </c>
      <c r="C4608" s="1">
        <f t="shared" ca="1" si="214"/>
        <v>0.26781936330951361</v>
      </c>
      <c r="D4608" s="1">
        <f t="shared" ca="1" si="215"/>
        <v>-6.2402571787570811E-2</v>
      </c>
    </row>
    <row r="4609" spans="1:4" x14ac:dyDescent="0.45">
      <c r="A4609">
        <v>4608</v>
      </c>
      <c r="B4609" s="1">
        <f t="shared" ca="1" si="213"/>
        <v>0.29171399168509882</v>
      </c>
      <c r="C4609" s="1">
        <f t="shared" ca="1" si="214"/>
        <v>0.27145148721732903</v>
      </c>
      <c r="D4609" s="1">
        <f t="shared" ca="1" si="215"/>
        <v>-6.9460173475816248E-2</v>
      </c>
    </row>
    <row r="4610" spans="1:4" x14ac:dyDescent="0.45">
      <c r="A4610">
        <v>4609</v>
      </c>
      <c r="B4610" s="1">
        <f t="shared" ref="B4610:B4673" ca="1" si="216">_xlfn.BETA.INV(RAND(),CONTROL_PRIOR_ALPHA+CONTROL_ALPHA,CONTROL_PRIOR_BETA+(CONTROL_N-CONTROL_ALPHA))</f>
        <v>0.28933357166678308</v>
      </c>
      <c r="C4610" s="1">
        <f t="shared" ref="C4610:C4673" ca="1" si="217">_xlfn.BETA.INV(RAND(),TEST_PRIOR_ALPHA+TEST_ALPHA,TEST_PRIOR_BETA+(TEST_N-TEST_ALPHA))</f>
        <v>0.26656563610365774</v>
      </c>
      <c r="D4610" s="1">
        <f t="shared" ca="1" si="215"/>
        <v>-7.8690956711191806E-2</v>
      </c>
    </row>
    <row r="4611" spans="1:4" x14ac:dyDescent="0.45">
      <c r="A4611">
        <v>4610</v>
      </c>
      <c r="B4611" s="1">
        <f t="shared" ca="1" si="216"/>
        <v>0.28664107970337038</v>
      </c>
      <c r="C4611" s="1">
        <f t="shared" ca="1" si="217"/>
        <v>0.27510308374780035</v>
      </c>
      <c r="D4611" s="1">
        <f t="shared" ref="D4611:D4674" ca="1" si="218">(C4611-B4611)/B4611</f>
        <v>-4.0252415904622231E-2</v>
      </c>
    </row>
    <row r="4612" spans="1:4" x14ac:dyDescent="0.45">
      <c r="A4612">
        <v>4611</v>
      </c>
      <c r="B4612" s="1">
        <f t="shared" ca="1" si="216"/>
        <v>0.27618462721940978</v>
      </c>
      <c r="C4612" s="1">
        <f t="shared" ca="1" si="217"/>
        <v>0.2780700271211517</v>
      </c>
      <c r="D4612" s="1">
        <f t="shared" ca="1" si="218"/>
        <v>6.8265924889588155E-3</v>
      </c>
    </row>
    <row r="4613" spans="1:4" x14ac:dyDescent="0.45">
      <c r="A4613">
        <v>4612</v>
      </c>
      <c r="B4613" s="1">
        <f t="shared" ca="1" si="216"/>
        <v>0.28026397009162934</v>
      </c>
      <c r="C4613" s="1">
        <f t="shared" ca="1" si="217"/>
        <v>0.27061355169331341</v>
      </c>
      <c r="D4613" s="1">
        <f t="shared" ca="1" si="218"/>
        <v>-3.4433317972198951E-2</v>
      </c>
    </row>
    <row r="4614" spans="1:4" x14ac:dyDescent="0.45">
      <c r="A4614">
        <v>4613</v>
      </c>
      <c r="B4614" s="1">
        <f t="shared" ca="1" si="216"/>
        <v>0.28694038775196862</v>
      </c>
      <c r="C4614" s="1">
        <f t="shared" ca="1" si="217"/>
        <v>0.26908248547363722</v>
      </c>
      <c r="D4614" s="1">
        <f t="shared" ca="1" si="218"/>
        <v>-6.2235582861788603E-2</v>
      </c>
    </row>
    <row r="4615" spans="1:4" x14ac:dyDescent="0.45">
      <c r="A4615">
        <v>4614</v>
      </c>
      <c r="B4615" s="1">
        <f t="shared" ca="1" si="216"/>
        <v>0.28071457170234004</v>
      </c>
      <c r="C4615" s="1">
        <f t="shared" ca="1" si="217"/>
        <v>0.27749742583784465</v>
      </c>
      <c r="D4615" s="1">
        <f t="shared" ca="1" si="218"/>
        <v>-1.1460558833784894E-2</v>
      </c>
    </row>
    <row r="4616" spans="1:4" x14ac:dyDescent="0.45">
      <c r="A4616">
        <v>4615</v>
      </c>
      <c r="B4616" s="1">
        <f t="shared" ca="1" si="216"/>
        <v>0.28653630862981661</v>
      </c>
      <c r="C4616" s="1">
        <f t="shared" ca="1" si="217"/>
        <v>0.2750264839405171</v>
      </c>
      <c r="D4616" s="1">
        <f t="shared" ca="1" si="218"/>
        <v>-4.0168817502878276E-2</v>
      </c>
    </row>
    <row r="4617" spans="1:4" x14ac:dyDescent="0.45">
      <c r="A4617">
        <v>4616</v>
      </c>
      <c r="B4617" s="1">
        <f t="shared" ca="1" si="216"/>
        <v>0.28926021185118678</v>
      </c>
      <c r="C4617" s="1">
        <f t="shared" ca="1" si="217"/>
        <v>0.26614274495108747</v>
      </c>
      <c r="D4617" s="1">
        <f t="shared" ca="1" si="218"/>
        <v>-7.9919276668414904E-2</v>
      </c>
    </row>
    <row r="4618" spans="1:4" x14ac:dyDescent="0.45">
      <c r="A4618">
        <v>4617</v>
      </c>
      <c r="B4618" s="1">
        <f t="shared" ca="1" si="216"/>
        <v>0.28363093308195642</v>
      </c>
      <c r="C4618" s="1">
        <f t="shared" ca="1" si="217"/>
        <v>0.26736346824806145</v>
      </c>
      <c r="D4618" s="1">
        <f t="shared" ca="1" si="218"/>
        <v>-5.7354339518371246E-2</v>
      </c>
    </row>
    <row r="4619" spans="1:4" x14ac:dyDescent="0.45">
      <c r="A4619">
        <v>4618</v>
      </c>
      <c r="B4619" s="1">
        <f t="shared" ca="1" si="216"/>
        <v>0.28165385689821743</v>
      </c>
      <c r="C4619" s="1">
        <f t="shared" ca="1" si="217"/>
        <v>0.25839778302566124</v>
      </c>
      <c r="D4619" s="1">
        <f t="shared" ca="1" si="218"/>
        <v>-8.2569697886155133E-2</v>
      </c>
    </row>
    <row r="4620" spans="1:4" x14ac:dyDescent="0.45">
      <c r="A4620">
        <v>4619</v>
      </c>
      <c r="B4620" s="1">
        <f t="shared" ca="1" si="216"/>
        <v>0.2971157893728712</v>
      </c>
      <c r="C4620" s="1">
        <f t="shared" ca="1" si="217"/>
        <v>0.26698731233935852</v>
      </c>
      <c r="D4620" s="1">
        <f t="shared" ca="1" si="218"/>
        <v>-0.1014031502570278</v>
      </c>
    </row>
    <row r="4621" spans="1:4" x14ac:dyDescent="0.45">
      <c r="A4621">
        <v>4620</v>
      </c>
      <c r="B4621" s="1">
        <f t="shared" ca="1" si="216"/>
        <v>0.28160848094534013</v>
      </c>
      <c r="C4621" s="1">
        <f t="shared" ca="1" si="217"/>
        <v>0.2619729677540128</v>
      </c>
      <c r="D4621" s="1">
        <f t="shared" ca="1" si="218"/>
        <v>-6.972628496632019E-2</v>
      </c>
    </row>
    <row r="4622" spans="1:4" x14ac:dyDescent="0.45">
      <c r="A4622">
        <v>4621</v>
      </c>
      <c r="B4622" s="1">
        <f t="shared" ca="1" si="216"/>
        <v>0.27094535637145145</v>
      </c>
      <c r="C4622" s="1">
        <f t="shared" ca="1" si="217"/>
        <v>0.26316475910795123</v>
      </c>
      <c r="D4622" s="1">
        <f t="shared" ca="1" si="218"/>
        <v>-2.8716481314532822E-2</v>
      </c>
    </row>
    <row r="4623" spans="1:4" x14ac:dyDescent="0.45">
      <c r="A4623">
        <v>4622</v>
      </c>
      <c r="B4623" s="1">
        <f t="shared" ca="1" si="216"/>
        <v>0.2828851134399189</v>
      </c>
      <c r="C4623" s="1">
        <f t="shared" ca="1" si="217"/>
        <v>0.27680758523753224</v>
      </c>
      <c r="D4623" s="1">
        <f t="shared" ca="1" si="218"/>
        <v>-2.1484086343332622E-2</v>
      </c>
    </row>
    <row r="4624" spans="1:4" x14ac:dyDescent="0.45">
      <c r="A4624">
        <v>4623</v>
      </c>
      <c r="B4624" s="1">
        <f t="shared" ca="1" si="216"/>
        <v>0.28805139046707362</v>
      </c>
      <c r="C4624" s="1">
        <f t="shared" ca="1" si="217"/>
        <v>0.273379830451985</v>
      </c>
      <c r="D4624" s="1">
        <f t="shared" ca="1" si="218"/>
        <v>-5.0933828131496876E-2</v>
      </c>
    </row>
    <row r="4625" spans="1:4" x14ac:dyDescent="0.45">
      <c r="A4625">
        <v>4624</v>
      </c>
      <c r="B4625" s="1">
        <f t="shared" ca="1" si="216"/>
        <v>0.27586507863110477</v>
      </c>
      <c r="C4625" s="1">
        <f t="shared" ca="1" si="217"/>
        <v>0.27388963800391275</v>
      </c>
      <c r="D4625" s="1">
        <f t="shared" ca="1" si="218"/>
        <v>-7.1608941479455439E-3</v>
      </c>
    </row>
    <row r="4626" spans="1:4" x14ac:dyDescent="0.45">
      <c r="A4626">
        <v>4625</v>
      </c>
      <c r="B4626" s="1">
        <f t="shared" ca="1" si="216"/>
        <v>0.28714996454880937</v>
      </c>
      <c r="C4626" s="1">
        <f t="shared" ca="1" si="217"/>
        <v>0.27104762699800983</v>
      </c>
      <c r="D4626" s="1">
        <f t="shared" ca="1" si="218"/>
        <v>-5.607640445333395E-2</v>
      </c>
    </row>
    <row r="4627" spans="1:4" x14ac:dyDescent="0.45">
      <c r="A4627">
        <v>4626</v>
      </c>
      <c r="B4627" s="1">
        <f t="shared" ca="1" si="216"/>
        <v>0.27843446462126969</v>
      </c>
      <c r="C4627" s="1">
        <f t="shared" ca="1" si="217"/>
        <v>0.26480807615758017</v>
      </c>
      <c r="D4627" s="1">
        <f t="shared" ca="1" si="218"/>
        <v>-4.8939302403617012E-2</v>
      </c>
    </row>
    <row r="4628" spans="1:4" x14ac:dyDescent="0.45">
      <c r="A4628">
        <v>4627</v>
      </c>
      <c r="B4628" s="1">
        <f t="shared" ca="1" si="216"/>
        <v>0.29004595754277074</v>
      </c>
      <c r="C4628" s="1">
        <f t="shared" ca="1" si="217"/>
        <v>0.27357205731799039</v>
      </c>
      <c r="D4628" s="1">
        <f t="shared" ca="1" si="218"/>
        <v>-5.679755154784763E-2</v>
      </c>
    </row>
    <row r="4629" spans="1:4" x14ac:dyDescent="0.45">
      <c r="A4629">
        <v>4628</v>
      </c>
      <c r="B4629" s="1">
        <f t="shared" ca="1" si="216"/>
        <v>0.28276330796077936</v>
      </c>
      <c r="C4629" s="1">
        <f t="shared" ca="1" si="217"/>
        <v>0.2746792153273051</v>
      </c>
      <c r="D4629" s="1">
        <f t="shared" ca="1" si="218"/>
        <v>-2.8589609775662841E-2</v>
      </c>
    </row>
    <row r="4630" spans="1:4" x14ac:dyDescent="0.45">
      <c r="A4630">
        <v>4629</v>
      </c>
      <c r="B4630" s="1">
        <f t="shared" ca="1" si="216"/>
        <v>0.28995016062775436</v>
      </c>
      <c r="C4630" s="1">
        <f t="shared" ca="1" si="217"/>
        <v>0.2701307235075262</v>
      </c>
      <c r="D4630" s="1">
        <f t="shared" ca="1" si="218"/>
        <v>-6.8354634042341059E-2</v>
      </c>
    </row>
    <row r="4631" spans="1:4" x14ac:dyDescent="0.45">
      <c r="A4631">
        <v>4630</v>
      </c>
      <c r="B4631" s="1">
        <f t="shared" ca="1" si="216"/>
        <v>0.28751199109243775</v>
      </c>
      <c r="C4631" s="1">
        <f t="shared" ca="1" si="217"/>
        <v>0.27334649552127921</v>
      </c>
      <c r="D4631" s="1">
        <f t="shared" ca="1" si="218"/>
        <v>-4.9269234014675235E-2</v>
      </c>
    </row>
    <row r="4632" spans="1:4" x14ac:dyDescent="0.45">
      <c r="A4632">
        <v>4631</v>
      </c>
      <c r="B4632" s="1">
        <f t="shared" ca="1" si="216"/>
        <v>0.2739503063327639</v>
      </c>
      <c r="C4632" s="1">
        <f t="shared" ca="1" si="217"/>
        <v>0.27657488021755472</v>
      </c>
      <c r="D4632" s="1">
        <f t="shared" ca="1" si="218"/>
        <v>9.5804743565527511E-3</v>
      </c>
    </row>
    <row r="4633" spans="1:4" x14ac:dyDescent="0.45">
      <c r="A4633">
        <v>4632</v>
      </c>
      <c r="B4633" s="1">
        <f t="shared" ca="1" si="216"/>
        <v>0.27593602673380324</v>
      </c>
      <c r="C4633" s="1">
        <f t="shared" ca="1" si="217"/>
        <v>0.26258123936675737</v>
      </c>
      <c r="D4633" s="1">
        <f t="shared" ca="1" si="218"/>
        <v>-4.8398128816753955E-2</v>
      </c>
    </row>
    <row r="4634" spans="1:4" x14ac:dyDescent="0.45">
      <c r="A4634">
        <v>4633</v>
      </c>
      <c r="B4634" s="1">
        <f t="shared" ca="1" si="216"/>
        <v>0.28175431890490343</v>
      </c>
      <c r="C4634" s="1">
        <f t="shared" ca="1" si="217"/>
        <v>0.27763839892089026</v>
      </c>
      <c r="D4634" s="1">
        <f t="shared" ca="1" si="218"/>
        <v>-1.4608187728978027E-2</v>
      </c>
    </row>
    <row r="4635" spans="1:4" x14ac:dyDescent="0.45">
      <c r="A4635">
        <v>4634</v>
      </c>
      <c r="B4635" s="1">
        <f t="shared" ca="1" si="216"/>
        <v>0.28157451583555337</v>
      </c>
      <c r="C4635" s="1">
        <f t="shared" ca="1" si="217"/>
        <v>0.27527053220675968</v>
      </c>
      <c r="D4635" s="1">
        <f t="shared" ca="1" si="218"/>
        <v>-2.2388331593457777E-2</v>
      </c>
    </row>
    <row r="4636" spans="1:4" x14ac:dyDescent="0.45">
      <c r="A4636">
        <v>4635</v>
      </c>
      <c r="B4636" s="1">
        <f t="shared" ca="1" si="216"/>
        <v>0.28280914420234954</v>
      </c>
      <c r="C4636" s="1">
        <f t="shared" ca="1" si="217"/>
        <v>0.27199496036974702</v>
      </c>
      <c r="D4636" s="1">
        <f t="shared" ca="1" si="218"/>
        <v>-3.8238451812099068E-2</v>
      </c>
    </row>
    <row r="4637" spans="1:4" x14ac:dyDescent="0.45">
      <c r="A4637">
        <v>4636</v>
      </c>
      <c r="B4637" s="1">
        <f t="shared" ca="1" si="216"/>
        <v>0.28074274280142725</v>
      </c>
      <c r="C4637" s="1">
        <f t="shared" ca="1" si="217"/>
        <v>0.26808921491801019</v>
      </c>
      <c r="D4637" s="1">
        <f t="shared" ca="1" si="218"/>
        <v>-4.507161167249496E-2</v>
      </c>
    </row>
    <row r="4638" spans="1:4" x14ac:dyDescent="0.45">
      <c r="A4638">
        <v>4637</v>
      </c>
      <c r="B4638" s="1">
        <f t="shared" ca="1" si="216"/>
        <v>0.28199832141232545</v>
      </c>
      <c r="C4638" s="1">
        <f t="shared" ca="1" si="217"/>
        <v>0.28340415841240241</v>
      </c>
      <c r="D4638" s="1">
        <f t="shared" ca="1" si="218"/>
        <v>4.9852672634224894E-3</v>
      </c>
    </row>
    <row r="4639" spans="1:4" x14ac:dyDescent="0.45">
      <c r="A4639">
        <v>4638</v>
      </c>
      <c r="B4639" s="1">
        <f t="shared" ca="1" si="216"/>
        <v>0.28128004604635298</v>
      </c>
      <c r="C4639" s="1">
        <f t="shared" ca="1" si="217"/>
        <v>0.27190329826959669</v>
      </c>
      <c r="D4639" s="1">
        <f t="shared" ca="1" si="218"/>
        <v>-3.3335986354364668E-2</v>
      </c>
    </row>
    <row r="4640" spans="1:4" x14ac:dyDescent="0.45">
      <c r="A4640">
        <v>4639</v>
      </c>
      <c r="B4640" s="1">
        <f t="shared" ca="1" si="216"/>
        <v>0.27898939511884446</v>
      </c>
      <c r="C4640" s="1">
        <f t="shared" ca="1" si="217"/>
        <v>0.26618329783823064</v>
      </c>
      <c r="D4640" s="1">
        <f t="shared" ca="1" si="218"/>
        <v>-4.5901734993040358E-2</v>
      </c>
    </row>
    <row r="4641" spans="1:4" x14ac:dyDescent="0.45">
      <c r="A4641">
        <v>4640</v>
      </c>
      <c r="B4641" s="1">
        <f t="shared" ca="1" si="216"/>
        <v>0.28106964664436596</v>
      </c>
      <c r="C4641" s="1">
        <f t="shared" ca="1" si="217"/>
        <v>0.27278796107399483</v>
      </c>
      <c r="D4641" s="1">
        <f t="shared" ca="1" si="218"/>
        <v>-2.9464887686182065E-2</v>
      </c>
    </row>
    <row r="4642" spans="1:4" x14ac:dyDescent="0.45">
      <c r="A4642">
        <v>4641</v>
      </c>
      <c r="B4642" s="1">
        <f t="shared" ca="1" si="216"/>
        <v>0.28451338265719228</v>
      </c>
      <c r="C4642" s="1">
        <f t="shared" ca="1" si="217"/>
        <v>0.26601348974574462</v>
      </c>
      <c r="D4642" s="1">
        <f t="shared" ca="1" si="218"/>
        <v>-6.5022927001426922E-2</v>
      </c>
    </row>
    <row r="4643" spans="1:4" x14ac:dyDescent="0.45">
      <c r="A4643">
        <v>4642</v>
      </c>
      <c r="B4643" s="1">
        <f t="shared" ca="1" si="216"/>
        <v>0.28984115573029368</v>
      </c>
      <c r="C4643" s="1">
        <f t="shared" ca="1" si="217"/>
        <v>0.27101118280340269</v>
      </c>
      <c r="D4643" s="1">
        <f t="shared" ca="1" si="218"/>
        <v>-6.4966525818068652E-2</v>
      </c>
    </row>
    <row r="4644" spans="1:4" x14ac:dyDescent="0.45">
      <c r="A4644">
        <v>4643</v>
      </c>
      <c r="B4644" s="1">
        <f t="shared" ca="1" si="216"/>
        <v>0.28170220534909185</v>
      </c>
      <c r="C4644" s="1">
        <f t="shared" ca="1" si="217"/>
        <v>0.2709199390789625</v>
      </c>
      <c r="D4644" s="1">
        <f t="shared" ca="1" si="218"/>
        <v>-3.8275405962007701E-2</v>
      </c>
    </row>
    <row r="4645" spans="1:4" x14ac:dyDescent="0.45">
      <c r="A4645">
        <v>4644</v>
      </c>
      <c r="B4645" s="1">
        <f t="shared" ca="1" si="216"/>
        <v>0.28313103247887828</v>
      </c>
      <c r="C4645" s="1">
        <f t="shared" ca="1" si="217"/>
        <v>0.27187285562126018</v>
      </c>
      <c r="D4645" s="1">
        <f t="shared" ca="1" si="218"/>
        <v>-3.9763132847184322E-2</v>
      </c>
    </row>
    <row r="4646" spans="1:4" x14ac:dyDescent="0.45">
      <c r="A4646">
        <v>4645</v>
      </c>
      <c r="B4646" s="1">
        <f t="shared" ca="1" si="216"/>
        <v>0.2896929069223666</v>
      </c>
      <c r="C4646" s="1">
        <f t="shared" ca="1" si="217"/>
        <v>0.27375568272262107</v>
      </c>
      <c r="D4646" s="1">
        <f t="shared" ca="1" si="218"/>
        <v>-5.5014202346405618E-2</v>
      </c>
    </row>
    <row r="4647" spans="1:4" x14ac:dyDescent="0.45">
      <c r="A4647">
        <v>4646</v>
      </c>
      <c r="B4647" s="1">
        <f t="shared" ca="1" si="216"/>
        <v>0.29131949972481808</v>
      </c>
      <c r="C4647" s="1">
        <f t="shared" ca="1" si="217"/>
        <v>0.26863398523714987</v>
      </c>
      <c r="D4647" s="1">
        <f t="shared" ca="1" si="218"/>
        <v>-7.7871596337001317E-2</v>
      </c>
    </row>
    <row r="4648" spans="1:4" x14ac:dyDescent="0.45">
      <c r="A4648">
        <v>4647</v>
      </c>
      <c r="B4648" s="1">
        <f t="shared" ca="1" si="216"/>
        <v>0.2874467170477536</v>
      </c>
      <c r="C4648" s="1">
        <f t="shared" ca="1" si="217"/>
        <v>0.27439589576864754</v>
      </c>
      <c r="D4648" s="1">
        <f t="shared" ca="1" si="218"/>
        <v>-4.540257552128496E-2</v>
      </c>
    </row>
    <row r="4649" spans="1:4" x14ac:dyDescent="0.45">
      <c r="A4649">
        <v>4648</v>
      </c>
      <c r="B4649" s="1">
        <f t="shared" ca="1" si="216"/>
        <v>0.28103145553483078</v>
      </c>
      <c r="C4649" s="1">
        <f t="shared" ca="1" si="217"/>
        <v>0.27757036679130476</v>
      </c>
      <c r="D4649" s="1">
        <f t="shared" ca="1" si="218"/>
        <v>-1.2315663159268858E-2</v>
      </c>
    </row>
    <row r="4650" spans="1:4" x14ac:dyDescent="0.45">
      <c r="A4650">
        <v>4649</v>
      </c>
      <c r="B4650" s="1">
        <f t="shared" ca="1" si="216"/>
        <v>0.2843142295168587</v>
      </c>
      <c r="C4650" s="1">
        <f t="shared" ca="1" si="217"/>
        <v>0.27640083578256314</v>
      </c>
      <c r="D4650" s="1">
        <f t="shared" ca="1" si="218"/>
        <v>-2.7833266550685697E-2</v>
      </c>
    </row>
    <row r="4651" spans="1:4" x14ac:dyDescent="0.45">
      <c r="A4651">
        <v>4650</v>
      </c>
      <c r="B4651" s="1">
        <f t="shared" ca="1" si="216"/>
        <v>0.28428885676532223</v>
      </c>
      <c r="C4651" s="1">
        <f t="shared" ca="1" si="217"/>
        <v>0.27060916045056754</v>
      </c>
      <c r="D4651" s="1">
        <f t="shared" ca="1" si="218"/>
        <v>-4.8119002870545664E-2</v>
      </c>
    </row>
    <row r="4652" spans="1:4" x14ac:dyDescent="0.45">
      <c r="A4652">
        <v>4651</v>
      </c>
      <c r="B4652" s="1">
        <f t="shared" ca="1" si="216"/>
        <v>0.28521357727687358</v>
      </c>
      <c r="C4652" s="1">
        <f t="shared" ca="1" si="217"/>
        <v>0.26788329346035095</v>
      </c>
      <c r="D4652" s="1">
        <f t="shared" ca="1" si="218"/>
        <v>-6.0762478357399882E-2</v>
      </c>
    </row>
    <row r="4653" spans="1:4" x14ac:dyDescent="0.45">
      <c r="A4653">
        <v>4652</v>
      </c>
      <c r="B4653" s="1">
        <f t="shared" ca="1" si="216"/>
        <v>0.27805435613801777</v>
      </c>
      <c r="C4653" s="1">
        <f t="shared" ca="1" si="217"/>
        <v>0.26560337723308908</v>
      </c>
      <c r="D4653" s="1">
        <f t="shared" ca="1" si="218"/>
        <v>-4.4778938470391737E-2</v>
      </c>
    </row>
    <row r="4654" spans="1:4" x14ac:dyDescent="0.45">
      <c r="A4654">
        <v>4653</v>
      </c>
      <c r="B4654" s="1">
        <f t="shared" ca="1" si="216"/>
        <v>0.28261510587617733</v>
      </c>
      <c r="C4654" s="1">
        <f t="shared" ca="1" si="217"/>
        <v>0.26447602881638177</v>
      </c>
      <c r="D4654" s="1">
        <f t="shared" ca="1" si="218"/>
        <v>-6.4182970699884906E-2</v>
      </c>
    </row>
    <row r="4655" spans="1:4" x14ac:dyDescent="0.45">
      <c r="A4655">
        <v>4654</v>
      </c>
      <c r="B4655" s="1">
        <f t="shared" ca="1" si="216"/>
        <v>0.27644152525695526</v>
      </c>
      <c r="C4655" s="1">
        <f t="shared" ca="1" si="217"/>
        <v>0.27657874422337403</v>
      </c>
      <c r="D4655" s="1">
        <f t="shared" ca="1" si="218"/>
        <v>4.9637610084529227E-4</v>
      </c>
    </row>
    <row r="4656" spans="1:4" x14ac:dyDescent="0.45">
      <c r="A4656">
        <v>4655</v>
      </c>
      <c r="B4656" s="1">
        <f t="shared" ca="1" si="216"/>
        <v>0.27873280657423738</v>
      </c>
      <c r="C4656" s="1">
        <f t="shared" ca="1" si="217"/>
        <v>0.25807517836206401</v>
      </c>
      <c r="D4656" s="1">
        <f t="shared" ca="1" si="218"/>
        <v>-7.4112654574342129E-2</v>
      </c>
    </row>
    <row r="4657" spans="1:4" x14ac:dyDescent="0.45">
      <c r="A4657">
        <v>4656</v>
      </c>
      <c r="B4657" s="1">
        <f t="shared" ca="1" si="216"/>
        <v>0.28099590840711136</v>
      </c>
      <c r="C4657" s="1">
        <f t="shared" ca="1" si="217"/>
        <v>0.27316236834925534</v>
      </c>
      <c r="D4657" s="1">
        <f t="shared" ca="1" si="218"/>
        <v>-2.7877772677410904E-2</v>
      </c>
    </row>
    <row r="4658" spans="1:4" x14ac:dyDescent="0.45">
      <c r="A4658">
        <v>4657</v>
      </c>
      <c r="B4658" s="1">
        <f t="shared" ca="1" si="216"/>
        <v>0.28106288124800338</v>
      </c>
      <c r="C4658" s="1">
        <f t="shared" ca="1" si="217"/>
        <v>0.28270195478138904</v>
      </c>
      <c r="D4658" s="1">
        <f t="shared" ca="1" si="218"/>
        <v>5.8316969003793118E-3</v>
      </c>
    </row>
    <row r="4659" spans="1:4" x14ac:dyDescent="0.45">
      <c r="A4659">
        <v>4658</v>
      </c>
      <c r="B4659" s="1">
        <f t="shared" ca="1" si="216"/>
        <v>0.27249775223773981</v>
      </c>
      <c r="C4659" s="1">
        <f t="shared" ca="1" si="217"/>
        <v>0.28326966013714683</v>
      </c>
      <c r="D4659" s="1">
        <f t="shared" ca="1" si="218"/>
        <v>3.9530263317581797E-2</v>
      </c>
    </row>
    <row r="4660" spans="1:4" x14ac:dyDescent="0.45">
      <c r="A4660">
        <v>4659</v>
      </c>
      <c r="B4660" s="1">
        <f t="shared" ca="1" si="216"/>
        <v>0.28588323951008887</v>
      </c>
      <c r="C4660" s="1">
        <f t="shared" ca="1" si="217"/>
        <v>0.26763631696065782</v>
      </c>
      <c r="D4660" s="1">
        <f t="shared" ca="1" si="218"/>
        <v>-6.3826485878291997E-2</v>
      </c>
    </row>
    <row r="4661" spans="1:4" x14ac:dyDescent="0.45">
      <c r="A4661">
        <v>4660</v>
      </c>
      <c r="B4661" s="1">
        <f t="shared" ca="1" si="216"/>
        <v>0.28596841069784062</v>
      </c>
      <c r="C4661" s="1">
        <f t="shared" ca="1" si="217"/>
        <v>0.27070010787193477</v>
      </c>
      <c r="D4661" s="1">
        <f t="shared" ca="1" si="218"/>
        <v>-5.3391571427931661E-2</v>
      </c>
    </row>
    <row r="4662" spans="1:4" x14ac:dyDescent="0.45">
      <c r="A4662">
        <v>4661</v>
      </c>
      <c r="B4662" s="1">
        <f t="shared" ca="1" si="216"/>
        <v>0.27875308206576144</v>
      </c>
      <c r="C4662" s="1">
        <f t="shared" ca="1" si="217"/>
        <v>0.26943183609801163</v>
      </c>
      <c r="D4662" s="1">
        <f t="shared" ca="1" si="218"/>
        <v>-3.3439077690810254E-2</v>
      </c>
    </row>
    <row r="4663" spans="1:4" x14ac:dyDescent="0.45">
      <c r="A4663">
        <v>4662</v>
      </c>
      <c r="B4663" s="1">
        <f t="shared" ca="1" si="216"/>
        <v>0.28387577249576323</v>
      </c>
      <c r="C4663" s="1">
        <f t="shared" ca="1" si="217"/>
        <v>0.27480204386899232</v>
      </c>
      <c r="D4663" s="1">
        <f t="shared" ca="1" si="218"/>
        <v>-3.1963730285952244E-2</v>
      </c>
    </row>
    <row r="4664" spans="1:4" x14ac:dyDescent="0.45">
      <c r="A4664">
        <v>4663</v>
      </c>
      <c r="B4664" s="1">
        <f t="shared" ca="1" si="216"/>
        <v>0.28865938142396974</v>
      </c>
      <c r="C4664" s="1">
        <f t="shared" ca="1" si="217"/>
        <v>0.27284607332059885</v>
      </c>
      <c r="D4664" s="1">
        <f t="shared" ca="1" si="218"/>
        <v>-5.4781895621625498E-2</v>
      </c>
    </row>
    <row r="4665" spans="1:4" x14ac:dyDescent="0.45">
      <c r="A4665">
        <v>4664</v>
      </c>
      <c r="B4665" s="1">
        <f t="shared" ca="1" si="216"/>
        <v>0.274862109402361</v>
      </c>
      <c r="C4665" s="1">
        <f t="shared" ca="1" si="217"/>
        <v>0.27069468109190248</v>
      </c>
      <c r="D4665" s="1">
        <f t="shared" ca="1" si="218"/>
        <v>-1.5161887244188935E-2</v>
      </c>
    </row>
    <row r="4666" spans="1:4" x14ac:dyDescent="0.45">
      <c r="A4666">
        <v>4665</v>
      </c>
      <c r="B4666" s="1">
        <f t="shared" ca="1" si="216"/>
        <v>0.28506611741268162</v>
      </c>
      <c r="C4666" s="1">
        <f t="shared" ca="1" si="217"/>
        <v>0.27468311201335527</v>
      </c>
      <c r="D4666" s="1">
        <f t="shared" ca="1" si="218"/>
        <v>-3.6423148052685567E-2</v>
      </c>
    </row>
    <row r="4667" spans="1:4" x14ac:dyDescent="0.45">
      <c r="A4667">
        <v>4666</v>
      </c>
      <c r="B4667" s="1">
        <f t="shared" ca="1" si="216"/>
        <v>0.28819234711960995</v>
      </c>
      <c r="C4667" s="1">
        <f t="shared" ca="1" si="217"/>
        <v>0.27011648611439282</v>
      </c>
      <c r="D4667" s="1">
        <f t="shared" ca="1" si="218"/>
        <v>-6.2721516327132076E-2</v>
      </c>
    </row>
    <row r="4668" spans="1:4" x14ac:dyDescent="0.45">
      <c r="A4668">
        <v>4667</v>
      </c>
      <c r="B4668" s="1">
        <f t="shared" ca="1" si="216"/>
        <v>0.28744561844463856</v>
      </c>
      <c r="C4668" s="1">
        <f t="shared" ca="1" si="217"/>
        <v>0.27118166243011582</v>
      </c>
      <c r="D4668" s="1">
        <f t="shared" ca="1" si="218"/>
        <v>-5.6580984265916526E-2</v>
      </c>
    </row>
    <row r="4669" spans="1:4" x14ac:dyDescent="0.45">
      <c r="A4669">
        <v>4668</v>
      </c>
      <c r="B4669" s="1">
        <f t="shared" ca="1" si="216"/>
        <v>0.28064251636238435</v>
      </c>
      <c r="C4669" s="1">
        <f t="shared" ca="1" si="217"/>
        <v>0.27444145570750167</v>
      </c>
      <c r="D4669" s="1">
        <f t="shared" ca="1" si="218"/>
        <v>-2.2095941610199434E-2</v>
      </c>
    </row>
    <row r="4670" spans="1:4" x14ac:dyDescent="0.45">
      <c r="A4670">
        <v>4669</v>
      </c>
      <c r="B4670" s="1">
        <f t="shared" ca="1" si="216"/>
        <v>0.27921771959384739</v>
      </c>
      <c r="C4670" s="1">
        <f t="shared" ca="1" si="217"/>
        <v>0.26936875830627705</v>
      </c>
      <c r="D4670" s="1">
        <f t="shared" ca="1" si="218"/>
        <v>-3.5273410662821594E-2</v>
      </c>
    </row>
    <row r="4671" spans="1:4" x14ac:dyDescent="0.45">
      <c r="A4671">
        <v>4670</v>
      </c>
      <c r="B4671" s="1">
        <f t="shared" ca="1" si="216"/>
        <v>0.27519562094809535</v>
      </c>
      <c r="C4671" s="1">
        <f t="shared" ca="1" si="217"/>
        <v>0.2727706240667146</v>
      </c>
      <c r="D4671" s="1">
        <f t="shared" ca="1" si="218"/>
        <v>-8.8119021408343459E-3</v>
      </c>
    </row>
    <row r="4672" spans="1:4" x14ac:dyDescent="0.45">
      <c r="A4672">
        <v>4671</v>
      </c>
      <c r="B4672" s="1">
        <f t="shared" ca="1" si="216"/>
        <v>0.29445572070195092</v>
      </c>
      <c r="C4672" s="1">
        <f t="shared" ca="1" si="217"/>
        <v>0.26454341564576161</v>
      </c>
      <c r="D4672" s="1">
        <f t="shared" ca="1" si="218"/>
        <v>-0.10158507019283433</v>
      </c>
    </row>
    <row r="4673" spans="1:4" x14ac:dyDescent="0.45">
      <c r="A4673">
        <v>4672</v>
      </c>
      <c r="B4673" s="1">
        <f t="shared" ca="1" si="216"/>
        <v>0.28639982603398206</v>
      </c>
      <c r="C4673" s="1">
        <f t="shared" ca="1" si="217"/>
        <v>0.26211525272292113</v>
      </c>
      <c r="D4673" s="1">
        <f t="shared" ca="1" si="218"/>
        <v>-8.4792556082696452E-2</v>
      </c>
    </row>
    <row r="4674" spans="1:4" x14ac:dyDescent="0.45">
      <c r="A4674">
        <v>4673</v>
      </c>
      <c r="B4674" s="1">
        <f t="shared" ref="B4674:B4737" ca="1" si="219">_xlfn.BETA.INV(RAND(),CONTROL_PRIOR_ALPHA+CONTROL_ALPHA,CONTROL_PRIOR_BETA+(CONTROL_N-CONTROL_ALPHA))</f>
        <v>0.28147071765733167</v>
      </c>
      <c r="C4674" s="1">
        <f t="shared" ref="C4674:C4737" ca="1" si="220">_xlfn.BETA.INV(RAND(),TEST_PRIOR_ALPHA+TEST_ALPHA,TEST_PRIOR_BETA+(TEST_N-TEST_ALPHA))</f>
        <v>0.27241947784935416</v>
      </c>
      <c r="D4674" s="1">
        <f t="shared" ca="1" si="218"/>
        <v>-3.2156950049051551E-2</v>
      </c>
    </row>
    <row r="4675" spans="1:4" x14ac:dyDescent="0.45">
      <c r="A4675">
        <v>4674</v>
      </c>
      <c r="B4675" s="1">
        <f t="shared" ca="1" si="219"/>
        <v>0.28378208786238601</v>
      </c>
      <c r="C4675" s="1">
        <f t="shared" ca="1" si="220"/>
        <v>0.26171879997284903</v>
      </c>
      <c r="D4675" s="1">
        <f t="shared" ref="D4675:D4738" ca="1" si="221">(C4675-B4675)/B4675</f>
        <v>-7.7747288617582164E-2</v>
      </c>
    </row>
    <row r="4676" spans="1:4" x14ac:dyDescent="0.45">
      <c r="A4676">
        <v>4675</v>
      </c>
      <c r="B4676" s="1">
        <f t="shared" ca="1" si="219"/>
        <v>0.28213899253506042</v>
      </c>
      <c r="C4676" s="1">
        <f t="shared" ca="1" si="220"/>
        <v>0.26385763982161636</v>
      </c>
      <c r="D4676" s="1">
        <f t="shared" ca="1" si="221"/>
        <v>-6.4795555372135577E-2</v>
      </c>
    </row>
    <row r="4677" spans="1:4" x14ac:dyDescent="0.45">
      <c r="A4677">
        <v>4676</v>
      </c>
      <c r="B4677" s="1">
        <f t="shared" ca="1" si="219"/>
        <v>0.28125994197746945</v>
      </c>
      <c r="C4677" s="1">
        <f t="shared" ca="1" si="220"/>
        <v>0.27731037229360522</v>
      </c>
      <c r="D4677" s="1">
        <f t="shared" ca="1" si="221"/>
        <v>-1.4042418042525987E-2</v>
      </c>
    </row>
    <row r="4678" spans="1:4" x14ac:dyDescent="0.45">
      <c r="A4678">
        <v>4677</v>
      </c>
      <c r="B4678" s="1">
        <f t="shared" ca="1" si="219"/>
        <v>0.29108727369640586</v>
      </c>
      <c r="C4678" s="1">
        <f t="shared" ca="1" si="220"/>
        <v>0.27454993539586714</v>
      </c>
      <c r="D4678" s="1">
        <f t="shared" ca="1" si="221"/>
        <v>-5.6812302683444005E-2</v>
      </c>
    </row>
    <row r="4679" spans="1:4" x14ac:dyDescent="0.45">
      <c r="A4679">
        <v>4678</v>
      </c>
      <c r="B4679" s="1">
        <f t="shared" ca="1" si="219"/>
        <v>0.28931916942716485</v>
      </c>
      <c r="C4679" s="1">
        <f t="shared" ca="1" si="220"/>
        <v>0.27615957545620795</v>
      </c>
      <c r="D4679" s="1">
        <f t="shared" ca="1" si="221"/>
        <v>-4.5484694280756188E-2</v>
      </c>
    </row>
    <row r="4680" spans="1:4" x14ac:dyDescent="0.45">
      <c r="A4680">
        <v>4679</v>
      </c>
      <c r="B4680" s="1">
        <f t="shared" ca="1" si="219"/>
        <v>0.28533173870454798</v>
      </c>
      <c r="C4680" s="1">
        <f t="shared" ca="1" si="220"/>
        <v>0.27256885918403917</v>
      </c>
      <c r="D4680" s="1">
        <f t="shared" ca="1" si="221"/>
        <v>-4.4729967925945899E-2</v>
      </c>
    </row>
    <row r="4681" spans="1:4" x14ac:dyDescent="0.45">
      <c r="A4681">
        <v>4680</v>
      </c>
      <c r="B4681" s="1">
        <f t="shared" ca="1" si="219"/>
        <v>0.28499557800320752</v>
      </c>
      <c r="C4681" s="1">
        <f t="shared" ca="1" si="220"/>
        <v>0.2666320353504778</v>
      </c>
      <c r="D4681" s="1">
        <f t="shared" ca="1" si="221"/>
        <v>-6.4434482743177993E-2</v>
      </c>
    </row>
    <row r="4682" spans="1:4" x14ac:dyDescent="0.45">
      <c r="A4682">
        <v>4681</v>
      </c>
      <c r="B4682" s="1">
        <f t="shared" ca="1" si="219"/>
        <v>0.28937562876478995</v>
      </c>
      <c r="C4682" s="1">
        <f t="shared" ca="1" si="220"/>
        <v>0.28012236687067893</v>
      </c>
      <c r="D4682" s="1">
        <f t="shared" ca="1" si="221"/>
        <v>-3.1976645488802545E-2</v>
      </c>
    </row>
    <row r="4683" spans="1:4" x14ac:dyDescent="0.45">
      <c r="A4683">
        <v>4682</v>
      </c>
      <c r="B4683" s="1">
        <f t="shared" ca="1" si="219"/>
        <v>0.27264352209088449</v>
      </c>
      <c r="C4683" s="1">
        <f t="shared" ca="1" si="220"/>
        <v>0.28145255518647339</v>
      </c>
      <c r="D4683" s="1">
        <f t="shared" ca="1" si="221"/>
        <v>3.2309709865956181E-2</v>
      </c>
    </row>
    <row r="4684" spans="1:4" x14ac:dyDescent="0.45">
      <c r="A4684">
        <v>4683</v>
      </c>
      <c r="B4684" s="1">
        <f t="shared" ca="1" si="219"/>
        <v>0.28325251716790034</v>
      </c>
      <c r="C4684" s="1">
        <f t="shared" ca="1" si="220"/>
        <v>0.26743199276719354</v>
      </c>
      <c r="D4684" s="1">
        <f t="shared" ca="1" si="221"/>
        <v>-5.5853076113456225E-2</v>
      </c>
    </row>
    <row r="4685" spans="1:4" x14ac:dyDescent="0.45">
      <c r="A4685">
        <v>4684</v>
      </c>
      <c r="B4685" s="1">
        <f t="shared" ca="1" si="219"/>
        <v>0.2753537288932571</v>
      </c>
      <c r="C4685" s="1">
        <f t="shared" ca="1" si="220"/>
        <v>0.27049592878312911</v>
      </c>
      <c r="D4685" s="1">
        <f t="shared" ca="1" si="221"/>
        <v>-1.7642034955012893E-2</v>
      </c>
    </row>
    <row r="4686" spans="1:4" x14ac:dyDescent="0.45">
      <c r="A4686">
        <v>4685</v>
      </c>
      <c r="B4686" s="1">
        <f t="shared" ca="1" si="219"/>
        <v>0.28266046610883561</v>
      </c>
      <c r="C4686" s="1">
        <f t="shared" ca="1" si="220"/>
        <v>0.27277361981592496</v>
      </c>
      <c r="D4686" s="1">
        <f t="shared" ca="1" si="221"/>
        <v>-3.4977817835706151E-2</v>
      </c>
    </row>
    <row r="4687" spans="1:4" x14ac:dyDescent="0.45">
      <c r="A4687">
        <v>4686</v>
      </c>
      <c r="B4687" s="1">
        <f t="shared" ca="1" si="219"/>
        <v>0.27992103834009097</v>
      </c>
      <c r="C4687" s="1">
        <f t="shared" ca="1" si="220"/>
        <v>0.27157683340538907</v>
      </c>
      <c r="D4687" s="1">
        <f t="shared" ca="1" si="221"/>
        <v>-2.9809138263355805E-2</v>
      </c>
    </row>
    <row r="4688" spans="1:4" x14ac:dyDescent="0.45">
      <c r="A4688">
        <v>4687</v>
      </c>
      <c r="B4688" s="1">
        <f t="shared" ca="1" si="219"/>
        <v>0.28719036046023849</v>
      </c>
      <c r="C4688" s="1">
        <f t="shared" ca="1" si="220"/>
        <v>0.27822429981007168</v>
      </c>
      <c r="D4688" s="1">
        <f t="shared" ca="1" si="221"/>
        <v>-3.1219921991107909E-2</v>
      </c>
    </row>
    <row r="4689" spans="1:4" x14ac:dyDescent="0.45">
      <c r="A4689">
        <v>4688</v>
      </c>
      <c r="B4689" s="1">
        <f t="shared" ca="1" si="219"/>
        <v>0.2716335078408294</v>
      </c>
      <c r="C4689" s="1">
        <f t="shared" ca="1" si="220"/>
        <v>0.26586092464048339</v>
      </c>
      <c r="D4689" s="1">
        <f t="shared" ca="1" si="221"/>
        <v>-2.1251366395226203E-2</v>
      </c>
    </row>
    <row r="4690" spans="1:4" x14ac:dyDescent="0.45">
      <c r="A4690">
        <v>4689</v>
      </c>
      <c r="B4690" s="1">
        <f t="shared" ca="1" si="219"/>
        <v>0.29833403147962956</v>
      </c>
      <c r="C4690" s="1">
        <f t="shared" ca="1" si="220"/>
        <v>0.27167782800372098</v>
      </c>
      <c r="D4690" s="1">
        <f t="shared" ca="1" si="221"/>
        <v>-8.9350193619224041E-2</v>
      </c>
    </row>
    <row r="4691" spans="1:4" x14ac:dyDescent="0.45">
      <c r="A4691">
        <v>4690</v>
      </c>
      <c r="B4691" s="1">
        <f t="shared" ca="1" si="219"/>
        <v>0.28445280137756734</v>
      </c>
      <c r="C4691" s="1">
        <f t="shared" ca="1" si="220"/>
        <v>0.27037477462570636</v>
      </c>
      <c r="D4691" s="1">
        <f t="shared" ca="1" si="221"/>
        <v>-4.9491608743816057E-2</v>
      </c>
    </row>
    <row r="4692" spans="1:4" x14ac:dyDescent="0.45">
      <c r="A4692">
        <v>4691</v>
      </c>
      <c r="B4692" s="1">
        <f t="shared" ca="1" si="219"/>
        <v>0.29693234846427652</v>
      </c>
      <c r="C4692" s="1">
        <f t="shared" ca="1" si="220"/>
        <v>0.27672087882539775</v>
      </c>
      <c r="D4692" s="1">
        <f t="shared" ca="1" si="221"/>
        <v>-6.806759096276227E-2</v>
      </c>
    </row>
    <row r="4693" spans="1:4" x14ac:dyDescent="0.45">
      <c r="A4693">
        <v>4692</v>
      </c>
      <c r="B4693" s="1">
        <f t="shared" ca="1" si="219"/>
        <v>0.28675585204445397</v>
      </c>
      <c r="C4693" s="1">
        <f t="shared" ca="1" si="220"/>
        <v>0.27429956140007705</v>
      </c>
      <c r="D4693" s="1">
        <f t="shared" ca="1" si="221"/>
        <v>-4.3438662386725765E-2</v>
      </c>
    </row>
    <row r="4694" spans="1:4" x14ac:dyDescent="0.45">
      <c r="A4694">
        <v>4693</v>
      </c>
      <c r="B4694" s="1">
        <f t="shared" ca="1" si="219"/>
        <v>0.28810224730984013</v>
      </c>
      <c r="C4694" s="1">
        <f t="shared" ca="1" si="220"/>
        <v>0.26149526965548686</v>
      </c>
      <c r="D4694" s="1">
        <f t="shared" ca="1" si="221"/>
        <v>-9.2352551577769337E-2</v>
      </c>
    </row>
    <row r="4695" spans="1:4" x14ac:dyDescent="0.45">
      <c r="A4695">
        <v>4694</v>
      </c>
      <c r="B4695" s="1">
        <f t="shared" ca="1" si="219"/>
        <v>0.27734269288654712</v>
      </c>
      <c r="C4695" s="1">
        <f t="shared" ca="1" si="220"/>
        <v>0.27227381512851612</v>
      </c>
      <c r="D4695" s="1">
        <f t="shared" ca="1" si="221"/>
        <v>-1.8276586649083017E-2</v>
      </c>
    </row>
    <row r="4696" spans="1:4" x14ac:dyDescent="0.45">
      <c r="A4696">
        <v>4695</v>
      </c>
      <c r="B4696" s="1">
        <f t="shared" ca="1" si="219"/>
        <v>0.28355006089626011</v>
      </c>
      <c r="C4696" s="1">
        <f t="shared" ca="1" si="220"/>
        <v>0.27664899553988875</v>
      </c>
      <c r="D4696" s="1">
        <f t="shared" ca="1" si="221"/>
        <v>-2.4338084550425087E-2</v>
      </c>
    </row>
    <row r="4697" spans="1:4" x14ac:dyDescent="0.45">
      <c r="A4697">
        <v>4696</v>
      </c>
      <c r="B4697" s="1">
        <f t="shared" ca="1" si="219"/>
        <v>0.27824642926374821</v>
      </c>
      <c r="C4697" s="1">
        <f t="shared" ca="1" si="220"/>
        <v>0.27086739493975548</v>
      </c>
      <c r="D4697" s="1">
        <f t="shared" ca="1" si="221"/>
        <v>-2.6519780841457567E-2</v>
      </c>
    </row>
    <row r="4698" spans="1:4" x14ac:dyDescent="0.45">
      <c r="A4698">
        <v>4697</v>
      </c>
      <c r="B4698" s="1">
        <f t="shared" ca="1" si="219"/>
        <v>0.28511430002880855</v>
      </c>
      <c r="C4698" s="1">
        <f t="shared" ca="1" si="220"/>
        <v>0.26430972311222095</v>
      </c>
      <c r="D4698" s="1">
        <f t="shared" ca="1" si="221"/>
        <v>-7.296925097929309E-2</v>
      </c>
    </row>
    <row r="4699" spans="1:4" x14ac:dyDescent="0.45">
      <c r="A4699">
        <v>4698</v>
      </c>
      <c r="B4699" s="1">
        <f t="shared" ca="1" si="219"/>
        <v>0.2713517559901007</v>
      </c>
      <c r="C4699" s="1">
        <f t="shared" ca="1" si="220"/>
        <v>0.26848421259275035</v>
      </c>
      <c r="D4699" s="1">
        <f t="shared" ca="1" si="221"/>
        <v>-1.0567624251729402E-2</v>
      </c>
    </row>
    <row r="4700" spans="1:4" x14ac:dyDescent="0.45">
      <c r="A4700">
        <v>4699</v>
      </c>
      <c r="B4700" s="1">
        <f t="shared" ca="1" si="219"/>
        <v>0.28196947653545268</v>
      </c>
      <c r="C4700" s="1">
        <f t="shared" ca="1" si="220"/>
        <v>0.26600111692883938</v>
      </c>
      <c r="D4700" s="1">
        <f t="shared" ca="1" si="221"/>
        <v>-5.6631518428220951E-2</v>
      </c>
    </row>
    <row r="4701" spans="1:4" x14ac:dyDescent="0.45">
      <c r="A4701">
        <v>4700</v>
      </c>
      <c r="B4701" s="1">
        <f t="shared" ca="1" si="219"/>
        <v>0.29160890040830878</v>
      </c>
      <c r="C4701" s="1">
        <f t="shared" ca="1" si="220"/>
        <v>0.26699896425126796</v>
      </c>
      <c r="D4701" s="1">
        <f t="shared" ca="1" si="221"/>
        <v>-8.4393638611791888E-2</v>
      </c>
    </row>
    <row r="4702" spans="1:4" x14ac:dyDescent="0.45">
      <c r="A4702">
        <v>4701</v>
      </c>
      <c r="B4702" s="1">
        <f t="shared" ca="1" si="219"/>
        <v>0.28160425840361936</v>
      </c>
      <c r="C4702" s="1">
        <f t="shared" ca="1" si="220"/>
        <v>0.27623660465567634</v>
      </c>
      <c r="D4702" s="1">
        <f t="shared" ca="1" si="221"/>
        <v>-1.9060982168279686E-2</v>
      </c>
    </row>
    <row r="4703" spans="1:4" x14ac:dyDescent="0.45">
      <c r="A4703">
        <v>4702</v>
      </c>
      <c r="B4703" s="1">
        <f t="shared" ca="1" si="219"/>
        <v>0.28182964708638419</v>
      </c>
      <c r="C4703" s="1">
        <f t="shared" ca="1" si="220"/>
        <v>0.26992689362393246</v>
      </c>
      <c r="D4703" s="1">
        <f t="shared" ca="1" si="221"/>
        <v>-4.2233858593320364E-2</v>
      </c>
    </row>
    <row r="4704" spans="1:4" x14ac:dyDescent="0.45">
      <c r="A4704">
        <v>4703</v>
      </c>
      <c r="B4704" s="1">
        <f t="shared" ca="1" si="219"/>
        <v>0.28261411565729849</v>
      </c>
      <c r="C4704" s="1">
        <f t="shared" ca="1" si="220"/>
        <v>0.26656420306131712</v>
      </c>
      <c r="D4704" s="1">
        <f t="shared" ca="1" si="221"/>
        <v>-5.6790909253250837E-2</v>
      </c>
    </row>
    <row r="4705" spans="1:4" x14ac:dyDescent="0.45">
      <c r="A4705">
        <v>4704</v>
      </c>
      <c r="B4705" s="1">
        <f t="shared" ca="1" si="219"/>
        <v>0.28638360244610328</v>
      </c>
      <c r="C4705" s="1">
        <f t="shared" ca="1" si="220"/>
        <v>0.27743299266173993</v>
      </c>
      <c r="D4705" s="1">
        <f t="shared" ca="1" si="221"/>
        <v>-3.1253918548104838E-2</v>
      </c>
    </row>
    <row r="4706" spans="1:4" x14ac:dyDescent="0.45">
      <c r="A4706">
        <v>4705</v>
      </c>
      <c r="B4706" s="1">
        <f t="shared" ca="1" si="219"/>
        <v>0.28888962669162099</v>
      </c>
      <c r="C4706" s="1">
        <f t="shared" ca="1" si="220"/>
        <v>0.28213746678121154</v>
      </c>
      <c r="D4706" s="1">
        <f t="shared" ca="1" si="221"/>
        <v>-2.3372801535782146E-2</v>
      </c>
    </row>
    <row r="4707" spans="1:4" x14ac:dyDescent="0.45">
      <c r="A4707">
        <v>4706</v>
      </c>
      <c r="B4707" s="1">
        <f t="shared" ca="1" si="219"/>
        <v>0.28003792224344815</v>
      </c>
      <c r="C4707" s="1">
        <f t="shared" ca="1" si="220"/>
        <v>0.26298056950708504</v>
      </c>
      <c r="D4707" s="1">
        <f t="shared" ca="1" si="221"/>
        <v>-6.0910867355795012E-2</v>
      </c>
    </row>
    <row r="4708" spans="1:4" x14ac:dyDescent="0.45">
      <c r="A4708">
        <v>4707</v>
      </c>
      <c r="B4708" s="1">
        <f t="shared" ca="1" si="219"/>
        <v>0.2791517428967189</v>
      </c>
      <c r="C4708" s="1">
        <f t="shared" ca="1" si="220"/>
        <v>0.26664018603959805</v>
      </c>
      <c r="D4708" s="1">
        <f t="shared" ca="1" si="221"/>
        <v>-4.4819913095616615E-2</v>
      </c>
    </row>
    <row r="4709" spans="1:4" x14ac:dyDescent="0.45">
      <c r="A4709">
        <v>4708</v>
      </c>
      <c r="B4709" s="1">
        <f t="shared" ca="1" si="219"/>
        <v>0.28098871336732967</v>
      </c>
      <c r="C4709" s="1">
        <f t="shared" ca="1" si="220"/>
        <v>0.27974963244045004</v>
      </c>
      <c r="D4709" s="1">
        <f t="shared" ca="1" si="221"/>
        <v>-4.4097177855674649E-3</v>
      </c>
    </row>
    <row r="4710" spans="1:4" x14ac:dyDescent="0.45">
      <c r="A4710">
        <v>4709</v>
      </c>
      <c r="B4710" s="1">
        <f t="shared" ca="1" si="219"/>
        <v>0.27720009729663342</v>
      </c>
      <c r="C4710" s="1">
        <f t="shared" ca="1" si="220"/>
        <v>0.2728563774705357</v>
      </c>
      <c r="D4710" s="1">
        <f t="shared" ca="1" si="221"/>
        <v>-1.5669979442501689E-2</v>
      </c>
    </row>
    <row r="4711" spans="1:4" x14ac:dyDescent="0.45">
      <c r="A4711">
        <v>4710</v>
      </c>
      <c r="B4711" s="1">
        <f t="shared" ca="1" si="219"/>
        <v>0.28311438268659661</v>
      </c>
      <c r="C4711" s="1">
        <f t="shared" ca="1" si="220"/>
        <v>0.26511336507768246</v>
      </c>
      <c r="D4711" s="1">
        <f t="shared" ca="1" si="221"/>
        <v>-6.3582137502498443E-2</v>
      </c>
    </row>
    <row r="4712" spans="1:4" x14ac:dyDescent="0.45">
      <c r="A4712">
        <v>4711</v>
      </c>
      <c r="B4712" s="1">
        <f t="shared" ca="1" si="219"/>
        <v>0.2757791853446605</v>
      </c>
      <c r="C4712" s="1">
        <f t="shared" ca="1" si="220"/>
        <v>0.27992383544623012</v>
      </c>
      <c r="D4712" s="1">
        <f t="shared" ca="1" si="221"/>
        <v>1.5028872089783553E-2</v>
      </c>
    </row>
    <row r="4713" spans="1:4" x14ac:dyDescent="0.45">
      <c r="A4713">
        <v>4712</v>
      </c>
      <c r="B4713" s="1">
        <f t="shared" ca="1" si="219"/>
        <v>0.28716414021685277</v>
      </c>
      <c r="C4713" s="1">
        <f t="shared" ca="1" si="220"/>
        <v>0.26177377051375855</v>
      </c>
      <c r="D4713" s="1">
        <f t="shared" ca="1" si="221"/>
        <v>-8.8417619567403544E-2</v>
      </c>
    </row>
    <row r="4714" spans="1:4" x14ac:dyDescent="0.45">
      <c r="A4714">
        <v>4713</v>
      </c>
      <c r="B4714" s="1">
        <f t="shared" ca="1" si="219"/>
        <v>0.28641364036570716</v>
      </c>
      <c r="C4714" s="1">
        <f t="shared" ca="1" si="220"/>
        <v>0.26889482776951273</v>
      </c>
      <c r="D4714" s="1">
        <f t="shared" ca="1" si="221"/>
        <v>-6.1166125237001746E-2</v>
      </c>
    </row>
    <row r="4715" spans="1:4" x14ac:dyDescent="0.45">
      <c r="A4715">
        <v>4714</v>
      </c>
      <c r="B4715" s="1">
        <f t="shared" ca="1" si="219"/>
        <v>0.29027280197285832</v>
      </c>
      <c r="C4715" s="1">
        <f t="shared" ca="1" si="220"/>
        <v>0.2770508060298682</v>
      </c>
      <c r="D4715" s="1">
        <f t="shared" ca="1" si="221"/>
        <v>-4.5550240508673033E-2</v>
      </c>
    </row>
    <row r="4716" spans="1:4" x14ac:dyDescent="0.45">
      <c r="A4716">
        <v>4715</v>
      </c>
      <c r="B4716" s="1">
        <f t="shared" ca="1" si="219"/>
        <v>0.28240406514729077</v>
      </c>
      <c r="C4716" s="1">
        <f t="shared" ca="1" si="220"/>
        <v>0.26125446987660672</v>
      </c>
      <c r="D4716" s="1">
        <f t="shared" ca="1" si="221"/>
        <v>-7.4891256468469253E-2</v>
      </c>
    </row>
    <row r="4717" spans="1:4" x14ac:dyDescent="0.45">
      <c r="A4717">
        <v>4716</v>
      </c>
      <c r="B4717" s="1">
        <f t="shared" ca="1" si="219"/>
        <v>0.28185161732234904</v>
      </c>
      <c r="C4717" s="1">
        <f t="shared" ca="1" si="220"/>
        <v>0.27265878762395579</v>
      </c>
      <c r="D4717" s="1">
        <f t="shared" ca="1" si="221"/>
        <v>-3.2615848671464456E-2</v>
      </c>
    </row>
    <row r="4718" spans="1:4" x14ac:dyDescent="0.45">
      <c r="A4718">
        <v>4717</v>
      </c>
      <c r="B4718" s="1">
        <f t="shared" ca="1" si="219"/>
        <v>0.28781123391285923</v>
      </c>
      <c r="C4718" s="1">
        <f t="shared" ca="1" si="220"/>
        <v>0.27638479283795803</v>
      </c>
      <c r="D4718" s="1">
        <f t="shared" ca="1" si="221"/>
        <v>-3.970116426505018E-2</v>
      </c>
    </row>
    <row r="4719" spans="1:4" x14ac:dyDescent="0.45">
      <c r="A4719">
        <v>4718</v>
      </c>
      <c r="B4719" s="1">
        <f t="shared" ca="1" si="219"/>
        <v>0.28469473420849767</v>
      </c>
      <c r="C4719" s="1">
        <f t="shared" ca="1" si="220"/>
        <v>0.28348090455407249</v>
      </c>
      <c r="D4719" s="1">
        <f t="shared" ca="1" si="221"/>
        <v>-4.2636182147865994E-3</v>
      </c>
    </row>
    <row r="4720" spans="1:4" x14ac:dyDescent="0.45">
      <c r="A4720">
        <v>4719</v>
      </c>
      <c r="B4720" s="1">
        <f t="shared" ca="1" si="219"/>
        <v>0.27806059690642287</v>
      </c>
      <c r="C4720" s="1">
        <f t="shared" ca="1" si="220"/>
        <v>0.27096632085925887</v>
      </c>
      <c r="D4720" s="1">
        <f t="shared" ca="1" si="221"/>
        <v>-2.5513417312958864E-2</v>
      </c>
    </row>
    <row r="4721" spans="1:4" x14ac:dyDescent="0.45">
      <c r="A4721">
        <v>4720</v>
      </c>
      <c r="B4721" s="1">
        <f t="shared" ca="1" si="219"/>
        <v>0.29155765109636911</v>
      </c>
      <c r="C4721" s="1">
        <f t="shared" ca="1" si="220"/>
        <v>0.25848820857142379</v>
      </c>
      <c r="D4721" s="1">
        <f t="shared" ca="1" si="221"/>
        <v>-0.11342333977719833</v>
      </c>
    </row>
    <row r="4722" spans="1:4" x14ac:dyDescent="0.45">
      <c r="A4722">
        <v>4721</v>
      </c>
      <c r="B4722" s="1">
        <f t="shared" ca="1" si="219"/>
        <v>0.29420581654393585</v>
      </c>
      <c r="C4722" s="1">
        <f t="shared" ca="1" si="220"/>
        <v>0.27845649569185538</v>
      </c>
      <c r="D4722" s="1">
        <f t="shared" ca="1" si="221"/>
        <v>-5.3531643381797361E-2</v>
      </c>
    </row>
    <row r="4723" spans="1:4" x14ac:dyDescent="0.45">
      <c r="A4723">
        <v>4722</v>
      </c>
      <c r="B4723" s="1">
        <f t="shared" ca="1" si="219"/>
        <v>0.29045540943248371</v>
      </c>
      <c r="C4723" s="1">
        <f t="shared" ca="1" si="220"/>
        <v>0.27331154185145512</v>
      </c>
      <c r="D4723" s="1">
        <f t="shared" ca="1" si="221"/>
        <v>-5.9024094660608074E-2</v>
      </c>
    </row>
    <row r="4724" spans="1:4" x14ac:dyDescent="0.45">
      <c r="A4724">
        <v>4723</v>
      </c>
      <c r="B4724" s="1">
        <f t="shared" ca="1" si="219"/>
        <v>0.29028959373918328</v>
      </c>
      <c r="C4724" s="1">
        <f t="shared" ca="1" si="220"/>
        <v>0.27267030021525684</v>
      </c>
      <c r="D4724" s="1">
        <f t="shared" ca="1" si="221"/>
        <v>-6.0695574019635226E-2</v>
      </c>
    </row>
    <row r="4725" spans="1:4" x14ac:dyDescent="0.45">
      <c r="A4725">
        <v>4724</v>
      </c>
      <c r="B4725" s="1">
        <f t="shared" ca="1" si="219"/>
        <v>0.2872553391582221</v>
      </c>
      <c r="C4725" s="1">
        <f t="shared" ca="1" si="220"/>
        <v>0.25530553216716834</v>
      </c>
      <c r="D4725" s="1">
        <f t="shared" ca="1" si="221"/>
        <v>-0.11122441478261125</v>
      </c>
    </row>
    <row r="4726" spans="1:4" x14ac:dyDescent="0.45">
      <c r="A4726">
        <v>4725</v>
      </c>
      <c r="B4726" s="1">
        <f t="shared" ca="1" si="219"/>
        <v>0.28588942495729264</v>
      </c>
      <c r="C4726" s="1">
        <f t="shared" ca="1" si="220"/>
        <v>0.25925925201303879</v>
      </c>
      <c r="D4726" s="1">
        <f t="shared" ca="1" si="221"/>
        <v>-9.3148506448715182E-2</v>
      </c>
    </row>
    <row r="4727" spans="1:4" x14ac:dyDescent="0.45">
      <c r="A4727">
        <v>4726</v>
      </c>
      <c r="B4727" s="1">
        <f t="shared" ca="1" si="219"/>
        <v>0.28418579427879231</v>
      </c>
      <c r="C4727" s="1">
        <f t="shared" ca="1" si="220"/>
        <v>0.27643246533431809</v>
      </c>
      <c r="D4727" s="1">
        <f t="shared" ca="1" si="221"/>
        <v>-2.7282605607189654E-2</v>
      </c>
    </row>
    <row r="4728" spans="1:4" x14ac:dyDescent="0.45">
      <c r="A4728">
        <v>4727</v>
      </c>
      <c r="B4728" s="1">
        <f t="shared" ca="1" si="219"/>
        <v>0.2887715954945389</v>
      </c>
      <c r="C4728" s="1">
        <f t="shared" ca="1" si="220"/>
        <v>0.26424725812473432</v>
      </c>
      <c r="D4728" s="1">
        <f t="shared" ca="1" si="221"/>
        <v>-8.4926418499732162E-2</v>
      </c>
    </row>
    <row r="4729" spans="1:4" x14ac:dyDescent="0.45">
      <c r="A4729">
        <v>4728</v>
      </c>
      <c r="B4729" s="1">
        <f t="shared" ca="1" si="219"/>
        <v>0.28142897680051998</v>
      </c>
      <c r="C4729" s="1">
        <f t="shared" ca="1" si="220"/>
        <v>0.25986911058007423</v>
      </c>
      <c r="D4729" s="1">
        <f t="shared" ca="1" si="221"/>
        <v>-7.6608551349449813E-2</v>
      </c>
    </row>
    <row r="4730" spans="1:4" x14ac:dyDescent="0.45">
      <c r="A4730">
        <v>4729</v>
      </c>
      <c r="B4730" s="1">
        <f t="shared" ca="1" si="219"/>
        <v>0.28377080515190123</v>
      </c>
      <c r="C4730" s="1">
        <f t="shared" ca="1" si="220"/>
        <v>0.27625922723118856</v>
      </c>
      <c r="D4730" s="1">
        <f t="shared" ca="1" si="221"/>
        <v>-2.6470580427369019E-2</v>
      </c>
    </row>
    <row r="4731" spans="1:4" x14ac:dyDescent="0.45">
      <c r="A4731">
        <v>4730</v>
      </c>
      <c r="B4731" s="1">
        <f t="shared" ca="1" si="219"/>
        <v>0.28220405342750249</v>
      </c>
      <c r="C4731" s="1">
        <f t="shared" ca="1" si="220"/>
        <v>0.28294867894952125</v>
      </c>
      <c r="D4731" s="1">
        <f t="shared" ca="1" si="221"/>
        <v>2.6386067562635231E-3</v>
      </c>
    </row>
    <row r="4732" spans="1:4" x14ac:dyDescent="0.45">
      <c r="A4732">
        <v>4731</v>
      </c>
      <c r="B4732" s="1">
        <f t="shared" ca="1" si="219"/>
        <v>0.27491924244667765</v>
      </c>
      <c r="C4732" s="1">
        <f t="shared" ca="1" si="220"/>
        <v>0.26798978491070613</v>
      </c>
      <c r="D4732" s="1">
        <f t="shared" ca="1" si="221"/>
        <v>-2.5205429326452221E-2</v>
      </c>
    </row>
    <row r="4733" spans="1:4" x14ac:dyDescent="0.45">
      <c r="A4733">
        <v>4732</v>
      </c>
      <c r="B4733" s="1">
        <f t="shared" ca="1" si="219"/>
        <v>0.27880839591219853</v>
      </c>
      <c r="C4733" s="1">
        <f t="shared" ca="1" si="220"/>
        <v>0.2676651973131996</v>
      </c>
      <c r="D4733" s="1">
        <f t="shared" ca="1" si="221"/>
        <v>-3.9967227538255726E-2</v>
      </c>
    </row>
    <row r="4734" spans="1:4" x14ac:dyDescent="0.45">
      <c r="A4734">
        <v>4733</v>
      </c>
      <c r="B4734" s="1">
        <f t="shared" ca="1" si="219"/>
        <v>0.27665726976438099</v>
      </c>
      <c r="C4734" s="1">
        <f t="shared" ca="1" si="220"/>
        <v>0.26000554530907199</v>
      </c>
      <c r="D4734" s="1">
        <f t="shared" ca="1" si="221"/>
        <v>-6.0189000164321237E-2</v>
      </c>
    </row>
    <row r="4735" spans="1:4" x14ac:dyDescent="0.45">
      <c r="A4735">
        <v>4734</v>
      </c>
      <c r="B4735" s="1">
        <f t="shared" ca="1" si="219"/>
        <v>0.28529056156720489</v>
      </c>
      <c r="C4735" s="1">
        <f t="shared" ca="1" si="220"/>
        <v>0.2797552514141044</v>
      </c>
      <c r="D4735" s="1">
        <f t="shared" ca="1" si="221"/>
        <v>-1.9402359905259462E-2</v>
      </c>
    </row>
    <row r="4736" spans="1:4" x14ac:dyDescent="0.45">
      <c r="A4736">
        <v>4735</v>
      </c>
      <c r="B4736" s="1">
        <f t="shared" ca="1" si="219"/>
        <v>0.28450355926394977</v>
      </c>
      <c r="C4736" s="1">
        <f t="shared" ca="1" si="220"/>
        <v>0.2739891834120276</v>
      </c>
      <c r="D4736" s="1">
        <f t="shared" ca="1" si="221"/>
        <v>-3.6956922012238845E-2</v>
      </c>
    </row>
    <row r="4737" spans="1:4" x14ac:dyDescent="0.45">
      <c r="A4737">
        <v>4736</v>
      </c>
      <c r="B4737" s="1">
        <f t="shared" ca="1" si="219"/>
        <v>0.28210948351458665</v>
      </c>
      <c r="C4737" s="1">
        <f t="shared" ca="1" si="220"/>
        <v>0.26633891741059751</v>
      </c>
      <c r="D4737" s="1">
        <f t="shared" ca="1" si="221"/>
        <v>-5.5902289804354306E-2</v>
      </c>
    </row>
    <row r="4738" spans="1:4" x14ac:dyDescent="0.45">
      <c r="A4738">
        <v>4737</v>
      </c>
      <c r="B4738" s="1">
        <f t="shared" ref="B4738:B4801" ca="1" si="222">_xlfn.BETA.INV(RAND(),CONTROL_PRIOR_ALPHA+CONTROL_ALPHA,CONTROL_PRIOR_BETA+(CONTROL_N-CONTROL_ALPHA))</f>
        <v>0.27907024485723825</v>
      </c>
      <c r="C4738" s="1">
        <f t="shared" ref="C4738:C4801" ca="1" si="223">_xlfn.BETA.INV(RAND(),TEST_PRIOR_ALPHA+TEST_ALPHA,TEST_PRIOR_BETA+(TEST_N-TEST_ALPHA))</f>
        <v>0.2725363671978499</v>
      </c>
      <c r="D4738" s="1">
        <f t="shared" ca="1" si="221"/>
        <v>-2.3413021559252321E-2</v>
      </c>
    </row>
    <row r="4739" spans="1:4" x14ac:dyDescent="0.45">
      <c r="A4739">
        <v>4738</v>
      </c>
      <c r="B4739" s="1">
        <f t="shared" ca="1" si="222"/>
        <v>0.27926945927337615</v>
      </c>
      <c r="C4739" s="1">
        <f t="shared" ca="1" si="223"/>
        <v>0.27451735460885318</v>
      </c>
      <c r="D4739" s="1">
        <f t="shared" ref="D4739:D4802" ca="1" si="224">(C4739-B4739)/B4739</f>
        <v>-1.7016198895816775E-2</v>
      </c>
    </row>
    <row r="4740" spans="1:4" x14ac:dyDescent="0.45">
      <c r="A4740">
        <v>4739</v>
      </c>
      <c r="B4740" s="1">
        <f t="shared" ca="1" si="222"/>
        <v>0.28496170427129386</v>
      </c>
      <c r="C4740" s="1">
        <f t="shared" ca="1" si="223"/>
        <v>0.26531028539485196</v>
      </c>
      <c r="D4740" s="1">
        <f t="shared" ca="1" si="224"/>
        <v>-6.8961613374311628E-2</v>
      </c>
    </row>
    <row r="4741" spans="1:4" x14ac:dyDescent="0.45">
      <c r="A4741">
        <v>4740</v>
      </c>
      <c r="B4741" s="1">
        <f t="shared" ca="1" si="222"/>
        <v>0.28628592109007422</v>
      </c>
      <c r="C4741" s="1">
        <f t="shared" ca="1" si="223"/>
        <v>0.26648767672685147</v>
      </c>
      <c r="D4741" s="1">
        <f t="shared" ca="1" si="224"/>
        <v>-6.9155494227023565E-2</v>
      </c>
    </row>
    <row r="4742" spans="1:4" x14ac:dyDescent="0.45">
      <c r="A4742">
        <v>4741</v>
      </c>
      <c r="B4742" s="1">
        <f t="shared" ca="1" si="222"/>
        <v>0.28598530289758672</v>
      </c>
      <c r="C4742" s="1">
        <f t="shared" ca="1" si="223"/>
        <v>0.2673017657229888</v>
      </c>
      <c r="D4742" s="1">
        <f t="shared" ca="1" si="224"/>
        <v>-6.5330410287862309E-2</v>
      </c>
    </row>
    <row r="4743" spans="1:4" x14ac:dyDescent="0.45">
      <c r="A4743">
        <v>4742</v>
      </c>
      <c r="B4743" s="1">
        <f t="shared" ca="1" si="222"/>
        <v>0.28433643160888822</v>
      </c>
      <c r="C4743" s="1">
        <f t="shared" ca="1" si="223"/>
        <v>0.27044887258126321</v>
      </c>
      <c r="D4743" s="1">
        <f t="shared" ca="1" si="224"/>
        <v>-4.8841996606075744E-2</v>
      </c>
    </row>
    <row r="4744" spans="1:4" x14ac:dyDescent="0.45">
      <c r="A4744">
        <v>4743</v>
      </c>
      <c r="B4744" s="1">
        <f t="shared" ca="1" si="222"/>
        <v>0.28868140274043119</v>
      </c>
      <c r="C4744" s="1">
        <f t="shared" ca="1" si="223"/>
        <v>0.27192239832038434</v>
      </c>
      <c r="D4744" s="1">
        <f t="shared" ca="1" si="224"/>
        <v>-5.8053633732394479E-2</v>
      </c>
    </row>
    <row r="4745" spans="1:4" x14ac:dyDescent="0.45">
      <c r="A4745">
        <v>4744</v>
      </c>
      <c r="B4745" s="1">
        <f t="shared" ca="1" si="222"/>
        <v>0.28375638440336914</v>
      </c>
      <c r="C4745" s="1">
        <f t="shared" ca="1" si="223"/>
        <v>0.27266227068762228</v>
      </c>
      <c r="D4745" s="1">
        <f t="shared" ca="1" si="224"/>
        <v>-3.9097318423596122E-2</v>
      </c>
    </row>
    <row r="4746" spans="1:4" x14ac:dyDescent="0.45">
      <c r="A4746">
        <v>4745</v>
      </c>
      <c r="B4746" s="1">
        <f t="shared" ca="1" si="222"/>
        <v>0.28613382922600139</v>
      </c>
      <c r="C4746" s="1">
        <f t="shared" ca="1" si="223"/>
        <v>0.26855382911337211</v>
      </c>
      <c r="D4746" s="1">
        <f t="shared" ca="1" si="224"/>
        <v>-6.1439782077441121E-2</v>
      </c>
    </row>
    <row r="4747" spans="1:4" x14ac:dyDescent="0.45">
      <c r="A4747">
        <v>4746</v>
      </c>
      <c r="B4747" s="1">
        <f t="shared" ca="1" si="222"/>
        <v>0.27347345027195474</v>
      </c>
      <c r="C4747" s="1">
        <f t="shared" ca="1" si="223"/>
        <v>0.27559784858230596</v>
      </c>
      <c r="D4747" s="1">
        <f t="shared" ca="1" si="224"/>
        <v>7.7682067792636394E-3</v>
      </c>
    </row>
    <row r="4748" spans="1:4" x14ac:dyDescent="0.45">
      <c r="A4748">
        <v>4747</v>
      </c>
      <c r="B4748" s="1">
        <f t="shared" ca="1" si="222"/>
        <v>0.28176995630389229</v>
      </c>
      <c r="C4748" s="1">
        <f t="shared" ca="1" si="223"/>
        <v>0.27306353816057338</v>
      </c>
      <c r="D4748" s="1">
        <f t="shared" ca="1" si="224"/>
        <v>-3.0899029327061858E-2</v>
      </c>
    </row>
    <row r="4749" spans="1:4" x14ac:dyDescent="0.45">
      <c r="A4749">
        <v>4748</v>
      </c>
      <c r="B4749" s="1">
        <f t="shared" ca="1" si="222"/>
        <v>0.27541019537562644</v>
      </c>
      <c r="C4749" s="1">
        <f t="shared" ca="1" si="223"/>
        <v>0.27770336544920715</v>
      </c>
      <c r="D4749" s="1">
        <f t="shared" ca="1" si="224"/>
        <v>8.3263804756868193E-3</v>
      </c>
    </row>
    <row r="4750" spans="1:4" x14ac:dyDescent="0.45">
      <c r="A4750">
        <v>4749</v>
      </c>
      <c r="B4750" s="1">
        <f t="shared" ca="1" si="222"/>
        <v>0.27409234128939997</v>
      </c>
      <c r="C4750" s="1">
        <f t="shared" ca="1" si="223"/>
        <v>0.2756870597323261</v>
      </c>
      <c r="D4750" s="1">
        <f t="shared" ca="1" si="224"/>
        <v>5.8181795063086215E-3</v>
      </c>
    </row>
    <row r="4751" spans="1:4" x14ac:dyDescent="0.45">
      <c r="A4751">
        <v>4750</v>
      </c>
      <c r="B4751" s="1">
        <f t="shared" ca="1" si="222"/>
        <v>0.27896784394101315</v>
      </c>
      <c r="C4751" s="1">
        <f t="shared" ca="1" si="223"/>
        <v>0.27052763361295618</v>
      </c>
      <c r="D4751" s="1">
        <f t="shared" ca="1" si="224"/>
        <v>-3.0255136967835008E-2</v>
      </c>
    </row>
    <row r="4752" spans="1:4" x14ac:dyDescent="0.45">
      <c r="A4752">
        <v>4751</v>
      </c>
      <c r="B4752" s="1">
        <f t="shared" ca="1" si="222"/>
        <v>0.28984398400378286</v>
      </c>
      <c r="C4752" s="1">
        <f t="shared" ca="1" si="223"/>
        <v>0.25860758862559147</v>
      </c>
      <c r="D4752" s="1">
        <f t="shared" ca="1" si="224"/>
        <v>-0.10776968680427645</v>
      </c>
    </row>
    <row r="4753" spans="1:4" x14ac:dyDescent="0.45">
      <c r="A4753">
        <v>4752</v>
      </c>
      <c r="B4753" s="1">
        <f t="shared" ca="1" si="222"/>
        <v>0.2874476098999732</v>
      </c>
      <c r="C4753" s="1">
        <f t="shared" ca="1" si="223"/>
        <v>0.26440986863460525</v>
      </c>
      <c r="D4753" s="1">
        <f t="shared" ca="1" si="224"/>
        <v>-8.0145878664236198E-2</v>
      </c>
    </row>
    <row r="4754" spans="1:4" x14ac:dyDescent="0.45">
      <c r="A4754">
        <v>4753</v>
      </c>
      <c r="B4754" s="1">
        <f t="shared" ca="1" si="222"/>
        <v>0.28483559568918737</v>
      </c>
      <c r="C4754" s="1">
        <f t="shared" ca="1" si="223"/>
        <v>0.2698610422060907</v>
      </c>
      <c r="D4754" s="1">
        <f t="shared" ca="1" si="224"/>
        <v>-5.2572619819037325E-2</v>
      </c>
    </row>
    <row r="4755" spans="1:4" x14ac:dyDescent="0.45">
      <c r="A4755">
        <v>4754</v>
      </c>
      <c r="B4755" s="1">
        <f t="shared" ca="1" si="222"/>
        <v>0.28674715899475389</v>
      </c>
      <c r="C4755" s="1">
        <f t="shared" ca="1" si="223"/>
        <v>0.27359227450699675</v>
      </c>
      <c r="D4755" s="1">
        <f t="shared" ca="1" si="224"/>
        <v>-4.5876250470533231E-2</v>
      </c>
    </row>
    <row r="4756" spans="1:4" x14ac:dyDescent="0.45">
      <c r="A4756">
        <v>4755</v>
      </c>
      <c r="B4756" s="1">
        <f t="shared" ca="1" si="222"/>
        <v>0.27271435696417862</v>
      </c>
      <c r="C4756" s="1">
        <f t="shared" ca="1" si="223"/>
        <v>0.27508143490090997</v>
      </c>
      <c r="D4756" s="1">
        <f t="shared" ca="1" si="224"/>
        <v>8.6796968193437393E-3</v>
      </c>
    </row>
    <row r="4757" spans="1:4" x14ac:dyDescent="0.45">
      <c r="A4757">
        <v>4756</v>
      </c>
      <c r="B4757" s="1">
        <f t="shared" ca="1" si="222"/>
        <v>0.29379776855270379</v>
      </c>
      <c r="C4757" s="1">
        <f t="shared" ca="1" si="223"/>
        <v>0.28871516115249218</v>
      </c>
      <c r="D4757" s="1">
        <f t="shared" ca="1" si="224"/>
        <v>-1.7299680066493916E-2</v>
      </c>
    </row>
    <row r="4758" spans="1:4" x14ac:dyDescent="0.45">
      <c r="A4758">
        <v>4757</v>
      </c>
      <c r="B4758" s="1">
        <f t="shared" ca="1" si="222"/>
        <v>0.28365594052952425</v>
      </c>
      <c r="C4758" s="1">
        <f t="shared" ca="1" si="223"/>
        <v>0.2767629174550873</v>
      </c>
      <c r="D4758" s="1">
        <f t="shared" ca="1" si="224"/>
        <v>-2.4300647684547597E-2</v>
      </c>
    </row>
    <row r="4759" spans="1:4" x14ac:dyDescent="0.45">
      <c r="A4759">
        <v>4758</v>
      </c>
      <c r="B4759" s="1">
        <f t="shared" ca="1" si="222"/>
        <v>0.28030140312855695</v>
      </c>
      <c r="C4759" s="1">
        <f t="shared" ca="1" si="223"/>
        <v>0.27747574717021006</v>
      </c>
      <c r="D4759" s="1">
        <f t="shared" ca="1" si="224"/>
        <v>-1.0080777073566522E-2</v>
      </c>
    </row>
    <row r="4760" spans="1:4" x14ac:dyDescent="0.45">
      <c r="A4760">
        <v>4759</v>
      </c>
      <c r="B4760" s="1">
        <f t="shared" ca="1" si="222"/>
        <v>0.28229335912746234</v>
      </c>
      <c r="C4760" s="1">
        <f t="shared" ca="1" si="223"/>
        <v>0.27475300447297901</v>
      </c>
      <c r="D4760" s="1">
        <f t="shared" ca="1" si="224"/>
        <v>-2.6711059295867721E-2</v>
      </c>
    </row>
    <row r="4761" spans="1:4" x14ac:dyDescent="0.45">
      <c r="A4761">
        <v>4760</v>
      </c>
      <c r="B4761" s="1">
        <f t="shared" ca="1" si="222"/>
        <v>0.2865839048269293</v>
      </c>
      <c r="C4761" s="1">
        <f t="shared" ca="1" si="223"/>
        <v>0.26794732055150078</v>
      </c>
      <c r="D4761" s="1">
        <f t="shared" ca="1" si="224"/>
        <v>-6.5030114955978879E-2</v>
      </c>
    </row>
    <row r="4762" spans="1:4" x14ac:dyDescent="0.45">
      <c r="A4762">
        <v>4761</v>
      </c>
      <c r="B4762" s="1">
        <f t="shared" ca="1" si="222"/>
        <v>0.27880430518792432</v>
      </c>
      <c r="C4762" s="1">
        <f t="shared" ca="1" si="223"/>
        <v>0.2687194227424366</v>
      </c>
      <c r="D4762" s="1">
        <f t="shared" ca="1" si="224"/>
        <v>-3.6171903581941243E-2</v>
      </c>
    </row>
    <row r="4763" spans="1:4" x14ac:dyDescent="0.45">
      <c r="A4763">
        <v>4762</v>
      </c>
      <c r="B4763" s="1">
        <f t="shared" ca="1" si="222"/>
        <v>0.27562123464839677</v>
      </c>
      <c r="C4763" s="1">
        <f t="shared" ca="1" si="223"/>
        <v>0.27483805443975051</v>
      </c>
      <c r="D4763" s="1">
        <f t="shared" ca="1" si="224"/>
        <v>-2.8415089629989687E-3</v>
      </c>
    </row>
    <row r="4764" spans="1:4" x14ac:dyDescent="0.45">
      <c r="A4764">
        <v>4763</v>
      </c>
      <c r="B4764" s="1">
        <f t="shared" ca="1" si="222"/>
        <v>0.27879381103970335</v>
      </c>
      <c r="C4764" s="1">
        <f t="shared" ca="1" si="223"/>
        <v>0.2676148293929842</v>
      </c>
      <c r="D4764" s="1">
        <f t="shared" ca="1" si="224"/>
        <v>-4.0097667896677749E-2</v>
      </c>
    </row>
    <row r="4765" spans="1:4" x14ac:dyDescent="0.45">
      <c r="A4765">
        <v>4764</v>
      </c>
      <c r="B4765" s="1">
        <f t="shared" ca="1" si="222"/>
        <v>0.28573387813991535</v>
      </c>
      <c r="C4765" s="1">
        <f t="shared" ca="1" si="223"/>
        <v>0.27948516892878195</v>
      </c>
      <c r="D4765" s="1">
        <f t="shared" ca="1" si="224"/>
        <v>-2.1868982606513328E-2</v>
      </c>
    </row>
    <row r="4766" spans="1:4" x14ac:dyDescent="0.45">
      <c r="A4766">
        <v>4765</v>
      </c>
      <c r="B4766" s="1">
        <f t="shared" ca="1" si="222"/>
        <v>0.28308756236390342</v>
      </c>
      <c r="C4766" s="1">
        <f t="shared" ca="1" si="223"/>
        <v>0.27109354173335676</v>
      </c>
      <c r="D4766" s="1">
        <f t="shared" ca="1" si="224"/>
        <v>-4.2368589175700307E-2</v>
      </c>
    </row>
    <row r="4767" spans="1:4" x14ac:dyDescent="0.45">
      <c r="A4767">
        <v>4766</v>
      </c>
      <c r="B4767" s="1">
        <f t="shared" ca="1" si="222"/>
        <v>0.27748793205683497</v>
      </c>
      <c r="C4767" s="1">
        <f t="shared" ca="1" si="223"/>
        <v>0.27071066024097856</v>
      </c>
      <c r="D4767" s="1">
        <f t="shared" ca="1" si="224"/>
        <v>-2.4423663276528701E-2</v>
      </c>
    </row>
    <row r="4768" spans="1:4" x14ac:dyDescent="0.45">
      <c r="A4768">
        <v>4767</v>
      </c>
      <c r="B4768" s="1">
        <f t="shared" ca="1" si="222"/>
        <v>0.27995138755277688</v>
      </c>
      <c r="C4768" s="1">
        <f t="shared" ca="1" si="223"/>
        <v>0.27155731433263963</v>
      </c>
      <c r="D4768" s="1">
        <f t="shared" ca="1" si="224"/>
        <v>-2.9984038634403194E-2</v>
      </c>
    </row>
    <row r="4769" spans="1:4" x14ac:dyDescent="0.45">
      <c r="A4769">
        <v>4768</v>
      </c>
      <c r="B4769" s="1">
        <f t="shared" ca="1" si="222"/>
        <v>0.28642383546335137</v>
      </c>
      <c r="C4769" s="1">
        <f t="shared" ca="1" si="223"/>
        <v>0.26329341933982142</v>
      </c>
      <c r="D4769" s="1">
        <f t="shared" ca="1" si="224"/>
        <v>-8.075590526923708E-2</v>
      </c>
    </row>
    <row r="4770" spans="1:4" x14ac:dyDescent="0.45">
      <c r="A4770">
        <v>4769</v>
      </c>
      <c r="B4770" s="1">
        <f t="shared" ca="1" si="222"/>
        <v>0.28788774933665051</v>
      </c>
      <c r="C4770" s="1">
        <f t="shared" ca="1" si="223"/>
        <v>0.27613812504886415</v>
      </c>
      <c r="D4770" s="1">
        <f t="shared" ca="1" si="224"/>
        <v>-4.0813213882354454E-2</v>
      </c>
    </row>
    <row r="4771" spans="1:4" x14ac:dyDescent="0.45">
      <c r="A4771">
        <v>4770</v>
      </c>
      <c r="B4771" s="1">
        <f t="shared" ca="1" si="222"/>
        <v>0.28286444147247669</v>
      </c>
      <c r="C4771" s="1">
        <f t="shared" ca="1" si="223"/>
        <v>0.2594912715287031</v>
      </c>
      <c r="D4771" s="1">
        <f t="shared" ca="1" si="224"/>
        <v>-8.2630286868517006E-2</v>
      </c>
    </row>
    <row r="4772" spans="1:4" x14ac:dyDescent="0.45">
      <c r="A4772">
        <v>4771</v>
      </c>
      <c r="B4772" s="1">
        <f t="shared" ca="1" si="222"/>
        <v>0.27999313574866308</v>
      </c>
      <c r="C4772" s="1">
        <f t="shared" ca="1" si="223"/>
        <v>0.26151721939561207</v>
      </c>
      <c r="D4772" s="1">
        <f t="shared" ca="1" si="224"/>
        <v>-6.5987033230828884E-2</v>
      </c>
    </row>
    <row r="4773" spans="1:4" x14ac:dyDescent="0.45">
      <c r="A4773">
        <v>4772</v>
      </c>
      <c r="B4773" s="1">
        <f t="shared" ca="1" si="222"/>
        <v>0.28947625539173027</v>
      </c>
      <c r="C4773" s="1">
        <f t="shared" ca="1" si="223"/>
        <v>0.27527715187471213</v>
      </c>
      <c r="D4773" s="1">
        <f t="shared" ca="1" si="224"/>
        <v>-4.9051012829371354E-2</v>
      </c>
    </row>
    <row r="4774" spans="1:4" x14ac:dyDescent="0.45">
      <c r="A4774">
        <v>4773</v>
      </c>
      <c r="B4774" s="1">
        <f t="shared" ca="1" si="222"/>
        <v>0.2907205129203545</v>
      </c>
      <c r="C4774" s="1">
        <f t="shared" ca="1" si="223"/>
        <v>0.26252522388496591</v>
      </c>
      <c r="D4774" s="1">
        <f t="shared" ca="1" si="224"/>
        <v>-9.6984174773772996E-2</v>
      </c>
    </row>
    <row r="4775" spans="1:4" x14ac:dyDescent="0.45">
      <c r="A4775">
        <v>4774</v>
      </c>
      <c r="B4775" s="1">
        <f t="shared" ca="1" si="222"/>
        <v>0.28655481602547805</v>
      </c>
      <c r="C4775" s="1">
        <f t="shared" ca="1" si="223"/>
        <v>0.26327687336761135</v>
      </c>
      <c r="D4775" s="1">
        <f t="shared" ca="1" si="224"/>
        <v>-8.123382109130918E-2</v>
      </c>
    </row>
    <row r="4776" spans="1:4" x14ac:dyDescent="0.45">
      <c r="A4776">
        <v>4775</v>
      </c>
      <c r="B4776" s="1">
        <f t="shared" ca="1" si="222"/>
        <v>0.28879899355297056</v>
      </c>
      <c r="C4776" s="1">
        <f t="shared" ca="1" si="223"/>
        <v>0.26964403390978864</v>
      </c>
      <c r="D4776" s="1">
        <f t="shared" ca="1" si="224"/>
        <v>-6.6326268687874029E-2</v>
      </c>
    </row>
    <row r="4777" spans="1:4" x14ac:dyDescent="0.45">
      <c r="A4777">
        <v>4776</v>
      </c>
      <c r="B4777" s="1">
        <f t="shared" ca="1" si="222"/>
        <v>0.27682390087631764</v>
      </c>
      <c r="C4777" s="1">
        <f t="shared" ca="1" si="223"/>
        <v>0.27365787950244169</v>
      </c>
      <c r="D4777" s="1">
        <f t="shared" ca="1" si="224"/>
        <v>-1.1436950941929317E-2</v>
      </c>
    </row>
    <row r="4778" spans="1:4" x14ac:dyDescent="0.45">
      <c r="A4778">
        <v>4777</v>
      </c>
      <c r="B4778" s="1">
        <f t="shared" ca="1" si="222"/>
        <v>0.29244411998650599</v>
      </c>
      <c r="C4778" s="1">
        <f t="shared" ca="1" si="223"/>
        <v>0.26915601730623462</v>
      </c>
      <c r="D4778" s="1">
        <f t="shared" ca="1" si="224"/>
        <v>-7.9632658305271914E-2</v>
      </c>
    </row>
    <row r="4779" spans="1:4" x14ac:dyDescent="0.45">
      <c r="A4779">
        <v>4778</v>
      </c>
      <c r="B4779" s="1">
        <f t="shared" ca="1" si="222"/>
        <v>0.27049339707197856</v>
      </c>
      <c r="C4779" s="1">
        <f t="shared" ca="1" si="223"/>
        <v>0.2714517604508131</v>
      </c>
      <c r="D4779" s="1">
        <f t="shared" ca="1" si="224"/>
        <v>3.5430194940378359E-3</v>
      </c>
    </row>
    <row r="4780" spans="1:4" x14ac:dyDescent="0.45">
      <c r="A4780">
        <v>4779</v>
      </c>
      <c r="B4780" s="1">
        <f t="shared" ca="1" si="222"/>
        <v>0.28499738468855562</v>
      </c>
      <c r="C4780" s="1">
        <f t="shared" ca="1" si="223"/>
        <v>0.27638898391225775</v>
      </c>
      <c r="D4780" s="1">
        <f t="shared" ca="1" si="224"/>
        <v>-3.0205192183447974E-2</v>
      </c>
    </row>
    <row r="4781" spans="1:4" x14ac:dyDescent="0.45">
      <c r="A4781">
        <v>4780</v>
      </c>
      <c r="B4781" s="1">
        <f t="shared" ca="1" si="222"/>
        <v>0.28369993490974554</v>
      </c>
      <c r="C4781" s="1">
        <f t="shared" ca="1" si="223"/>
        <v>0.27253921256034619</v>
      </c>
      <c r="D4781" s="1">
        <f t="shared" ca="1" si="224"/>
        <v>-3.9339883362856445E-2</v>
      </c>
    </row>
    <row r="4782" spans="1:4" x14ac:dyDescent="0.45">
      <c r="A4782">
        <v>4781</v>
      </c>
      <c r="B4782" s="1">
        <f t="shared" ca="1" si="222"/>
        <v>0.27945931188618839</v>
      </c>
      <c r="C4782" s="1">
        <f t="shared" ca="1" si="223"/>
        <v>0.27094875414901504</v>
      </c>
      <c r="D4782" s="1">
        <f t="shared" ca="1" si="224"/>
        <v>-3.0453655953462493E-2</v>
      </c>
    </row>
    <row r="4783" spans="1:4" x14ac:dyDescent="0.45">
      <c r="A4783">
        <v>4782</v>
      </c>
      <c r="B4783" s="1">
        <f t="shared" ca="1" si="222"/>
        <v>0.28235126445619396</v>
      </c>
      <c r="C4783" s="1">
        <f t="shared" ca="1" si="223"/>
        <v>0.27559937871987228</v>
      </c>
      <c r="D4783" s="1">
        <f t="shared" ca="1" si="224"/>
        <v>-2.391307065447628E-2</v>
      </c>
    </row>
    <row r="4784" spans="1:4" x14ac:dyDescent="0.45">
      <c r="A4784">
        <v>4783</v>
      </c>
      <c r="B4784" s="1">
        <f t="shared" ca="1" si="222"/>
        <v>0.29426612932108998</v>
      </c>
      <c r="C4784" s="1">
        <f t="shared" ca="1" si="223"/>
        <v>0.26783311790861669</v>
      </c>
      <c r="D4784" s="1">
        <f t="shared" ca="1" si="224"/>
        <v>-8.9826890622640335E-2</v>
      </c>
    </row>
    <row r="4785" spans="1:4" x14ac:dyDescent="0.45">
      <c r="A4785">
        <v>4784</v>
      </c>
      <c r="B4785" s="1">
        <f t="shared" ca="1" si="222"/>
        <v>0.27680223528926878</v>
      </c>
      <c r="C4785" s="1">
        <f t="shared" ca="1" si="223"/>
        <v>0.2740065289386393</v>
      </c>
      <c r="D4785" s="1">
        <f t="shared" ca="1" si="224"/>
        <v>-1.0100013635033909E-2</v>
      </c>
    </row>
    <row r="4786" spans="1:4" x14ac:dyDescent="0.45">
      <c r="A4786">
        <v>4785</v>
      </c>
      <c r="B4786" s="1">
        <f t="shared" ca="1" si="222"/>
        <v>0.27660207773067369</v>
      </c>
      <c r="C4786" s="1">
        <f t="shared" ca="1" si="223"/>
        <v>0.27221883323031881</v>
      </c>
      <c r="D4786" s="1">
        <f t="shared" ca="1" si="224"/>
        <v>-1.5846751898309398E-2</v>
      </c>
    </row>
    <row r="4787" spans="1:4" x14ac:dyDescent="0.45">
      <c r="A4787">
        <v>4786</v>
      </c>
      <c r="B4787" s="1">
        <f t="shared" ca="1" si="222"/>
        <v>0.29030349376732589</v>
      </c>
      <c r="C4787" s="1">
        <f t="shared" ca="1" si="223"/>
        <v>0.2514766841831258</v>
      </c>
      <c r="D4787" s="1">
        <f t="shared" ca="1" si="224"/>
        <v>-0.13374558149589211</v>
      </c>
    </row>
    <row r="4788" spans="1:4" x14ac:dyDescent="0.45">
      <c r="A4788">
        <v>4787</v>
      </c>
      <c r="B4788" s="1">
        <f t="shared" ca="1" si="222"/>
        <v>0.2763693445785641</v>
      </c>
      <c r="C4788" s="1">
        <f t="shared" ca="1" si="223"/>
        <v>0.27627205143648048</v>
      </c>
      <c r="D4788" s="1">
        <f t="shared" ca="1" si="224"/>
        <v>-3.5204028229680596E-4</v>
      </c>
    </row>
    <row r="4789" spans="1:4" x14ac:dyDescent="0.45">
      <c r="A4789">
        <v>4788</v>
      </c>
      <c r="B4789" s="1">
        <f t="shared" ca="1" si="222"/>
        <v>0.28446346545305545</v>
      </c>
      <c r="C4789" s="1">
        <f t="shared" ca="1" si="223"/>
        <v>0.27348462100324389</v>
      </c>
      <c r="D4789" s="1">
        <f t="shared" ca="1" si="224"/>
        <v>-3.8594919148319896E-2</v>
      </c>
    </row>
    <row r="4790" spans="1:4" x14ac:dyDescent="0.45">
      <c r="A4790">
        <v>4789</v>
      </c>
      <c r="B4790" s="1">
        <f t="shared" ca="1" si="222"/>
        <v>0.28543391525240203</v>
      </c>
      <c r="C4790" s="1">
        <f t="shared" ca="1" si="223"/>
        <v>0.27398892744492143</v>
      </c>
      <c r="D4790" s="1">
        <f t="shared" ca="1" si="224"/>
        <v>-4.0096804184464506E-2</v>
      </c>
    </row>
    <row r="4791" spans="1:4" x14ac:dyDescent="0.45">
      <c r="A4791">
        <v>4790</v>
      </c>
      <c r="B4791" s="1">
        <f t="shared" ca="1" si="222"/>
        <v>0.28485591005685873</v>
      </c>
      <c r="C4791" s="1">
        <f t="shared" ca="1" si="223"/>
        <v>0.26931973855481678</v>
      </c>
      <c r="D4791" s="1">
        <f t="shared" ca="1" si="224"/>
        <v>-5.4540456959242478E-2</v>
      </c>
    </row>
    <row r="4792" spans="1:4" x14ac:dyDescent="0.45">
      <c r="A4792">
        <v>4791</v>
      </c>
      <c r="B4792" s="1">
        <f t="shared" ca="1" si="222"/>
        <v>0.2821574483850911</v>
      </c>
      <c r="C4792" s="1">
        <f t="shared" ca="1" si="223"/>
        <v>0.27579048560912911</v>
      </c>
      <c r="D4792" s="1">
        <f t="shared" ca="1" si="224"/>
        <v>-2.2565283363607341E-2</v>
      </c>
    </row>
    <row r="4793" spans="1:4" x14ac:dyDescent="0.45">
      <c r="A4793">
        <v>4792</v>
      </c>
      <c r="B4793" s="1">
        <f t="shared" ca="1" si="222"/>
        <v>0.28060862186392266</v>
      </c>
      <c r="C4793" s="1">
        <f t="shared" ca="1" si="223"/>
        <v>0.26239970029894283</v>
      </c>
      <c r="D4793" s="1">
        <f t="shared" ca="1" si="224"/>
        <v>-6.4890812848259524E-2</v>
      </c>
    </row>
    <row r="4794" spans="1:4" x14ac:dyDescent="0.45">
      <c r="A4794">
        <v>4793</v>
      </c>
      <c r="B4794" s="1">
        <f t="shared" ca="1" si="222"/>
        <v>0.27621616339308835</v>
      </c>
      <c r="C4794" s="1">
        <f t="shared" ca="1" si="223"/>
        <v>0.25996463174219064</v>
      </c>
      <c r="D4794" s="1">
        <f t="shared" ca="1" si="224"/>
        <v>-5.883628043797659E-2</v>
      </c>
    </row>
    <row r="4795" spans="1:4" x14ac:dyDescent="0.45">
      <c r="A4795">
        <v>4794</v>
      </c>
      <c r="B4795" s="1">
        <f t="shared" ca="1" si="222"/>
        <v>0.28397281524506368</v>
      </c>
      <c r="C4795" s="1">
        <f t="shared" ca="1" si="223"/>
        <v>0.264001527507573</v>
      </c>
      <c r="D4795" s="1">
        <f t="shared" ca="1" si="224"/>
        <v>-7.032816757567377E-2</v>
      </c>
    </row>
    <row r="4796" spans="1:4" x14ac:dyDescent="0.45">
      <c r="A4796">
        <v>4795</v>
      </c>
      <c r="B4796" s="1">
        <f t="shared" ca="1" si="222"/>
        <v>0.28182080818648436</v>
      </c>
      <c r="C4796" s="1">
        <f t="shared" ca="1" si="223"/>
        <v>0.2721153856201971</v>
      </c>
      <c r="D4796" s="1">
        <f t="shared" ca="1" si="224"/>
        <v>-3.4438275259877402E-2</v>
      </c>
    </row>
    <row r="4797" spans="1:4" x14ac:dyDescent="0.45">
      <c r="A4797">
        <v>4796</v>
      </c>
      <c r="B4797" s="1">
        <f t="shared" ca="1" si="222"/>
        <v>0.29001211993587883</v>
      </c>
      <c r="C4797" s="1">
        <f t="shared" ca="1" si="223"/>
        <v>0.27771778151543181</v>
      </c>
      <c r="D4797" s="1">
        <f t="shared" ca="1" si="224"/>
        <v>-4.2392498710623831E-2</v>
      </c>
    </row>
    <row r="4798" spans="1:4" x14ac:dyDescent="0.45">
      <c r="A4798">
        <v>4797</v>
      </c>
      <c r="B4798" s="1">
        <f t="shared" ca="1" si="222"/>
        <v>0.28211509434168563</v>
      </c>
      <c r="C4798" s="1">
        <f t="shared" ca="1" si="223"/>
        <v>0.26245365153226874</v>
      </c>
      <c r="D4798" s="1">
        <f t="shared" ca="1" si="224"/>
        <v>-6.9692984188941709E-2</v>
      </c>
    </row>
    <row r="4799" spans="1:4" x14ac:dyDescent="0.45">
      <c r="A4799">
        <v>4798</v>
      </c>
      <c r="B4799" s="1">
        <f t="shared" ca="1" si="222"/>
        <v>0.28252251051409144</v>
      </c>
      <c r="C4799" s="1">
        <f t="shared" ca="1" si="223"/>
        <v>0.27689440155036016</v>
      </c>
      <c r="D4799" s="1">
        <f t="shared" ca="1" si="224"/>
        <v>-1.9920922242585577E-2</v>
      </c>
    </row>
    <row r="4800" spans="1:4" x14ac:dyDescent="0.45">
      <c r="A4800">
        <v>4799</v>
      </c>
      <c r="B4800" s="1">
        <f t="shared" ca="1" si="222"/>
        <v>0.28663207414708314</v>
      </c>
      <c r="C4800" s="1">
        <f t="shared" ca="1" si="223"/>
        <v>0.27273202468624935</v>
      </c>
      <c r="D4800" s="1">
        <f t="shared" ca="1" si="224"/>
        <v>-4.8494396526262716E-2</v>
      </c>
    </row>
    <row r="4801" spans="1:4" x14ac:dyDescent="0.45">
      <c r="A4801">
        <v>4800</v>
      </c>
      <c r="B4801" s="1">
        <f t="shared" ca="1" si="222"/>
        <v>0.28360556072650545</v>
      </c>
      <c r="C4801" s="1">
        <f t="shared" ca="1" si="223"/>
        <v>0.26954788108046018</v>
      </c>
      <c r="D4801" s="1">
        <f t="shared" ca="1" si="224"/>
        <v>-4.9567715139414222E-2</v>
      </c>
    </row>
    <row r="4802" spans="1:4" x14ac:dyDescent="0.45">
      <c r="A4802">
        <v>4801</v>
      </c>
      <c r="B4802" s="1">
        <f t="shared" ref="B4802:B4865" ca="1" si="225">_xlfn.BETA.INV(RAND(),CONTROL_PRIOR_ALPHA+CONTROL_ALPHA,CONTROL_PRIOR_BETA+(CONTROL_N-CONTROL_ALPHA))</f>
        <v>0.28558285652560356</v>
      </c>
      <c r="C4802" s="1">
        <f t="shared" ref="C4802:C4865" ca="1" si="226">_xlfn.BETA.INV(RAND(),TEST_PRIOR_ALPHA+TEST_ALPHA,TEST_PRIOR_BETA+(TEST_N-TEST_ALPHA))</f>
        <v>0.27063516035155272</v>
      </c>
      <c r="D4802" s="1">
        <f t="shared" ca="1" si="224"/>
        <v>-5.2341013588505528E-2</v>
      </c>
    </row>
    <row r="4803" spans="1:4" x14ac:dyDescent="0.45">
      <c r="A4803">
        <v>4802</v>
      </c>
      <c r="B4803" s="1">
        <f t="shared" ca="1" si="225"/>
        <v>0.27941621827217589</v>
      </c>
      <c r="C4803" s="1">
        <f t="shared" ca="1" si="226"/>
        <v>0.27816553521856757</v>
      </c>
      <c r="D4803" s="1">
        <f t="shared" ref="D4803:D4866" ca="1" si="227">(C4803-B4803)/B4803</f>
        <v>-4.4760574792048749E-3</v>
      </c>
    </row>
    <row r="4804" spans="1:4" x14ac:dyDescent="0.45">
      <c r="A4804">
        <v>4803</v>
      </c>
      <c r="B4804" s="1">
        <f t="shared" ca="1" si="225"/>
        <v>0.28356869982516064</v>
      </c>
      <c r="C4804" s="1">
        <f t="shared" ca="1" si="226"/>
        <v>0.26872985931709681</v>
      </c>
      <c r="D4804" s="1">
        <f t="shared" ca="1" si="227"/>
        <v>-5.2328908364050707E-2</v>
      </c>
    </row>
    <row r="4805" spans="1:4" x14ac:dyDescent="0.45">
      <c r="A4805">
        <v>4804</v>
      </c>
      <c r="B4805" s="1">
        <f t="shared" ca="1" si="225"/>
        <v>0.28698812377698901</v>
      </c>
      <c r="C4805" s="1">
        <f t="shared" ca="1" si="226"/>
        <v>0.26571230289027226</v>
      </c>
      <c r="D4805" s="1">
        <f t="shared" ca="1" si="227"/>
        <v>-7.4134847835200468E-2</v>
      </c>
    </row>
    <row r="4806" spans="1:4" x14ac:dyDescent="0.45">
      <c r="A4806">
        <v>4805</v>
      </c>
      <c r="B4806" s="1">
        <f t="shared" ca="1" si="225"/>
        <v>0.2759696507334406</v>
      </c>
      <c r="C4806" s="1">
        <f t="shared" ca="1" si="226"/>
        <v>0.27461400409891823</v>
      </c>
      <c r="D4806" s="1">
        <f t="shared" ca="1" si="227"/>
        <v>-4.912303330889772E-3</v>
      </c>
    </row>
    <row r="4807" spans="1:4" x14ac:dyDescent="0.45">
      <c r="A4807">
        <v>4806</v>
      </c>
      <c r="B4807" s="1">
        <f t="shared" ca="1" si="225"/>
        <v>0.27703209465664075</v>
      </c>
      <c r="C4807" s="1">
        <f t="shared" ca="1" si="226"/>
        <v>0.2686180276425551</v>
      </c>
      <c r="D4807" s="1">
        <f t="shared" ca="1" si="227"/>
        <v>-3.0372174114028969E-2</v>
      </c>
    </row>
    <row r="4808" spans="1:4" x14ac:dyDescent="0.45">
      <c r="A4808">
        <v>4807</v>
      </c>
      <c r="B4808" s="1">
        <f t="shared" ca="1" si="225"/>
        <v>0.28926211696934712</v>
      </c>
      <c r="C4808" s="1">
        <f t="shared" ca="1" si="226"/>
        <v>0.26976934206829328</v>
      </c>
      <c r="D4808" s="1">
        <f t="shared" ca="1" si="227"/>
        <v>-6.7387928655446669E-2</v>
      </c>
    </row>
    <row r="4809" spans="1:4" x14ac:dyDescent="0.45">
      <c r="A4809">
        <v>4808</v>
      </c>
      <c r="B4809" s="1">
        <f t="shared" ca="1" si="225"/>
        <v>0.28401012688605742</v>
      </c>
      <c r="C4809" s="1">
        <f t="shared" ca="1" si="226"/>
        <v>0.28528381168974881</v>
      </c>
      <c r="D4809" s="1">
        <f t="shared" ca="1" si="227"/>
        <v>4.484645733081132E-3</v>
      </c>
    </row>
    <row r="4810" spans="1:4" x14ac:dyDescent="0.45">
      <c r="A4810">
        <v>4809</v>
      </c>
      <c r="B4810" s="1">
        <f t="shared" ca="1" si="225"/>
        <v>0.28747695775592053</v>
      </c>
      <c r="C4810" s="1">
        <f t="shared" ca="1" si="226"/>
        <v>0.27562962606000352</v>
      </c>
      <c r="D4810" s="1">
        <f t="shared" ca="1" si="227"/>
        <v>-4.1211413215162335E-2</v>
      </c>
    </row>
    <row r="4811" spans="1:4" x14ac:dyDescent="0.45">
      <c r="A4811">
        <v>4810</v>
      </c>
      <c r="B4811" s="1">
        <f t="shared" ca="1" si="225"/>
        <v>0.27921322730603143</v>
      </c>
      <c r="C4811" s="1">
        <f t="shared" ca="1" si="226"/>
        <v>0.2711607127156615</v>
      </c>
      <c r="D4811" s="1">
        <f t="shared" ca="1" si="227"/>
        <v>-2.8840018318845539E-2</v>
      </c>
    </row>
    <row r="4812" spans="1:4" x14ac:dyDescent="0.45">
      <c r="A4812">
        <v>4811</v>
      </c>
      <c r="B4812" s="1">
        <f t="shared" ca="1" si="225"/>
        <v>0.27704194970920409</v>
      </c>
      <c r="C4812" s="1">
        <f t="shared" ca="1" si="226"/>
        <v>0.27634808032442926</v>
      </c>
      <c r="D4812" s="1">
        <f t="shared" ca="1" si="227"/>
        <v>-2.5045643286265989E-3</v>
      </c>
    </row>
    <row r="4813" spans="1:4" x14ac:dyDescent="0.45">
      <c r="A4813">
        <v>4812</v>
      </c>
      <c r="B4813" s="1">
        <f t="shared" ca="1" si="225"/>
        <v>0.27611675055036045</v>
      </c>
      <c r="C4813" s="1">
        <f t="shared" ca="1" si="226"/>
        <v>0.26553992218806821</v>
      </c>
      <c r="D4813" s="1">
        <f t="shared" ca="1" si="227"/>
        <v>-3.8305638253421155E-2</v>
      </c>
    </row>
    <row r="4814" spans="1:4" x14ac:dyDescent="0.45">
      <c r="A4814">
        <v>4813</v>
      </c>
      <c r="B4814" s="1">
        <f t="shared" ca="1" si="225"/>
        <v>0.27791071043509769</v>
      </c>
      <c r="C4814" s="1">
        <f t="shared" ca="1" si="226"/>
        <v>0.26447914621484581</v>
      </c>
      <c r="D4814" s="1">
        <f t="shared" ca="1" si="227"/>
        <v>-4.8330502265362098E-2</v>
      </c>
    </row>
    <row r="4815" spans="1:4" x14ac:dyDescent="0.45">
      <c r="A4815">
        <v>4814</v>
      </c>
      <c r="B4815" s="1">
        <f t="shared" ca="1" si="225"/>
        <v>0.27946025015009851</v>
      </c>
      <c r="C4815" s="1">
        <f t="shared" ca="1" si="226"/>
        <v>0.26622828419210864</v>
      </c>
      <c r="D4815" s="1">
        <f t="shared" ca="1" si="227"/>
        <v>-4.7348293544011925E-2</v>
      </c>
    </row>
    <row r="4816" spans="1:4" x14ac:dyDescent="0.45">
      <c r="A4816">
        <v>4815</v>
      </c>
      <c r="B4816" s="1">
        <f t="shared" ca="1" si="225"/>
        <v>0.285959217686102</v>
      </c>
      <c r="C4816" s="1">
        <f t="shared" ca="1" si="226"/>
        <v>0.26507770172326556</v>
      </c>
      <c r="D4816" s="1">
        <f t="shared" ca="1" si="227"/>
        <v>-7.3022706285894662E-2</v>
      </c>
    </row>
    <row r="4817" spans="1:4" x14ac:dyDescent="0.45">
      <c r="A4817">
        <v>4816</v>
      </c>
      <c r="B4817" s="1">
        <f t="shared" ca="1" si="225"/>
        <v>0.28305816148633445</v>
      </c>
      <c r="C4817" s="1">
        <f t="shared" ca="1" si="226"/>
        <v>0.26564374361693699</v>
      </c>
      <c r="D4817" s="1">
        <f t="shared" ca="1" si="227"/>
        <v>-6.1522401537389325E-2</v>
      </c>
    </row>
    <row r="4818" spans="1:4" x14ac:dyDescent="0.45">
      <c r="A4818">
        <v>4817</v>
      </c>
      <c r="B4818" s="1">
        <f t="shared" ca="1" si="225"/>
        <v>0.27768318252894442</v>
      </c>
      <c r="C4818" s="1">
        <f t="shared" ca="1" si="226"/>
        <v>0.27363206399605711</v>
      </c>
      <c r="D4818" s="1">
        <f t="shared" ca="1" si="227"/>
        <v>-1.4588994896963341E-2</v>
      </c>
    </row>
    <row r="4819" spans="1:4" x14ac:dyDescent="0.45">
      <c r="A4819">
        <v>4818</v>
      </c>
      <c r="B4819" s="1">
        <f t="shared" ca="1" si="225"/>
        <v>0.26752306735776299</v>
      </c>
      <c r="C4819" s="1">
        <f t="shared" ca="1" si="226"/>
        <v>0.26886703936992001</v>
      </c>
      <c r="D4819" s="1">
        <f t="shared" ca="1" si="227"/>
        <v>5.0237612234002547E-3</v>
      </c>
    </row>
    <row r="4820" spans="1:4" x14ac:dyDescent="0.45">
      <c r="A4820">
        <v>4819</v>
      </c>
      <c r="B4820" s="1">
        <f t="shared" ca="1" si="225"/>
        <v>0.28088865023579146</v>
      </c>
      <c r="C4820" s="1">
        <f t="shared" ca="1" si="226"/>
        <v>0.27140685309235513</v>
      </c>
      <c r="D4820" s="1">
        <f t="shared" ca="1" si="227"/>
        <v>-3.3756426738769454E-2</v>
      </c>
    </row>
    <row r="4821" spans="1:4" x14ac:dyDescent="0.45">
      <c r="A4821">
        <v>4820</v>
      </c>
      <c r="B4821" s="1">
        <f t="shared" ca="1" si="225"/>
        <v>0.28244695215236121</v>
      </c>
      <c r="C4821" s="1">
        <f t="shared" ca="1" si="226"/>
        <v>0.26828038200033993</v>
      </c>
      <c r="D4821" s="1">
        <f t="shared" ca="1" si="227"/>
        <v>-5.015656938078538E-2</v>
      </c>
    </row>
    <row r="4822" spans="1:4" x14ac:dyDescent="0.45">
      <c r="A4822">
        <v>4821</v>
      </c>
      <c r="B4822" s="1">
        <f t="shared" ca="1" si="225"/>
        <v>0.27679541252873385</v>
      </c>
      <c r="C4822" s="1">
        <f t="shared" ca="1" si="226"/>
        <v>0.27141178883614514</v>
      </c>
      <c r="D4822" s="1">
        <f t="shared" ca="1" si="227"/>
        <v>-1.9449829906519292E-2</v>
      </c>
    </row>
    <row r="4823" spans="1:4" x14ac:dyDescent="0.45">
      <c r="A4823">
        <v>4822</v>
      </c>
      <c r="B4823" s="1">
        <f t="shared" ca="1" si="225"/>
        <v>0.28411309885331715</v>
      </c>
      <c r="C4823" s="1">
        <f t="shared" ca="1" si="226"/>
        <v>0.27076668913220758</v>
      </c>
      <c r="D4823" s="1">
        <f t="shared" ca="1" si="227"/>
        <v>-4.6975693042579827E-2</v>
      </c>
    </row>
    <row r="4824" spans="1:4" x14ac:dyDescent="0.45">
      <c r="A4824">
        <v>4823</v>
      </c>
      <c r="B4824" s="1">
        <f t="shared" ca="1" si="225"/>
        <v>0.28758370531242872</v>
      </c>
      <c r="C4824" s="1">
        <f t="shared" ca="1" si="226"/>
        <v>0.27884940326955399</v>
      </c>
      <c r="D4824" s="1">
        <f t="shared" ca="1" si="227"/>
        <v>-3.0371338436528776E-2</v>
      </c>
    </row>
    <row r="4825" spans="1:4" x14ac:dyDescent="0.45">
      <c r="A4825">
        <v>4824</v>
      </c>
      <c r="B4825" s="1">
        <f t="shared" ca="1" si="225"/>
        <v>0.29609551354029473</v>
      </c>
      <c r="C4825" s="1">
        <f t="shared" ca="1" si="226"/>
        <v>0.26932185150625776</v>
      </c>
      <c r="D4825" s="1">
        <f t="shared" ca="1" si="227"/>
        <v>-9.0422383351625571E-2</v>
      </c>
    </row>
    <row r="4826" spans="1:4" x14ac:dyDescent="0.45">
      <c r="A4826">
        <v>4825</v>
      </c>
      <c r="B4826" s="1">
        <f t="shared" ca="1" si="225"/>
        <v>0.28457234052790237</v>
      </c>
      <c r="C4826" s="1">
        <f t="shared" ca="1" si="226"/>
        <v>0.27245306002813696</v>
      </c>
      <c r="D4826" s="1">
        <f t="shared" ca="1" si="227"/>
        <v>-4.258769660214784E-2</v>
      </c>
    </row>
    <row r="4827" spans="1:4" x14ac:dyDescent="0.45">
      <c r="A4827">
        <v>4826</v>
      </c>
      <c r="B4827" s="1">
        <f t="shared" ca="1" si="225"/>
        <v>0.28892690009995103</v>
      </c>
      <c r="C4827" s="1">
        <f t="shared" ca="1" si="226"/>
        <v>0.27741061903893793</v>
      </c>
      <c r="D4827" s="1">
        <f t="shared" ca="1" si="227"/>
        <v>-3.9858805313832568E-2</v>
      </c>
    </row>
    <row r="4828" spans="1:4" x14ac:dyDescent="0.45">
      <c r="A4828">
        <v>4827</v>
      </c>
      <c r="B4828" s="1">
        <f t="shared" ca="1" si="225"/>
        <v>0.28678223237552525</v>
      </c>
      <c r="C4828" s="1">
        <f t="shared" ca="1" si="226"/>
        <v>0.26858452829023693</v>
      </c>
      <c r="D4828" s="1">
        <f t="shared" ca="1" si="227"/>
        <v>-6.3454782168859886E-2</v>
      </c>
    </row>
    <row r="4829" spans="1:4" x14ac:dyDescent="0.45">
      <c r="A4829">
        <v>4828</v>
      </c>
      <c r="B4829" s="1">
        <f t="shared" ca="1" si="225"/>
        <v>0.30046299684075051</v>
      </c>
      <c r="C4829" s="1">
        <f t="shared" ca="1" si="226"/>
        <v>0.27358154143709112</v>
      </c>
      <c r="D4829" s="1">
        <f t="shared" ca="1" si="227"/>
        <v>-8.9466775231250587E-2</v>
      </c>
    </row>
    <row r="4830" spans="1:4" x14ac:dyDescent="0.45">
      <c r="A4830">
        <v>4829</v>
      </c>
      <c r="B4830" s="1">
        <f t="shared" ca="1" si="225"/>
        <v>0.2793024040960907</v>
      </c>
      <c r="C4830" s="1">
        <f t="shared" ca="1" si="226"/>
        <v>0.26590496734472469</v>
      </c>
      <c r="D4830" s="1">
        <f t="shared" ca="1" si="227"/>
        <v>-4.7967495284275387E-2</v>
      </c>
    </row>
    <row r="4831" spans="1:4" x14ac:dyDescent="0.45">
      <c r="A4831">
        <v>4830</v>
      </c>
      <c r="B4831" s="1">
        <f t="shared" ca="1" si="225"/>
        <v>0.27602230079286322</v>
      </c>
      <c r="C4831" s="1">
        <f t="shared" ca="1" si="226"/>
        <v>0.28178800276474858</v>
      </c>
      <c r="D4831" s="1">
        <f t="shared" ca="1" si="227"/>
        <v>2.0888536742587862E-2</v>
      </c>
    </row>
    <row r="4832" spans="1:4" x14ac:dyDescent="0.45">
      <c r="A4832">
        <v>4831</v>
      </c>
      <c r="B4832" s="1">
        <f t="shared" ca="1" si="225"/>
        <v>0.27863940617892324</v>
      </c>
      <c r="C4832" s="1">
        <f t="shared" ca="1" si="226"/>
        <v>0.26857986682676122</v>
      </c>
      <c r="D4832" s="1">
        <f t="shared" ca="1" si="227"/>
        <v>-3.6102357129280116E-2</v>
      </c>
    </row>
    <row r="4833" spans="1:4" x14ac:dyDescent="0.45">
      <c r="A4833">
        <v>4832</v>
      </c>
      <c r="B4833" s="1">
        <f t="shared" ca="1" si="225"/>
        <v>0.28759296747280094</v>
      </c>
      <c r="C4833" s="1">
        <f t="shared" ca="1" si="226"/>
        <v>0.2745723158217338</v>
      </c>
      <c r="D4833" s="1">
        <f t="shared" ca="1" si="227"/>
        <v>-4.5274582913083804E-2</v>
      </c>
    </row>
    <row r="4834" spans="1:4" x14ac:dyDescent="0.45">
      <c r="A4834">
        <v>4833</v>
      </c>
      <c r="B4834" s="1">
        <f t="shared" ca="1" si="225"/>
        <v>0.2741826196783162</v>
      </c>
      <c r="C4834" s="1">
        <f t="shared" ca="1" si="226"/>
        <v>0.27026255492597595</v>
      </c>
      <c r="D4834" s="1">
        <f t="shared" ca="1" si="227"/>
        <v>-1.4297276599586978E-2</v>
      </c>
    </row>
    <row r="4835" spans="1:4" x14ac:dyDescent="0.45">
      <c r="A4835">
        <v>4834</v>
      </c>
      <c r="B4835" s="1">
        <f t="shared" ca="1" si="225"/>
        <v>0.28348737531213197</v>
      </c>
      <c r="C4835" s="1">
        <f t="shared" ca="1" si="226"/>
        <v>0.26082772918012365</v>
      </c>
      <c r="D4835" s="1">
        <f t="shared" ca="1" si="227"/>
        <v>-7.9931764534696012E-2</v>
      </c>
    </row>
    <row r="4836" spans="1:4" x14ac:dyDescent="0.45">
      <c r="A4836">
        <v>4835</v>
      </c>
      <c r="B4836" s="1">
        <f t="shared" ca="1" si="225"/>
        <v>0.27367319880675095</v>
      </c>
      <c r="C4836" s="1">
        <f t="shared" ca="1" si="226"/>
        <v>0.26617921292692881</v>
      </c>
      <c r="D4836" s="1">
        <f t="shared" ca="1" si="227"/>
        <v>-2.7382973241431192E-2</v>
      </c>
    </row>
    <row r="4837" spans="1:4" x14ac:dyDescent="0.45">
      <c r="A4837">
        <v>4836</v>
      </c>
      <c r="B4837" s="1">
        <f t="shared" ca="1" si="225"/>
        <v>0.28456617728190881</v>
      </c>
      <c r="C4837" s="1">
        <f t="shared" ca="1" si="226"/>
        <v>0.27126918085801643</v>
      </c>
      <c r="D4837" s="1">
        <f t="shared" ca="1" si="227"/>
        <v>-4.6727255329151597E-2</v>
      </c>
    </row>
    <row r="4838" spans="1:4" x14ac:dyDescent="0.45">
      <c r="A4838">
        <v>4837</v>
      </c>
      <c r="B4838" s="1">
        <f t="shared" ca="1" si="225"/>
        <v>0.27793222961589259</v>
      </c>
      <c r="C4838" s="1">
        <f t="shared" ca="1" si="226"/>
        <v>0.27247217228688714</v>
      </c>
      <c r="D4838" s="1">
        <f t="shared" ca="1" si="227"/>
        <v>-1.9645283084122164E-2</v>
      </c>
    </row>
    <row r="4839" spans="1:4" x14ac:dyDescent="0.45">
      <c r="A4839">
        <v>4838</v>
      </c>
      <c r="B4839" s="1">
        <f t="shared" ca="1" si="225"/>
        <v>0.28449785563255237</v>
      </c>
      <c r="C4839" s="1">
        <f t="shared" ca="1" si="226"/>
        <v>0.26932344487766291</v>
      </c>
      <c r="D4839" s="1">
        <f t="shared" ca="1" si="227"/>
        <v>-5.3337522425786585E-2</v>
      </c>
    </row>
    <row r="4840" spans="1:4" x14ac:dyDescent="0.45">
      <c r="A4840">
        <v>4839</v>
      </c>
      <c r="B4840" s="1">
        <f t="shared" ca="1" si="225"/>
        <v>0.2847810555218141</v>
      </c>
      <c r="C4840" s="1">
        <f t="shared" ca="1" si="226"/>
        <v>0.27387500089975914</v>
      </c>
      <c r="D4840" s="1">
        <f t="shared" ca="1" si="227"/>
        <v>-3.8296278529031447E-2</v>
      </c>
    </row>
    <row r="4841" spans="1:4" x14ac:dyDescent="0.45">
      <c r="A4841">
        <v>4840</v>
      </c>
      <c r="B4841" s="1">
        <f t="shared" ca="1" si="225"/>
        <v>0.2715795828594969</v>
      </c>
      <c r="C4841" s="1">
        <f t="shared" ca="1" si="226"/>
        <v>0.26679134592213982</v>
      </c>
      <c r="D4841" s="1">
        <f t="shared" ca="1" si="227"/>
        <v>-1.7631063745444743E-2</v>
      </c>
    </row>
    <row r="4842" spans="1:4" x14ac:dyDescent="0.45">
      <c r="A4842">
        <v>4841</v>
      </c>
      <c r="B4842" s="1">
        <f t="shared" ca="1" si="225"/>
        <v>0.29598017432022472</v>
      </c>
      <c r="C4842" s="1">
        <f t="shared" ca="1" si="226"/>
        <v>0.27039850186884129</v>
      </c>
      <c r="D4842" s="1">
        <f t="shared" ca="1" si="227"/>
        <v>-8.6430358081032457E-2</v>
      </c>
    </row>
    <row r="4843" spans="1:4" x14ac:dyDescent="0.45">
      <c r="A4843">
        <v>4842</v>
      </c>
      <c r="B4843" s="1">
        <f t="shared" ca="1" si="225"/>
        <v>0.27220305119940519</v>
      </c>
      <c r="C4843" s="1">
        <f t="shared" ca="1" si="226"/>
        <v>0.25852780237781686</v>
      </c>
      <c r="D4843" s="1">
        <f t="shared" ca="1" si="227"/>
        <v>-5.0239145965966341E-2</v>
      </c>
    </row>
    <row r="4844" spans="1:4" x14ac:dyDescent="0.45">
      <c r="A4844">
        <v>4843</v>
      </c>
      <c r="B4844" s="1">
        <f t="shared" ca="1" si="225"/>
        <v>0.28715383849036291</v>
      </c>
      <c r="C4844" s="1">
        <f t="shared" ca="1" si="226"/>
        <v>0.27602405267598307</v>
      </c>
      <c r="D4844" s="1">
        <f t="shared" ca="1" si="227"/>
        <v>-3.8758965831318215E-2</v>
      </c>
    </row>
    <row r="4845" spans="1:4" x14ac:dyDescent="0.45">
      <c r="A4845">
        <v>4844</v>
      </c>
      <c r="B4845" s="1">
        <f t="shared" ca="1" si="225"/>
        <v>0.28016098638202269</v>
      </c>
      <c r="C4845" s="1">
        <f t="shared" ca="1" si="226"/>
        <v>0.26639792015357705</v>
      </c>
      <c r="D4845" s="1">
        <f t="shared" ca="1" si="227"/>
        <v>-4.9125563149176529E-2</v>
      </c>
    </row>
    <row r="4846" spans="1:4" x14ac:dyDescent="0.45">
      <c r="A4846">
        <v>4845</v>
      </c>
      <c r="B4846" s="1">
        <f t="shared" ca="1" si="225"/>
        <v>0.28492259581606294</v>
      </c>
      <c r="C4846" s="1">
        <f t="shared" ca="1" si="226"/>
        <v>0.26757122720494281</v>
      </c>
      <c r="D4846" s="1">
        <f t="shared" ca="1" si="227"/>
        <v>-6.0898534780729117E-2</v>
      </c>
    </row>
    <row r="4847" spans="1:4" x14ac:dyDescent="0.45">
      <c r="A4847">
        <v>4846</v>
      </c>
      <c r="B4847" s="1">
        <f t="shared" ca="1" si="225"/>
        <v>0.28661630707981423</v>
      </c>
      <c r="C4847" s="1">
        <f t="shared" ca="1" si="226"/>
        <v>0.273862681215296</v>
      </c>
      <c r="D4847" s="1">
        <f t="shared" ca="1" si="227"/>
        <v>-4.4497209507924879E-2</v>
      </c>
    </row>
    <row r="4848" spans="1:4" x14ac:dyDescent="0.45">
      <c r="A4848">
        <v>4847</v>
      </c>
      <c r="B4848" s="1">
        <f t="shared" ca="1" si="225"/>
        <v>0.28513272897586406</v>
      </c>
      <c r="C4848" s="1">
        <f t="shared" ca="1" si="226"/>
        <v>0.26577311813796012</v>
      </c>
      <c r="D4848" s="1">
        <f t="shared" ca="1" si="227"/>
        <v>-6.7896838456390232E-2</v>
      </c>
    </row>
    <row r="4849" spans="1:4" x14ac:dyDescent="0.45">
      <c r="A4849">
        <v>4848</v>
      </c>
      <c r="B4849" s="1">
        <f t="shared" ca="1" si="225"/>
        <v>0.28368204914980455</v>
      </c>
      <c r="C4849" s="1">
        <f t="shared" ca="1" si="226"/>
        <v>0.2715155522013426</v>
      </c>
      <c r="D4849" s="1">
        <f t="shared" ca="1" si="227"/>
        <v>-4.2887792812146393E-2</v>
      </c>
    </row>
    <row r="4850" spans="1:4" x14ac:dyDescent="0.45">
      <c r="A4850">
        <v>4849</v>
      </c>
      <c r="B4850" s="1">
        <f t="shared" ca="1" si="225"/>
        <v>0.28194387881331734</v>
      </c>
      <c r="C4850" s="1">
        <f t="shared" ca="1" si="226"/>
        <v>0.26716488534090593</v>
      </c>
      <c r="D4850" s="1">
        <f t="shared" ca="1" si="227"/>
        <v>-5.2418210087110909E-2</v>
      </c>
    </row>
    <row r="4851" spans="1:4" x14ac:dyDescent="0.45">
      <c r="A4851">
        <v>4850</v>
      </c>
      <c r="B4851" s="1">
        <f t="shared" ca="1" si="225"/>
        <v>0.28269189900717234</v>
      </c>
      <c r="C4851" s="1">
        <f t="shared" ca="1" si="226"/>
        <v>0.27520828322071667</v>
      </c>
      <c r="D4851" s="1">
        <f t="shared" ca="1" si="227"/>
        <v>-2.6472692753978799E-2</v>
      </c>
    </row>
    <row r="4852" spans="1:4" x14ac:dyDescent="0.45">
      <c r="A4852">
        <v>4851</v>
      </c>
      <c r="B4852" s="1">
        <f t="shared" ca="1" si="225"/>
        <v>0.2913968139787575</v>
      </c>
      <c r="C4852" s="1">
        <f t="shared" ca="1" si="226"/>
        <v>0.26717947984893453</v>
      </c>
      <c r="D4852" s="1">
        <f t="shared" ca="1" si="227"/>
        <v>-8.3107751931661075E-2</v>
      </c>
    </row>
    <row r="4853" spans="1:4" x14ac:dyDescent="0.45">
      <c r="A4853">
        <v>4852</v>
      </c>
      <c r="B4853" s="1">
        <f t="shared" ca="1" si="225"/>
        <v>0.28097504789515565</v>
      </c>
      <c r="C4853" s="1">
        <f t="shared" ca="1" si="226"/>
        <v>0.27283294932974755</v>
      </c>
      <c r="D4853" s="1">
        <f t="shared" ca="1" si="227"/>
        <v>-2.8978012910407178E-2</v>
      </c>
    </row>
    <row r="4854" spans="1:4" x14ac:dyDescent="0.45">
      <c r="A4854">
        <v>4853</v>
      </c>
      <c r="B4854" s="1">
        <f t="shared" ca="1" si="225"/>
        <v>0.28566006977914538</v>
      </c>
      <c r="C4854" s="1">
        <f t="shared" ca="1" si="226"/>
        <v>0.26876867927870529</v>
      </c>
      <c r="D4854" s="1">
        <f t="shared" ca="1" si="227"/>
        <v>-5.9131087216702911E-2</v>
      </c>
    </row>
    <row r="4855" spans="1:4" x14ac:dyDescent="0.45">
      <c r="A4855">
        <v>4854</v>
      </c>
      <c r="B4855" s="1">
        <f t="shared" ca="1" si="225"/>
        <v>0.28612768139156175</v>
      </c>
      <c r="C4855" s="1">
        <f t="shared" ca="1" si="226"/>
        <v>0.25684456948497481</v>
      </c>
      <c r="D4855" s="1">
        <f t="shared" ca="1" si="227"/>
        <v>-0.10234281340473805</v>
      </c>
    </row>
    <row r="4856" spans="1:4" x14ac:dyDescent="0.45">
      <c r="A4856">
        <v>4855</v>
      </c>
      <c r="B4856" s="1">
        <f t="shared" ca="1" si="225"/>
        <v>0.27227057471180327</v>
      </c>
      <c r="C4856" s="1">
        <f t="shared" ca="1" si="226"/>
        <v>0.25928250522275975</v>
      </c>
      <c r="D4856" s="1">
        <f t="shared" ca="1" si="227"/>
        <v>-4.7702802635912124E-2</v>
      </c>
    </row>
    <row r="4857" spans="1:4" x14ac:dyDescent="0.45">
      <c r="A4857">
        <v>4856</v>
      </c>
      <c r="B4857" s="1">
        <f t="shared" ca="1" si="225"/>
        <v>0.28469722004676967</v>
      </c>
      <c r="C4857" s="1">
        <f t="shared" ca="1" si="226"/>
        <v>0.2668327354051821</v>
      </c>
      <c r="D4857" s="1">
        <f t="shared" ca="1" si="227"/>
        <v>-6.2749065967882725E-2</v>
      </c>
    </row>
    <row r="4858" spans="1:4" x14ac:dyDescent="0.45">
      <c r="A4858">
        <v>4857</v>
      </c>
      <c r="B4858" s="1">
        <f t="shared" ca="1" si="225"/>
        <v>0.26892191588083808</v>
      </c>
      <c r="C4858" s="1">
        <f t="shared" ca="1" si="226"/>
        <v>0.2781255535350029</v>
      </c>
      <c r="D4858" s="1">
        <f t="shared" ca="1" si="227"/>
        <v>3.4224200820594484E-2</v>
      </c>
    </row>
    <row r="4859" spans="1:4" x14ac:dyDescent="0.45">
      <c r="A4859">
        <v>4858</v>
      </c>
      <c r="B4859" s="1">
        <f t="shared" ca="1" si="225"/>
        <v>0.2818646027720022</v>
      </c>
      <c r="C4859" s="1">
        <f t="shared" ca="1" si="226"/>
        <v>0.28248354605610304</v>
      </c>
      <c r="D4859" s="1">
        <f t="shared" ca="1" si="227"/>
        <v>2.1958886572270115E-3</v>
      </c>
    </row>
    <row r="4860" spans="1:4" x14ac:dyDescent="0.45">
      <c r="A4860">
        <v>4859</v>
      </c>
      <c r="B4860" s="1">
        <f t="shared" ca="1" si="225"/>
        <v>0.28335323911990085</v>
      </c>
      <c r="C4860" s="1">
        <f t="shared" ca="1" si="226"/>
        <v>0.26327204921985115</v>
      </c>
      <c r="D4860" s="1">
        <f t="shared" ca="1" si="227"/>
        <v>-7.0869808873271253E-2</v>
      </c>
    </row>
    <row r="4861" spans="1:4" x14ac:dyDescent="0.45">
      <c r="A4861">
        <v>4860</v>
      </c>
      <c r="B4861" s="1">
        <f t="shared" ca="1" si="225"/>
        <v>0.27727000576072353</v>
      </c>
      <c r="C4861" s="1">
        <f t="shared" ca="1" si="226"/>
        <v>0.2670912954537592</v>
      </c>
      <c r="D4861" s="1">
        <f t="shared" ca="1" si="227"/>
        <v>-3.671046307024018E-2</v>
      </c>
    </row>
    <row r="4862" spans="1:4" x14ac:dyDescent="0.45">
      <c r="A4862">
        <v>4861</v>
      </c>
      <c r="B4862" s="1">
        <f t="shared" ca="1" si="225"/>
        <v>0.28297363513723905</v>
      </c>
      <c r="C4862" s="1">
        <f t="shared" ca="1" si="226"/>
        <v>0.27208881154486786</v>
      </c>
      <c r="D4862" s="1">
        <f t="shared" ca="1" si="227"/>
        <v>-3.8465857736506716E-2</v>
      </c>
    </row>
    <row r="4863" spans="1:4" x14ac:dyDescent="0.45">
      <c r="A4863">
        <v>4862</v>
      </c>
      <c r="B4863" s="1">
        <f t="shared" ca="1" si="225"/>
        <v>0.28371766617605787</v>
      </c>
      <c r="C4863" s="1">
        <f t="shared" ca="1" si="226"/>
        <v>0.27579940676515324</v>
      </c>
      <c r="D4863" s="1">
        <f t="shared" ca="1" si="227"/>
        <v>-2.7908940312483178E-2</v>
      </c>
    </row>
    <row r="4864" spans="1:4" x14ac:dyDescent="0.45">
      <c r="A4864">
        <v>4863</v>
      </c>
      <c r="B4864" s="1">
        <f t="shared" ca="1" si="225"/>
        <v>0.29114059308970419</v>
      </c>
      <c r="C4864" s="1">
        <f t="shared" ca="1" si="226"/>
        <v>0.2669607161826682</v>
      </c>
      <c r="D4864" s="1">
        <f t="shared" ca="1" si="227"/>
        <v>-8.3052234834136845E-2</v>
      </c>
    </row>
    <row r="4865" spans="1:4" x14ac:dyDescent="0.45">
      <c r="A4865">
        <v>4864</v>
      </c>
      <c r="B4865" s="1">
        <f t="shared" ca="1" si="225"/>
        <v>0.2872532446514634</v>
      </c>
      <c r="C4865" s="1">
        <f t="shared" ca="1" si="226"/>
        <v>0.27233564457432524</v>
      </c>
      <c r="D4865" s="1">
        <f t="shared" ca="1" si="227"/>
        <v>-5.1931876679890319E-2</v>
      </c>
    </row>
    <row r="4866" spans="1:4" x14ac:dyDescent="0.45">
      <c r="A4866">
        <v>4865</v>
      </c>
      <c r="B4866" s="1">
        <f t="shared" ref="B4866:B4929" ca="1" si="228">_xlfn.BETA.INV(RAND(),CONTROL_PRIOR_ALPHA+CONTROL_ALPHA,CONTROL_PRIOR_BETA+(CONTROL_N-CONTROL_ALPHA))</f>
        <v>0.28299883737133646</v>
      </c>
      <c r="C4866" s="1">
        <f t="shared" ref="C4866:C4929" ca="1" si="229">_xlfn.BETA.INV(RAND(),TEST_PRIOR_ALPHA+TEST_ALPHA,TEST_PRIOR_BETA+(TEST_N-TEST_ALPHA))</f>
        <v>0.27148654660668237</v>
      </c>
      <c r="D4866" s="1">
        <f t="shared" ca="1" si="227"/>
        <v>-4.0679639787877517E-2</v>
      </c>
    </row>
    <row r="4867" spans="1:4" x14ac:dyDescent="0.45">
      <c r="A4867">
        <v>4866</v>
      </c>
      <c r="B4867" s="1">
        <f t="shared" ca="1" si="228"/>
        <v>0.28139585208690315</v>
      </c>
      <c r="C4867" s="1">
        <f t="shared" ca="1" si="229"/>
        <v>0.28018635872169906</v>
      </c>
      <c r="D4867" s="1">
        <f t="shared" ref="D4867:D4930" ca="1" si="230">(C4867-B4867)/B4867</f>
        <v>-4.2981918753747968E-3</v>
      </c>
    </row>
    <row r="4868" spans="1:4" x14ac:dyDescent="0.45">
      <c r="A4868">
        <v>4867</v>
      </c>
      <c r="B4868" s="1">
        <f t="shared" ca="1" si="228"/>
        <v>0.28533150331158796</v>
      </c>
      <c r="C4868" s="1">
        <f t="shared" ca="1" si="229"/>
        <v>0.27927255205740154</v>
      </c>
      <c r="D4868" s="1">
        <f t="shared" ca="1" si="230"/>
        <v>-2.1234778437941804E-2</v>
      </c>
    </row>
    <row r="4869" spans="1:4" x14ac:dyDescent="0.45">
      <c r="A4869">
        <v>4868</v>
      </c>
      <c r="B4869" s="1">
        <f t="shared" ca="1" si="228"/>
        <v>0.28098382435739144</v>
      </c>
      <c r="C4869" s="1">
        <f t="shared" ca="1" si="229"/>
        <v>0.28252872436439092</v>
      </c>
      <c r="D4869" s="1">
        <f t="shared" ca="1" si="230"/>
        <v>5.4981812940038477E-3</v>
      </c>
    </row>
    <row r="4870" spans="1:4" x14ac:dyDescent="0.45">
      <c r="A4870">
        <v>4869</v>
      </c>
      <c r="B4870" s="1">
        <f t="shared" ca="1" si="228"/>
        <v>0.27895778276848521</v>
      </c>
      <c r="C4870" s="1">
        <f t="shared" ca="1" si="229"/>
        <v>0.27905700602461336</v>
      </c>
      <c r="D4870" s="1">
        <f t="shared" ca="1" si="230"/>
        <v>3.5569273294125652E-4</v>
      </c>
    </row>
    <row r="4871" spans="1:4" x14ac:dyDescent="0.45">
      <c r="A4871">
        <v>4870</v>
      </c>
      <c r="B4871" s="1">
        <f t="shared" ca="1" si="228"/>
        <v>0.28178381118753798</v>
      </c>
      <c r="C4871" s="1">
        <f t="shared" ca="1" si="229"/>
        <v>0.27334063334160119</v>
      </c>
      <c r="D4871" s="1">
        <f t="shared" ca="1" si="230"/>
        <v>-2.9963317659571043E-2</v>
      </c>
    </row>
    <row r="4872" spans="1:4" x14ac:dyDescent="0.45">
      <c r="A4872">
        <v>4871</v>
      </c>
      <c r="B4872" s="1">
        <f t="shared" ca="1" si="228"/>
        <v>0.28898076640936987</v>
      </c>
      <c r="C4872" s="1">
        <f t="shared" ca="1" si="229"/>
        <v>0.27770181852507392</v>
      </c>
      <c r="D4872" s="1">
        <f t="shared" ca="1" si="230"/>
        <v>-3.9030098869342077E-2</v>
      </c>
    </row>
    <row r="4873" spans="1:4" x14ac:dyDescent="0.45">
      <c r="A4873">
        <v>4872</v>
      </c>
      <c r="B4873" s="1">
        <f t="shared" ca="1" si="228"/>
        <v>0.28524435545908933</v>
      </c>
      <c r="C4873" s="1">
        <f t="shared" ca="1" si="229"/>
        <v>0.26919270014511987</v>
      </c>
      <c r="D4873" s="1">
        <f t="shared" ca="1" si="230"/>
        <v>-5.6273349522149053E-2</v>
      </c>
    </row>
    <row r="4874" spans="1:4" x14ac:dyDescent="0.45">
      <c r="A4874">
        <v>4873</v>
      </c>
      <c r="B4874" s="1">
        <f t="shared" ca="1" si="228"/>
        <v>0.28721854344044917</v>
      </c>
      <c r="C4874" s="1">
        <f t="shared" ca="1" si="229"/>
        <v>0.2553686453109269</v>
      </c>
      <c r="D4874" s="1">
        <f t="shared" ca="1" si="230"/>
        <v>-0.11089081417936342</v>
      </c>
    </row>
    <row r="4875" spans="1:4" x14ac:dyDescent="0.45">
      <c r="A4875">
        <v>4874</v>
      </c>
      <c r="B4875" s="1">
        <f t="shared" ca="1" si="228"/>
        <v>0.28462355743218126</v>
      </c>
      <c r="C4875" s="1">
        <f t="shared" ca="1" si="229"/>
        <v>0.27800533762343782</v>
      </c>
      <c r="D4875" s="1">
        <f t="shared" ca="1" si="230"/>
        <v>-2.3252537029793817E-2</v>
      </c>
    </row>
    <row r="4876" spans="1:4" x14ac:dyDescent="0.45">
      <c r="A4876">
        <v>4875</v>
      </c>
      <c r="B4876" s="1">
        <f t="shared" ca="1" si="228"/>
        <v>0.28314134102457067</v>
      </c>
      <c r="C4876" s="1">
        <f t="shared" ca="1" si="229"/>
        <v>0.27406507580690465</v>
      </c>
      <c r="D4876" s="1">
        <f t="shared" ca="1" si="230"/>
        <v>-3.2055598750866963E-2</v>
      </c>
    </row>
    <row r="4877" spans="1:4" x14ac:dyDescent="0.45">
      <c r="A4877">
        <v>4876</v>
      </c>
      <c r="B4877" s="1">
        <f t="shared" ca="1" si="228"/>
        <v>0.28992650818757515</v>
      </c>
      <c r="C4877" s="1">
        <f t="shared" ca="1" si="229"/>
        <v>0.27450203977786902</v>
      </c>
      <c r="D4877" s="1">
        <f t="shared" ca="1" si="230"/>
        <v>-5.3201304379270085E-2</v>
      </c>
    </row>
    <row r="4878" spans="1:4" x14ac:dyDescent="0.45">
      <c r="A4878">
        <v>4877</v>
      </c>
      <c r="B4878" s="1">
        <f t="shared" ca="1" si="228"/>
        <v>0.29532012267959629</v>
      </c>
      <c r="C4878" s="1">
        <f t="shared" ca="1" si="229"/>
        <v>0.26775568653729753</v>
      </c>
      <c r="D4878" s="1">
        <f t="shared" ca="1" si="230"/>
        <v>-9.3337480332162909E-2</v>
      </c>
    </row>
    <row r="4879" spans="1:4" x14ac:dyDescent="0.45">
      <c r="A4879">
        <v>4878</v>
      </c>
      <c r="B4879" s="1">
        <f t="shared" ca="1" si="228"/>
        <v>0.28323543312437294</v>
      </c>
      <c r="C4879" s="1">
        <f t="shared" ca="1" si="229"/>
        <v>0.27976883288348497</v>
      </c>
      <c r="D4879" s="1">
        <f t="shared" ca="1" si="230"/>
        <v>-1.2239288716979583E-2</v>
      </c>
    </row>
    <row r="4880" spans="1:4" x14ac:dyDescent="0.45">
      <c r="A4880">
        <v>4879</v>
      </c>
      <c r="B4880" s="1">
        <f t="shared" ca="1" si="228"/>
        <v>0.28428692239036923</v>
      </c>
      <c r="C4880" s="1">
        <f t="shared" ca="1" si="229"/>
        <v>0.27800058685888962</v>
      </c>
      <c r="D4880" s="1">
        <f t="shared" ca="1" si="230"/>
        <v>-2.2112644080220893E-2</v>
      </c>
    </row>
    <row r="4881" spans="1:4" x14ac:dyDescent="0.45">
      <c r="A4881">
        <v>4880</v>
      </c>
      <c r="B4881" s="1">
        <f t="shared" ca="1" si="228"/>
        <v>0.28560871689831213</v>
      </c>
      <c r="C4881" s="1">
        <f t="shared" ca="1" si="229"/>
        <v>0.26229070933621274</v>
      </c>
      <c r="D4881" s="1">
        <f t="shared" ca="1" si="230"/>
        <v>-8.1643192880564347E-2</v>
      </c>
    </row>
    <row r="4882" spans="1:4" x14ac:dyDescent="0.45">
      <c r="A4882">
        <v>4881</v>
      </c>
      <c r="B4882" s="1">
        <f t="shared" ca="1" si="228"/>
        <v>0.28054099744086269</v>
      </c>
      <c r="C4882" s="1">
        <f t="shared" ca="1" si="229"/>
        <v>0.27184353773480607</v>
      </c>
      <c r="D4882" s="1">
        <f t="shared" ca="1" si="230"/>
        <v>-3.1002455204038482E-2</v>
      </c>
    </row>
    <row r="4883" spans="1:4" x14ac:dyDescent="0.45">
      <c r="A4883">
        <v>4882</v>
      </c>
      <c r="B4883" s="1">
        <f t="shared" ca="1" si="228"/>
        <v>0.27893820567600464</v>
      </c>
      <c r="C4883" s="1">
        <f t="shared" ca="1" si="229"/>
        <v>0.27461917113078094</v>
      </c>
      <c r="D4883" s="1">
        <f t="shared" ca="1" si="230"/>
        <v>-1.5483839995157893E-2</v>
      </c>
    </row>
    <row r="4884" spans="1:4" x14ac:dyDescent="0.45">
      <c r="A4884">
        <v>4883</v>
      </c>
      <c r="B4884" s="1">
        <f t="shared" ca="1" si="228"/>
        <v>0.28374861595589496</v>
      </c>
      <c r="C4884" s="1">
        <f t="shared" ca="1" si="229"/>
        <v>0.26098440181493543</v>
      </c>
      <c r="D4884" s="1">
        <f t="shared" ca="1" si="230"/>
        <v>-8.0226696663422414E-2</v>
      </c>
    </row>
    <row r="4885" spans="1:4" x14ac:dyDescent="0.45">
      <c r="A4885">
        <v>4884</v>
      </c>
      <c r="B4885" s="1">
        <f t="shared" ca="1" si="228"/>
        <v>0.2718637957981434</v>
      </c>
      <c r="C4885" s="1">
        <f t="shared" ca="1" si="229"/>
        <v>0.26979104522146918</v>
      </c>
      <c r="D4885" s="1">
        <f t="shared" ca="1" si="230"/>
        <v>-7.6242243679008311E-3</v>
      </c>
    </row>
    <row r="4886" spans="1:4" x14ac:dyDescent="0.45">
      <c r="A4886">
        <v>4885</v>
      </c>
      <c r="B4886" s="1">
        <f t="shared" ca="1" si="228"/>
        <v>0.27995161749474312</v>
      </c>
      <c r="C4886" s="1">
        <f t="shared" ca="1" si="229"/>
        <v>0.27034943355303576</v>
      </c>
      <c r="D4886" s="1">
        <f t="shared" ca="1" si="230"/>
        <v>-3.4299440837800031E-2</v>
      </c>
    </row>
    <row r="4887" spans="1:4" x14ac:dyDescent="0.45">
      <c r="A4887">
        <v>4886</v>
      </c>
      <c r="B4887" s="1">
        <f t="shared" ca="1" si="228"/>
        <v>0.28333937523536379</v>
      </c>
      <c r="C4887" s="1">
        <f t="shared" ca="1" si="229"/>
        <v>0.26563933353410751</v>
      </c>
      <c r="D4887" s="1">
        <f t="shared" ca="1" si="230"/>
        <v>-6.246940329614703E-2</v>
      </c>
    </row>
    <row r="4888" spans="1:4" x14ac:dyDescent="0.45">
      <c r="A4888">
        <v>4887</v>
      </c>
      <c r="B4888" s="1">
        <f t="shared" ca="1" si="228"/>
        <v>0.28122834421039</v>
      </c>
      <c r="C4888" s="1">
        <f t="shared" ca="1" si="229"/>
        <v>0.2726020483927627</v>
      </c>
      <c r="D4888" s="1">
        <f t="shared" ca="1" si="230"/>
        <v>-3.0673635837978972E-2</v>
      </c>
    </row>
    <row r="4889" spans="1:4" x14ac:dyDescent="0.45">
      <c r="A4889">
        <v>4888</v>
      </c>
      <c r="B4889" s="1">
        <f t="shared" ca="1" si="228"/>
        <v>0.2947790419039078</v>
      </c>
      <c r="C4889" s="1">
        <f t="shared" ca="1" si="229"/>
        <v>0.27953181722421017</v>
      </c>
      <c r="D4889" s="1">
        <f t="shared" ca="1" si="230"/>
        <v>-5.172424939445977E-2</v>
      </c>
    </row>
    <row r="4890" spans="1:4" x14ac:dyDescent="0.45">
      <c r="A4890">
        <v>4889</v>
      </c>
      <c r="B4890" s="1">
        <f t="shared" ca="1" si="228"/>
        <v>0.28001339592619762</v>
      </c>
      <c r="C4890" s="1">
        <f t="shared" ca="1" si="229"/>
        <v>0.26717512329459542</v>
      </c>
      <c r="D4890" s="1">
        <f t="shared" ca="1" si="230"/>
        <v>-4.5848780159739026E-2</v>
      </c>
    </row>
    <row r="4891" spans="1:4" x14ac:dyDescent="0.45">
      <c r="A4891">
        <v>4890</v>
      </c>
      <c r="B4891" s="1">
        <f t="shared" ca="1" si="228"/>
        <v>0.29769966445565665</v>
      </c>
      <c r="C4891" s="1">
        <f t="shared" ca="1" si="229"/>
        <v>0.27611558210097753</v>
      </c>
      <c r="D4891" s="1">
        <f t="shared" ca="1" si="230"/>
        <v>-7.2502877670841792E-2</v>
      </c>
    </row>
    <row r="4892" spans="1:4" x14ac:dyDescent="0.45">
      <c r="A4892">
        <v>4891</v>
      </c>
      <c r="B4892" s="1">
        <f t="shared" ca="1" si="228"/>
        <v>0.27135144713066733</v>
      </c>
      <c r="C4892" s="1">
        <f t="shared" ca="1" si="229"/>
        <v>0.27213555070843132</v>
      </c>
      <c r="D4892" s="1">
        <f t="shared" ca="1" si="230"/>
        <v>2.8896237188165957E-3</v>
      </c>
    </row>
    <row r="4893" spans="1:4" x14ac:dyDescent="0.45">
      <c r="A4893">
        <v>4892</v>
      </c>
      <c r="B4893" s="1">
        <f t="shared" ca="1" si="228"/>
        <v>0.26536383200439739</v>
      </c>
      <c r="C4893" s="1">
        <f t="shared" ca="1" si="229"/>
        <v>0.25164084650151575</v>
      </c>
      <c r="D4893" s="1">
        <f t="shared" ca="1" si="230"/>
        <v>-5.1713850373754928E-2</v>
      </c>
    </row>
    <row r="4894" spans="1:4" x14ac:dyDescent="0.45">
      <c r="A4894">
        <v>4893</v>
      </c>
      <c r="B4894" s="1">
        <f t="shared" ca="1" si="228"/>
        <v>0.28472057942657703</v>
      </c>
      <c r="C4894" s="1">
        <f t="shared" ca="1" si="229"/>
        <v>0.26571653410938106</v>
      </c>
      <c r="D4894" s="1">
        <f t="shared" ca="1" si="230"/>
        <v>-6.6746300374457737E-2</v>
      </c>
    </row>
    <row r="4895" spans="1:4" x14ac:dyDescent="0.45">
      <c r="A4895">
        <v>4894</v>
      </c>
      <c r="B4895" s="1">
        <f t="shared" ca="1" si="228"/>
        <v>0.27981527392679073</v>
      </c>
      <c r="C4895" s="1">
        <f t="shared" ca="1" si="229"/>
        <v>0.26732846650604902</v>
      </c>
      <c r="D4895" s="1">
        <f t="shared" ca="1" si="230"/>
        <v>-4.4625181626106243E-2</v>
      </c>
    </row>
    <row r="4896" spans="1:4" x14ac:dyDescent="0.45">
      <c r="A4896">
        <v>4895</v>
      </c>
      <c r="B4896" s="1">
        <f t="shared" ca="1" si="228"/>
        <v>0.2920115073319931</v>
      </c>
      <c r="C4896" s="1">
        <f t="shared" ca="1" si="229"/>
        <v>0.27438593549665846</v>
      </c>
      <c r="D4896" s="1">
        <f t="shared" ca="1" si="230"/>
        <v>-6.0359168706648994E-2</v>
      </c>
    </row>
    <row r="4897" spans="1:4" x14ac:dyDescent="0.45">
      <c r="A4897">
        <v>4896</v>
      </c>
      <c r="B4897" s="1">
        <f t="shared" ca="1" si="228"/>
        <v>0.27921355501219675</v>
      </c>
      <c r="C4897" s="1">
        <f t="shared" ca="1" si="229"/>
        <v>0.26508594251546475</v>
      </c>
      <c r="D4897" s="1">
        <f t="shared" ca="1" si="230"/>
        <v>-5.0597874791984479E-2</v>
      </c>
    </row>
    <row r="4898" spans="1:4" x14ac:dyDescent="0.45">
      <c r="A4898">
        <v>4897</v>
      </c>
      <c r="B4898" s="1">
        <f t="shared" ca="1" si="228"/>
        <v>0.2740150384315152</v>
      </c>
      <c r="C4898" s="1">
        <f t="shared" ca="1" si="229"/>
        <v>0.26707957089155787</v>
      </c>
      <c r="D4898" s="1">
        <f t="shared" ca="1" si="230"/>
        <v>-2.5310536164936497E-2</v>
      </c>
    </row>
    <row r="4899" spans="1:4" x14ac:dyDescent="0.45">
      <c r="A4899">
        <v>4898</v>
      </c>
      <c r="B4899" s="1">
        <f t="shared" ca="1" si="228"/>
        <v>0.27896169322685438</v>
      </c>
      <c r="C4899" s="1">
        <f t="shared" ca="1" si="229"/>
        <v>0.27421606897742701</v>
      </c>
      <c r="D4899" s="1">
        <f t="shared" ca="1" si="230"/>
        <v>-1.7011741628511639E-2</v>
      </c>
    </row>
    <row r="4900" spans="1:4" x14ac:dyDescent="0.45">
      <c r="A4900">
        <v>4899</v>
      </c>
      <c r="B4900" s="1">
        <f t="shared" ca="1" si="228"/>
        <v>0.27334762633140974</v>
      </c>
      <c r="C4900" s="1">
        <f t="shared" ca="1" si="229"/>
        <v>0.27079114999278803</v>
      </c>
      <c r="D4900" s="1">
        <f t="shared" ca="1" si="230"/>
        <v>-9.3524731600274271E-3</v>
      </c>
    </row>
    <row r="4901" spans="1:4" x14ac:dyDescent="0.45">
      <c r="A4901">
        <v>4900</v>
      </c>
      <c r="B4901" s="1">
        <f t="shared" ca="1" si="228"/>
        <v>0.27880094594413118</v>
      </c>
      <c r="C4901" s="1">
        <f t="shared" ca="1" si="229"/>
        <v>0.26674140334114116</v>
      </c>
      <c r="D4901" s="1">
        <f t="shared" ca="1" si="230"/>
        <v>-4.3255027568689215E-2</v>
      </c>
    </row>
    <row r="4902" spans="1:4" x14ac:dyDescent="0.45">
      <c r="A4902">
        <v>4901</v>
      </c>
      <c r="B4902" s="1">
        <f t="shared" ca="1" si="228"/>
        <v>0.28769141210155214</v>
      </c>
      <c r="C4902" s="1">
        <f t="shared" ca="1" si="229"/>
        <v>0.27645083382809876</v>
      </c>
      <c r="D4902" s="1">
        <f t="shared" ca="1" si="230"/>
        <v>-3.9071650388665627E-2</v>
      </c>
    </row>
    <row r="4903" spans="1:4" x14ac:dyDescent="0.45">
      <c r="A4903">
        <v>4902</v>
      </c>
      <c r="B4903" s="1">
        <f t="shared" ca="1" si="228"/>
        <v>0.28456596844613702</v>
      </c>
      <c r="C4903" s="1">
        <f t="shared" ca="1" si="229"/>
        <v>0.27302259131101547</v>
      </c>
      <c r="D4903" s="1">
        <f t="shared" ca="1" si="230"/>
        <v>-4.0564854603499401E-2</v>
      </c>
    </row>
    <row r="4904" spans="1:4" x14ac:dyDescent="0.45">
      <c r="A4904">
        <v>4903</v>
      </c>
      <c r="B4904" s="1">
        <f t="shared" ca="1" si="228"/>
        <v>0.28467007569590974</v>
      </c>
      <c r="C4904" s="1">
        <f t="shared" ca="1" si="229"/>
        <v>0.27246392995440005</v>
      </c>
      <c r="D4904" s="1">
        <f t="shared" ca="1" si="230"/>
        <v>-4.2878218624385858E-2</v>
      </c>
    </row>
    <row r="4905" spans="1:4" x14ac:dyDescent="0.45">
      <c r="A4905">
        <v>4904</v>
      </c>
      <c r="B4905" s="1">
        <f t="shared" ca="1" si="228"/>
        <v>0.27504831192667739</v>
      </c>
      <c r="C4905" s="1">
        <f t="shared" ca="1" si="229"/>
        <v>0.27904313769879996</v>
      </c>
      <c r="D4905" s="1">
        <f t="shared" ca="1" si="230"/>
        <v>1.4524087583520643E-2</v>
      </c>
    </row>
    <row r="4906" spans="1:4" x14ac:dyDescent="0.45">
      <c r="A4906">
        <v>4905</v>
      </c>
      <c r="B4906" s="1">
        <f t="shared" ca="1" si="228"/>
        <v>0.28373010864833803</v>
      </c>
      <c r="C4906" s="1">
        <f t="shared" ca="1" si="229"/>
        <v>0.2715375398131552</v>
      </c>
      <c r="D4906" s="1">
        <f t="shared" ca="1" si="230"/>
        <v>-4.2972418025238879E-2</v>
      </c>
    </row>
    <row r="4907" spans="1:4" x14ac:dyDescent="0.45">
      <c r="A4907">
        <v>4906</v>
      </c>
      <c r="B4907" s="1">
        <f t="shared" ca="1" si="228"/>
        <v>0.28852981272255085</v>
      </c>
      <c r="C4907" s="1">
        <f t="shared" ca="1" si="229"/>
        <v>0.25607170763357234</v>
      </c>
      <c r="D4907" s="1">
        <f t="shared" ca="1" si="230"/>
        <v>-0.11249480524284711</v>
      </c>
    </row>
    <row r="4908" spans="1:4" x14ac:dyDescent="0.45">
      <c r="A4908">
        <v>4907</v>
      </c>
      <c r="B4908" s="1">
        <f t="shared" ca="1" si="228"/>
        <v>0.28724028803831247</v>
      </c>
      <c r="C4908" s="1">
        <f t="shared" ca="1" si="229"/>
        <v>0.26740906305404277</v>
      </c>
      <c r="D4908" s="1">
        <f t="shared" ca="1" si="230"/>
        <v>-6.9040541352000689E-2</v>
      </c>
    </row>
    <row r="4909" spans="1:4" x14ac:dyDescent="0.45">
      <c r="A4909">
        <v>4908</v>
      </c>
      <c r="B4909" s="1">
        <f t="shared" ca="1" si="228"/>
        <v>0.28455143669024663</v>
      </c>
      <c r="C4909" s="1">
        <f t="shared" ca="1" si="229"/>
        <v>0.27485400772826718</v>
      </c>
      <c r="D4909" s="1">
        <f t="shared" ca="1" si="230"/>
        <v>-3.4079704797047826E-2</v>
      </c>
    </row>
    <row r="4910" spans="1:4" x14ac:dyDescent="0.45">
      <c r="A4910">
        <v>4909</v>
      </c>
      <c r="B4910" s="1">
        <f t="shared" ca="1" si="228"/>
        <v>0.27829072682703038</v>
      </c>
      <c r="C4910" s="1">
        <f t="shared" ca="1" si="229"/>
        <v>0.27094248753196459</v>
      </c>
      <c r="D4910" s="1">
        <f t="shared" ca="1" si="230"/>
        <v>-2.6404901732974485E-2</v>
      </c>
    </row>
    <row r="4911" spans="1:4" x14ac:dyDescent="0.45">
      <c r="A4911">
        <v>4910</v>
      </c>
      <c r="B4911" s="1">
        <f t="shared" ca="1" si="228"/>
        <v>0.2771537658010455</v>
      </c>
      <c r="C4911" s="1">
        <f t="shared" ca="1" si="229"/>
        <v>0.27193804182337111</v>
      </c>
      <c r="D4911" s="1">
        <f t="shared" ca="1" si="230"/>
        <v>-1.8818881867253764E-2</v>
      </c>
    </row>
    <row r="4912" spans="1:4" x14ac:dyDescent="0.45">
      <c r="A4912">
        <v>4911</v>
      </c>
      <c r="B4912" s="1">
        <f t="shared" ca="1" si="228"/>
        <v>0.27925642065392831</v>
      </c>
      <c r="C4912" s="1">
        <f t="shared" ca="1" si="229"/>
        <v>0.26554276692240436</v>
      </c>
      <c r="D4912" s="1">
        <f t="shared" ca="1" si="230"/>
        <v>-4.9107747279045544E-2</v>
      </c>
    </row>
    <row r="4913" spans="1:4" x14ac:dyDescent="0.45">
      <c r="A4913">
        <v>4912</v>
      </c>
      <c r="B4913" s="1">
        <f t="shared" ca="1" si="228"/>
        <v>0.2807385026180535</v>
      </c>
      <c r="C4913" s="1">
        <f t="shared" ca="1" si="229"/>
        <v>0.26756199084617427</v>
      </c>
      <c r="D4913" s="1">
        <f t="shared" ca="1" si="230"/>
        <v>-4.6935178641334979E-2</v>
      </c>
    </row>
    <row r="4914" spans="1:4" x14ac:dyDescent="0.45">
      <c r="A4914">
        <v>4913</v>
      </c>
      <c r="B4914" s="1">
        <f t="shared" ca="1" si="228"/>
        <v>0.27759970297759506</v>
      </c>
      <c r="C4914" s="1">
        <f t="shared" ca="1" si="229"/>
        <v>0.27929234050292151</v>
      </c>
      <c r="D4914" s="1">
        <f t="shared" ca="1" si="230"/>
        <v>6.0974039495390155E-3</v>
      </c>
    </row>
    <row r="4915" spans="1:4" x14ac:dyDescent="0.45">
      <c r="A4915">
        <v>4914</v>
      </c>
      <c r="B4915" s="1">
        <f t="shared" ca="1" si="228"/>
        <v>0.29097800145021657</v>
      </c>
      <c r="C4915" s="1">
        <f t="shared" ca="1" si="229"/>
        <v>0.2759060476845373</v>
      </c>
      <c r="D4915" s="1">
        <f t="shared" ca="1" si="230"/>
        <v>-5.1797571261612815E-2</v>
      </c>
    </row>
    <row r="4916" spans="1:4" x14ac:dyDescent="0.45">
      <c r="A4916">
        <v>4915</v>
      </c>
      <c r="B4916" s="1">
        <f t="shared" ca="1" si="228"/>
        <v>0.288232529148716</v>
      </c>
      <c r="C4916" s="1">
        <f t="shared" ca="1" si="229"/>
        <v>0.26255471214203141</v>
      </c>
      <c r="D4916" s="1">
        <f t="shared" ca="1" si="230"/>
        <v>-8.9087158491524404E-2</v>
      </c>
    </row>
    <row r="4917" spans="1:4" x14ac:dyDescent="0.45">
      <c r="A4917">
        <v>4916</v>
      </c>
      <c r="B4917" s="1">
        <f t="shared" ca="1" si="228"/>
        <v>0.28353279267427933</v>
      </c>
      <c r="C4917" s="1">
        <f t="shared" ca="1" si="229"/>
        <v>0.27161690197864941</v>
      </c>
      <c r="D4917" s="1">
        <f t="shared" ca="1" si="230"/>
        <v>-4.20264992392567E-2</v>
      </c>
    </row>
    <row r="4918" spans="1:4" x14ac:dyDescent="0.45">
      <c r="A4918">
        <v>4917</v>
      </c>
      <c r="B4918" s="1">
        <f t="shared" ca="1" si="228"/>
        <v>0.279254832202389</v>
      </c>
      <c r="C4918" s="1">
        <f t="shared" ca="1" si="229"/>
        <v>0.27840091693662428</v>
      </c>
      <c r="D4918" s="1">
        <f t="shared" ca="1" si="230"/>
        <v>-3.0578352361181494E-3</v>
      </c>
    </row>
    <row r="4919" spans="1:4" x14ac:dyDescent="0.45">
      <c r="A4919">
        <v>4918</v>
      </c>
      <c r="B4919" s="1">
        <f t="shared" ca="1" si="228"/>
        <v>0.28711452534424131</v>
      </c>
      <c r="C4919" s="1">
        <f t="shared" ca="1" si="229"/>
        <v>0.27363979235872771</v>
      </c>
      <c r="D4919" s="1">
        <f t="shared" ca="1" si="230"/>
        <v>-4.6931561436530676E-2</v>
      </c>
    </row>
    <row r="4920" spans="1:4" x14ac:dyDescent="0.45">
      <c r="A4920">
        <v>4919</v>
      </c>
      <c r="B4920" s="1">
        <f t="shared" ca="1" si="228"/>
        <v>0.28498024243623798</v>
      </c>
      <c r="C4920" s="1">
        <f t="shared" ca="1" si="229"/>
        <v>0.27515001105179393</v>
      </c>
      <c r="D4920" s="1">
        <f t="shared" ca="1" si="230"/>
        <v>-3.4494431264453319E-2</v>
      </c>
    </row>
    <row r="4921" spans="1:4" x14ac:dyDescent="0.45">
      <c r="A4921">
        <v>4920</v>
      </c>
      <c r="B4921" s="1">
        <f t="shared" ca="1" si="228"/>
        <v>0.27870731336386684</v>
      </c>
      <c r="C4921" s="1">
        <f t="shared" ca="1" si="229"/>
        <v>0.26114685090542056</v>
      </c>
      <c r="D4921" s="1">
        <f t="shared" ca="1" si="230"/>
        <v>-6.3006823346325999E-2</v>
      </c>
    </row>
    <row r="4922" spans="1:4" x14ac:dyDescent="0.45">
      <c r="A4922">
        <v>4921</v>
      </c>
      <c r="B4922" s="1">
        <f t="shared" ca="1" si="228"/>
        <v>0.28002156648063525</v>
      </c>
      <c r="C4922" s="1">
        <f t="shared" ca="1" si="229"/>
        <v>0.26650608307231727</v>
      </c>
      <c r="D4922" s="1">
        <f t="shared" ca="1" si="230"/>
        <v>-4.8265866012333167E-2</v>
      </c>
    </row>
    <row r="4923" spans="1:4" x14ac:dyDescent="0.45">
      <c r="A4923">
        <v>4922</v>
      </c>
      <c r="B4923" s="1">
        <f t="shared" ca="1" si="228"/>
        <v>0.27914104663769979</v>
      </c>
      <c r="C4923" s="1">
        <f t="shared" ca="1" si="229"/>
        <v>0.27109800790065403</v>
      </c>
      <c r="D4923" s="1">
        <f t="shared" ca="1" si="230"/>
        <v>-2.8813529339111878E-2</v>
      </c>
    </row>
    <row r="4924" spans="1:4" x14ac:dyDescent="0.45">
      <c r="A4924">
        <v>4923</v>
      </c>
      <c r="B4924" s="1">
        <f t="shared" ca="1" si="228"/>
        <v>0.28663114286536806</v>
      </c>
      <c r="C4924" s="1">
        <f t="shared" ca="1" si="229"/>
        <v>0.26516644203368278</v>
      </c>
      <c r="D4924" s="1">
        <f t="shared" ca="1" si="230"/>
        <v>-7.4886143274973255E-2</v>
      </c>
    </row>
    <row r="4925" spans="1:4" x14ac:dyDescent="0.45">
      <c r="A4925">
        <v>4924</v>
      </c>
      <c r="B4925" s="1">
        <f t="shared" ca="1" si="228"/>
        <v>0.27168626947148805</v>
      </c>
      <c r="C4925" s="1">
        <f t="shared" ca="1" si="229"/>
        <v>0.27399542635177465</v>
      </c>
      <c r="D4925" s="1">
        <f t="shared" ca="1" si="230"/>
        <v>8.4993506840761908E-3</v>
      </c>
    </row>
    <row r="4926" spans="1:4" x14ac:dyDescent="0.45">
      <c r="A4926">
        <v>4925</v>
      </c>
      <c r="B4926" s="1">
        <f t="shared" ca="1" si="228"/>
        <v>0.28250719262542884</v>
      </c>
      <c r="C4926" s="1">
        <f t="shared" ca="1" si="229"/>
        <v>0.26911875531707163</v>
      </c>
      <c r="D4926" s="1">
        <f t="shared" ca="1" si="230"/>
        <v>-4.7391491819851431E-2</v>
      </c>
    </row>
    <row r="4927" spans="1:4" x14ac:dyDescent="0.45">
      <c r="A4927">
        <v>4926</v>
      </c>
      <c r="B4927" s="1">
        <f t="shared" ca="1" si="228"/>
        <v>0.28047811041824072</v>
      </c>
      <c r="C4927" s="1">
        <f t="shared" ca="1" si="229"/>
        <v>0.27817717276034348</v>
      </c>
      <c r="D4927" s="1">
        <f t="shared" ca="1" si="230"/>
        <v>-8.2036264950093567E-3</v>
      </c>
    </row>
    <row r="4928" spans="1:4" x14ac:dyDescent="0.45">
      <c r="A4928">
        <v>4927</v>
      </c>
      <c r="B4928" s="1">
        <f t="shared" ca="1" si="228"/>
        <v>0.27900655850869971</v>
      </c>
      <c r="C4928" s="1">
        <f t="shared" ca="1" si="229"/>
        <v>0.28329297990574887</v>
      </c>
      <c r="D4928" s="1">
        <f t="shared" ca="1" si="230"/>
        <v>1.5363156407362737E-2</v>
      </c>
    </row>
    <row r="4929" spans="1:4" x14ac:dyDescent="0.45">
      <c r="A4929">
        <v>4928</v>
      </c>
      <c r="B4929" s="1">
        <f t="shared" ca="1" si="228"/>
        <v>0.27384812038045941</v>
      </c>
      <c r="C4929" s="1">
        <f t="shared" ca="1" si="229"/>
        <v>0.27063333155085717</v>
      </c>
      <c r="D4929" s="1">
        <f t="shared" ca="1" si="230"/>
        <v>-1.1739313109529151E-2</v>
      </c>
    </row>
    <row r="4930" spans="1:4" x14ac:dyDescent="0.45">
      <c r="A4930">
        <v>4929</v>
      </c>
      <c r="B4930" s="1">
        <f t="shared" ref="B4930:B4993" ca="1" si="231">_xlfn.BETA.INV(RAND(),CONTROL_PRIOR_ALPHA+CONTROL_ALPHA,CONTROL_PRIOR_BETA+(CONTROL_N-CONTROL_ALPHA))</f>
        <v>0.27387088809886395</v>
      </c>
      <c r="C4930" s="1">
        <f t="shared" ref="C4930:C4993" ca="1" si="232">_xlfn.BETA.INV(RAND(),TEST_PRIOR_ALPHA+TEST_ALPHA,TEST_PRIOR_BETA+(TEST_N-TEST_ALPHA))</f>
        <v>0.27988843046869838</v>
      </c>
      <c r="D4930" s="1">
        <f t="shared" ca="1" si="230"/>
        <v>2.1972187009749539E-2</v>
      </c>
    </row>
    <row r="4931" spans="1:4" x14ac:dyDescent="0.45">
      <c r="A4931">
        <v>4930</v>
      </c>
      <c r="B4931" s="1">
        <f t="shared" ca="1" si="231"/>
        <v>0.27975174268515113</v>
      </c>
      <c r="C4931" s="1">
        <f t="shared" ca="1" si="232"/>
        <v>0.26566103005989572</v>
      </c>
      <c r="D4931" s="1">
        <f t="shared" ref="D4931:D4994" ca="1" si="233">(C4931-B4931)/B4931</f>
        <v>-5.0368632166534581E-2</v>
      </c>
    </row>
    <row r="4932" spans="1:4" x14ac:dyDescent="0.45">
      <c r="A4932">
        <v>4931</v>
      </c>
      <c r="B4932" s="1">
        <f t="shared" ca="1" si="231"/>
        <v>0.27889570439221467</v>
      </c>
      <c r="C4932" s="1">
        <f t="shared" ca="1" si="232"/>
        <v>0.26463136116980102</v>
      </c>
      <c r="D4932" s="1">
        <f t="shared" ca="1" si="233"/>
        <v>-5.1145797506990366E-2</v>
      </c>
    </row>
    <row r="4933" spans="1:4" x14ac:dyDescent="0.45">
      <c r="A4933">
        <v>4932</v>
      </c>
      <c r="B4933" s="1">
        <f t="shared" ca="1" si="231"/>
        <v>0.29076249748066374</v>
      </c>
      <c r="C4933" s="1">
        <f t="shared" ca="1" si="232"/>
        <v>0.27039327350134562</v>
      </c>
      <c r="D4933" s="1">
        <f t="shared" ca="1" si="233"/>
        <v>-7.0054508940489174E-2</v>
      </c>
    </row>
    <row r="4934" spans="1:4" x14ac:dyDescent="0.45">
      <c r="A4934">
        <v>4933</v>
      </c>
      <c r="B4934" s="1">
        <f t="shared" ca="1" si="231"/>
        <v>0.28302393910874651</v>
      </c>
      <c r="C4934" s="1">
        <f t="shared" ca="1" si="232"/>
        <v>0.26962895201683973</v>
      </c>
      <c r="D4934" s="1">
        <f t="shared" ca="1" si="233"/>
        <v>-4.7328106357674635E-2</v>
      </c>
    </row>
    <row r="4935" spans="1:4" x14ac:dyDescent="0.45">
      <c r="A4935">
        <v>4934</v>
      </c>
      <c r="B4935" s="1">
        <f t="shared" ca="1" si="231"/>
        <v>0.28669791861222194</v>
      </c>
      <c r="C4935" s="1">
        <f t="shared" ca="1" si="232"/>
        <v>0.27368675812140131</v>
      </c>
      <c r="D4935" s="1">
        <f t="shared" ca="1" si="233"/>
        <v>-4.538282159075975E-2</v>
      </c>
    </row>
    <row r="4936" spans="1:4" x14ac:dyDescent="0.45">
      <c r="A4936">
        <v>4935</v>
      </c>
      <c r="B4936" s="1">
        <f t="shared" ca="1" si="231"/>
        <v>0.27923674864223774</v>
      </c>
      <c r="C4936" s="1">
        <f t="shared" ca="1" si="232"/>
        <v>0.2650398591252639</v>
      </c>
      <c r="D4936" s="1">
        <f t="shared" ca="1" si="233"/>
        <v>-5.0841766300477549E-2</v>
      </c>
    </row>
    <row r="4937" spans="1:4" x14ac:dyDescent="0.45">
      <c r="A4937">
        <v>4936</v>
      </c>
      <c r="B4937" s="1">
        <f t="shared" ca="1" si="231"/>
        <v>0.28482733480459332</v>
      </c>
      <c r="C4937" s="1">
        <f t="shared" ca="1" si="232"/>
        <v>0.27702112839684323</v>
      </c>
      <c r="D4937" s="1">
        <f t="shared" ca="1" si="233"/>
        <v>-2.740680213542554E-2</v>
      </c>
    </row>
    <row r="4938" spans="1:4" x14ac:dyDescent="0.45">
      <c r="A4938">
        <v>4937</v>
      </c>
      <c r="B4938" s="1">
        <f t="shared" ca="1" si="231"/>
        <v>0.28146492680241558</v>
      </c>
      <c r="C4938" s="1">
        <f t="shared" ca="1" si="232"/>
        <v>0.27060109176245556</v>
      </c>
      <c r="D4938" s="1">
        <f t="shared" ca="1" si="233"/>
        <v>-3.8597473452123159E-2</v>
      </c>
    </row>
    <row r="4939" spans="1:4" x14ac:dyDescent="0.45">
      <c r="A4939">
        <v>4938</v>
      </c>
      <c r="B4939" s="1">
        <f t="shared" ca="1" si="231"/>
        <v>0.28956161484473519</v>
      </c>
      <c r="C4939" s="1">
        <f t="shared" ca="1" si="232"/>
        <v>0.26588858255586395</v>
      </c>
      <c r="D4939" s="1">
        <f t="shared" ca="1" si="233"/>
        <v>-8.1754732240890679E-2</v>
      </c>
    </row>
    <row r="4940" spans="1:4" x14ac:dyDescent="0.45">
      <c r="A4940">
        <v>4939</v>
      </c>
      <c r="B4940" s="1">
        <f t="shared" ca="1" si="231"/>
        <v>0.27515027611183124</v>
      </c>
      <c r="C4940" s="1">
        <f t="shared" ca="1" si="232"/>
        <v>0.28230464366828434</v>
      </c>
      <c r="D4940" s="1">
        <f t="shared" ca="1" si="233"/>
        <v>2.6001673185838643E-2</v>
      </c>
    </row>
    <row r="4941" spans="1:4" x14ac:dyDescent="0.45">
      <c r="A4941">
        <v>4940</v>
      </c>
      <c r="B4941" s="1">
        <f t="shared" ca="1" si="231"/>
        <v>0.29032063455672563</v>
      </c>
      <c r="C4941" s="1">
        <f t="shared" ca="1" si="232"/>
        <v>0.26022501587011992</v>
      </c>
      <c r="D4941" s="1">
        <f t="shared" ca="1" si="233"/>
        <v>-0.10366338146290231</v>
      </c>
    </row>
    <row r="4942" spans="1:4" x14ac:dyDescent="0.45">
      <c r="A4942">
        <v>4941</v>
      </c>
      <c r="B4942" s="1">
        <f t="shared" ca="1" si="231"/>
        <v>0.27899566389212987</v>
      </c>
      <c r="C4942" s="1">
        <f t="shared" ca="1" si="232"/>
        <v>0.27302207033528791</v>
      </c>
      <c r="D4942" s="1">
        <f t="shared" ca="1" si="233"/>
        <v>-2.1411062356695171E-2</v>
      </c>
    </row>
    <row r="4943" spans="1:4" x14ac:dyDescent="0.45">
      <c r="A4943">
        <v>4942</v>
      </c>
      <c r="B4943" s="1">
        <f t="shared" ca="1" si="231"/>
        <v>0.28392550983303322</v>
      </c>
      <c r="C4943" s="1">
        <f t="shared" ca="1" si="232"/>
        <v>0.27054494346062352</v>
      </c>
      <c r="D4943" s="1">
        <f t="shared" ca="1" si="233"/>
        <v>-4.7127031242378839E-2</v>
      </c>
    </row>
    <row r="4944" spans="1:4" x14ac:dyDescent="0.45">
      <c r="A4944">
        <v>4943</v>
      </c>
      <c r="B4944" s="1">
        <f t="shared" ca="1" si="231"/>
        <v>0.27490605468196544</v>
      </c>
      <c r="C4944" s="1">
        <f t="shared" ca="1" si="232"/>
        <v>0.26872015440678632</v>
      </c>
      <c r="D4944" s="1">
        <f t="shared" ca="1" si="233"/>
        <v>-2.2501869892736615E-2</v>
      </c>
    </row>
    <row r="4945" spans="1:4" x14ac:dyDescent="0.45">
      <c r="A4945">
        <v>4944</v>
      </c>
      <c r="B4945" s="1">
        <f t="shared" ca="1" si="231"/>
        <v>0.27658924711839494</v>
      </c>
      <c r="C4945" s="1">
        <f t="shared" ca="1" si="232"/>
        <v>0.26718768244827501</v>
      </c>
      <c r="D4945" s="1">
        <f t="shared" ca="1" si="233"/>
        <v>-3.3991070759506289E-2</v>
      </c>
    </row>
    <row r="4946" spans="1:4" x14ac:dyDescent="0.45">
      <c r="A4946">
        <v>4945</v>
      </c>
      <c r="B4946" s="1">
        <f t="shared" ca="1" si="231"/>
        <v>0.28891977102141919</v>
      </c>
      <c r="C4946" s="1">
        <f t="shared" ca="1" si="232"/>
        <v>0.26854545801995844</v>
      </c>
      <c r="D4946" s="1">
        <f t="shared" ca="1" si="233"/>
        <v>-7.0518929630296212E-2</v>
      </c>
    </row>
    <row r="4947" spans="1:4" x14ac:dyDescent="0.45">
      <c r="A4947">
        <v>4946</v>
      </c>
      <c r="B4947" s="1">
        <f t="shared" ca="1" si="231"/>
        <v>0.27782872123912256</v>
      </c>
      <c r="C4947" s="1">
        <f t="shared" ca="1" si="232"/>
        <v>0.2768792487127909</v>
      </c>
      <c r="D4947" s="1">
        <f t="shared" ca="1" si="233"/>
        <v>-3.4174743420945903E-3</v>
      </c>
    </row>
    <row r="4948" spans="1:4" x14ac:dyDescent="0.45">
      <c r="A4948">
        <v>4947</v>
      </c>
      <c r="B4948" s="1">
        <f t="shared" ca="1" si="231"/>
        <v>0.28486647322579961</v>
      </c>
      <c r="C4948" s="1">
        <f t="shared" ca="1" si="232"/>
        <v>0.26456277095895447</v>
      </c>
      <c r="D4948" s="1">
        <f t="shared" ca="1" si="233"/>
        <v>-7.1274453735913637E-2</v>
      </c>
    </row>
    <row r="4949" spans="1:4" x14ac:dyDescent="0.45">
      <c r="A4949">
        <v>4948</v>
      </c>
      <c r="B4949" s="1">
        <f t="shared" ca="1" si="231"/>
        <v>0.29971807769555037</v>
      </c>
      <c r="C4949" s="1">
        <f t="shared" ca="1" si="232"/>
        <v>0.27124512493073899</v>
      </c>
      <c r="D4949" s="1">
        <f t="shared" ca="1" si="233"/>
        <v>-9.4999117116098097E-2</v>
      </c>
    </row>
    <row r="4950" spans="1:4" x14ac:dyDescent="0.45">
      <c r="A4950">
        <v>4949</v>
      </c>
      <c r="B4950" s="1">
        <f t="shared" ca="1" si="231"/>
        <v>0.28740331005759945</v>
      </c>
      <c r="C4950" s="1">
        <f t="shared" ca="1" si="232"/>
        <v>0.26251897082846587</v>
      </c>
      <c r="D4950" s="1">
        <f t="shared" ca="1" si="233"/>
        <v>-8.6583342495764659E-2</v>
      </c>
    </row>
    <row r="4951" spans="1:4" x14ac:dyDescent="0.45">
      <c r="A4951">
        <v>4950</v>
      </c>
      <c r="B4951" s="1">
        <f t="shared" ca="1" si="231"/>
        <v>0.27910686706348692</v>
      </c>
      <c r="C4951" s="1">
        <f t="shared" ca="1" si="232"/>
        <v>0.28198951721080356</v>
      </c>
      <c r="D4951" s="1">
        <f t="shared" ca="1" si="233"/>
        <v>1.0328123337291249E-2</v>
      </c>
    </row>
    <row r="4952" spans="1:4" x14ac:dyDescent="0.45">
      <c r="A4952">
        <v>4951</v>
      </c>
      <c r="B4952" s="1">
        <f t="shared" ca="1" si="231"/>
        <v>0.27123071089187389</v>
      </c>
      <c r="C4952" s="1">
        <f t="shared" ca="1" si="232"/>
        <v>0.2648586875000471</v>
      </c>
      <c r="D4952" s="1">
        <f t="shared" ca="1" si="233"/>
        <v>-2.3493001109181195E-2</v>
      </c>
    </row>
    <row r="4953" spans="1:4" x14ac:dyDescent="0.45">
      <c r="A4953">
        <v>4952</v>
      </c>
      <c r="B4953" s="1">
        <f t="shared" ca="1" si="231"/>
        <v>0.2705209746133645</v>
      </c>
      <c r="C4953" s="1">
        <f t="shared" ca="1" si="232"/>
        <v>0.27511416482841367</v>
      </c>
      <c r="D4953" s="1">
        <f t="shared" ca="1" si="233"/>
        <v>1.6979053922210191E-2</v>
      </c>
    </row>
    <row r="4954" spans="1:4" x14ac:dyDescent="0.45">
      <c r="A4954">
        <v>4953</v>
      </c>
      <c r="B4954" s="1">
        <f t="shared" ca="1" si="231"/>
        <v>0.28338100641954311</v>
      </c>
      <c r="C4954" s="1">
        <f t="shared" ca="1" si="232"/>
        <v>0.27074103913504066</v>
      </c>
      <c r="D4954" s="1">
        <f t="shared" ca="1" si="233"/>
        <v>-4.4604144237490248E-2</v>
      </c>
    </row>
    <row r="4955" spans="1:4" x14ac:dyDescent="0.45">
      <c r="A4955">
        <v>4954</v>
      </c>
      <c r="B4955" s="1">
        <f t="shared" ca="1" si="231"/>
        <v>0.28295743650260508</v>
      </c>
      <c r="C4955" s="1">
        <f t="shared" ca="1" si="232"/>
        <v>0.28606912516556926</v>
      </c>
      <c r="D4955" s="1">
        <f t="shared" ca="1" si="233"/>
        <v>1.0997020263630841E-2</v>
      </c>
    </row>
    <row r="4956" spans="1:4" x14ac:dyDescent="0.45">
      <c r="A4956">
        <v>4955</v>
      </c>
      <c r="B4956" s="1">
        <f t="shared" ca="1" si="231"/>
        <v>0.27208530881554926</v>
      </c>
      <c r="C4956" s="1">
        <f t="shared" ca="1" si="232"/>
        <v>0.27030427754946518</v>
      </c>
      <c r="D4956" s="1">
        <f t="shared" ca="1" si="233"/>
        <v>-6.5458560546224698E-3</v>
      </c>
    </row>
    <row r="4957" spans="1:4" x14ac:dyDescent="0.45">
      <c r="A4957">
        <v>4956</v>
      </c>
      <c r="B4957" s="1">
        <f t="shared" ca="1" si="231"/>
        <v>0.28128511289467978</v>
      </c>
      <c r="C4957" s="1">
        <f t="shared" ca="1" si="232"/>
        <v>0.27502829883541735</v>
      </c>
      <c r="D4957" s="1">
        <f t="shared" ca="1" si="233"/>
        <v>-2.2243672958281075E-2</v>
      </c>
    </row>
    <row r="4958" spans="1:4" x14ac:dyDescent="0.45">
      <c r="A4958">
        <v>4957</v>
      </c>
      <c r="B4958" s="1">
        <f t="shared" ca="1" si="231"/>
        <v>0.29028850841790887</v>
      </c>
      <c r="C4958" s="1">
        <f t="shared" ca="1" si="232"/>
        <v>0.26045222263916978</v>
      </c>
      <c r="D4958" s="1">
        <f t="shared" ca="1" si="233"/>
        <v>-0.10278149121833577</v>
      </c>
    </row>
    <row r="4959" spans="1:4" x14ac:dyDescent="0.45">
      <c r="A4959">
        <v>4958</v>
      </c>
      <c r="B4959" s="1">
        <f t="shared" ca="1" si="231"/>
        <v>0.27794198241232371</v>
      </c>
      <c r="C4959" s="1">
        <f t="shared" ca="1" si="232"/>
        <v>0.26652798948347939</v>
      </c>
      <c r="D4959" s="1">
        <f t="shared" ca="1" si="233"/>
        <v>-4.1066098866315896E-2</v>
      </c>
    </row>
    <row r="4960" spans="1:4" x14ac:dyDescent="0.45">
      <c r="A4960">
        <v>4959</v>
      </c>
      <c r="B4960" s="1">
        <f t="shared" ca="1" si="231"/>
        <v>0.28636600394832923</v>
      </c>
      <c r="C4960" s="1">
        <f t="shared" ca="1" si="232"/>
        <v>0.26478237582767761</v>
      </c>
      <c r="D4960" s="1">
        <f t="shared" ca="1" si="233"/>
        <v>-7.5370776639206397E-2</v>
      </c>
    </row>
    <row r="4961" spans="1:4" x14ac:dyDescent="0.45">
      <c r="A4961">
        <v>4960</v>
      </c>
      <c r="B4961" s="1">
        <f t="shared" ca="1" si="231"/>
        <v>0.2784415779538979</v>
      </c>
      <c r="C4961" s="1">
        <f t="shared" ca="1" si="232"/>
        <v>0.26620317144217853</v>
      </c>
      <c r="D4961" s="1">
        <f t="shared" ca="1" si="233"/>
        <v>-4.3953229261420521E-2</v>
      </c>
    </row>
    <row r="4962" spans="1:4" x14ac:dyDescent="0.45">
      <c r="A4962">
        <v>4961</v>
      </c>
      <c r="B4962" s="1">
        <f t="shared" ca="1" si="231"/>
        <v>0.27387358394884886</v>
      </c>
      <c r="C4962" s="1">
        <f t="shared" ca="1" si="232"/>
        <v>0.27322643794592882</v>
      </c>
      <c r="D4962" s="1">
        <f t="shared" ca="1" si="233"/>
        <v>-2.3629369199802321E-3</v>
      </c>
    </row>
    <row r="4963" spans="1:4" x14ac:dyDescent="0.45">
      <c r="A4963">
        <v>4962</v>
      </c>
      <c r="B4963" s="1">
        <f t="shared" ca="1" si="231"/>
        <v>0.281119148887989</v>
      </c>
      <c r="C4963" s="1">
        <f t="shared" ca="1" si="232"/>
        <v>0.27974998677522067</v>
      </c>
      <c r="D4963" s="1">
        <f t="shared" ca="1" si="233"/>
        <v>-4.8703979013321064E-3</v>
      </c>
    </row>
    <row r="4964" spans="1:4" x14ac:dyDescent="0.45">
      <c r="A4964">
        <v>4963</v>
      </c>
      <c r="B4964" s="1">
        <f t="shared" ca="1" si="231"/>
        <v>0.28452550643320484</v>
      </c>
      <c r="C4964" s="1">
        <f t="shared" ca="1" si="232"/>
        <v>0.26229927406216708</v>
      </c>
      <c r="D4964" s="1">
        <f t="shared" ca="1" si="233"/>
        <v>-7.8116836165813469E-2</v>
      </c>
    </row>
    <row r="4965" spans="1:4" x14ac:dyDescent="0.45">
      <c r="A4965">
        <v>4964</v>
      </c>
      <c r="B4965" s="1">
        <f t="shared" ca="1" si="231"/>
        <v>0.28031232262743416</v>
      </c>
      <c r="C4965" s="1">
        <f t="shared" ca="1" si="232"/>
        <v>0.26490461252510578</v>
      </c>
      <c r="D4965" s="1">
        <f t="shared" ca="1" si="233"/>
        <v>-5.4966224666501459E-2</v>
      </c>
    </row>
    <row r="4966" spans="1:4" x14ac:dyDescent="0.45">
      <c r="A4966">
        <v>4965</v>
      </c>
      <c r="B4966" s="1">
        <f t="shared" ca="1" si="231"/>
        <v>0.28242180705368769</v>
      </c>
      <c r="C4966" s="1">
        <f t="shared" ca="1" si="232"/>
        <v>0.27688324558633892</v>
      </c>
      <c r="D4966" s="1">
        <f t="shared" ca="1" si="233"/>
        <v>-1.9610955418523687E-2</v>
      </c>
    </row>
    <row r="4967" spans="1:4" x14ac:dyDescent="0.45">
      <c r="A4967">
        <v>4966</v>
      </c>
      <c r="B4967" s="1">
        <f t="shared" ca="1" si="231"/>
        <v>0.27937407433974271</v>
      </c>
      <c r="C4967" s="1">
        <f t="shared" ca="1" si="232"/>
        <v>0.27013488499590621</v>
      </c>
      <c r="D4967" s="1">
        <f t="shared" ca="1" si="233"/>
        <v>-3.3071033400904816E-2</v>
      </c>
    </row>
    <row r="4968" spans="1:4" x14ac:dyDescent="0.45">
      <c r="A4968">
        <v>4967</v>
      </c>
      <c r="B4968" s="1">
        <f t="shared" ca="1" si="231"/>
        <v>0.28201324144947065</v>
      </c>
      <c r="C4968" s="1">
        <f t="shared" ca="1" si="232"/>
        <v>0.26703690294028853</v>
      </c>
      <c r="D4968" s="1">
        <f t="shared" ca="1" si="233"/>
        <v>-5.31050897901384E-2</v>
      </c>
    </row>
    <row r="4969" spans="1:4" x14ac:dyDescent="0.45">
      <c r="A4969">
        <v>4968</v>
      </c>
      <c r="B4969" s="1">
        <f t="shared" ca="1" si="231"/>
        <v>0.28739024268166646</v>
      </c>
      <c r="C4969" s="1">
        <f t="shared" ca="1" si="232"/>
        <v>0.27303485995066745</v>
      </c>
      <c r="D4969" s="1">
        <f t="shared" ca="1" si="233"/>
        <v>-4.9950835480869253E-2</v>
      </c>
    </row>
    <row r="4970" spans="1:4" x14ac:dyDescent="0.45">
      <c r="A4970">
        <v>4969</v>
      </c>
      <c r="B4970" s="1">
        <f t="shared" ca="1" si="231"/>
        <v>0.28499727822966314</v>
      </c>
      <c r="C4970" s="1">
        <f t="shared" ca="1" si="232"/>
        <v>0.27699908245493643</v>
      </c>
      <c r="D4970" s="1">
        <f t="shared" ca="1" si="233"/>
        <v>-2.8064112837882686E-2</v>
      </c>
    </row>
    <row r="4971" spans="1:4" x14ac:dyDescent="0.45">
      <c r="A4971">
        <v>4970</v>
      </c>
      <c r="B4971" s="1">
        <f t="shared" ca="1" si="231"/>
        <v>0.27536028669040108</v>
      </c>
      <c r="C4971" s="1">
        <f t="shared" ca="1" si="232"/>
        <v>0.2673153539918543</v>
      </c>
      <c r="D4971" s="1">
        <f t="shared" ca="1" si="233"/>
        <v>-2.9216023832775967E-2</v>
      </c>
    </row>
    <row r="4972" spans="1:4" x14ac:dyDescent="0.45">
      <c r="A4972">
        <v>4971</v>
      </c>
      <c r="B4972" s="1">
        <f t="shared" ca="1" si="231"/>
        <v>0.28096981988741748</v>
      </c>
      <c r="C4972" s="1">
        <f t="shared" ca="1" si="232"/>
        <v>0.27156886680452363</v>
      </c>
      <c r="D4972" s="1">
        <f t="shared" ca="1" si="233"/>
        <v>-3.3458942624730086E-2</v>
      </c>
    </row>
    <row r="4973" spans="1:4" x14ac:dyDescent="0.45">
      <c r="A4973">
        <v>4972</v>
      </c>
      <c r="B4973" s="1">
        <f t="shared" ca="1" si="231"/>
        <v>0.29480483970490501</v>
      </c>
      <c r="C4973" s="1">
        <f t="shared" ca="1" si="232"/>
        <v>0.27854114956362197</v>
      </c>
      <c r="D4973" s="1">
        <f t="shared" ca="1" si="233"/>
        <v>-5.51676497494503E-2</v>
      </c>
    </row>
    <row r="4974" spans="1:4" x14ac:dyDescent="0.45">
      <c r="A4974">
        <v>4973</v>
      </c>
      <c r="B4974" s="1">
        <f t="shared" ca="1" si="231"/>
        <v>0.27595858532765011</v>
      </c>
      <c r="C4974" s="1">
        <f t="shared" ca="1" si="232"/>
        <v>0.26986654664099718</v>
      </c>
      <c r="D4974" s="1">
        <f t="shared" ca="1" si="233"/>
        <v>-2.2075916498193911E-2</v>
      </c>
    </row>
    <row r="4975" spans="1:4" x14ac:dyDescent="0.45">
      <c r="A4975">
        <v>4974</v>
      </c>
      <c r="B4975" s="1">
        <f t="shared" ca="1" si="231"/>
        <v>0.28739979750419808</v>
      </c>
      <c r="C4975" s="1">
        <f t="shared" ca="1" si="232"/>
        <v>0.27413641943866507</v>
      </c>
      <c r="D4975" s="1">
        <f t="shared" ca="1" si="233"/>
        <v>-4.6149573453820113E-2</v>
      </c>
    </row>
    <row r="4976" spans="1:4" x14ac:dyDescent="0.45">
      <c r="A4976">
        <v>4975</v>
      </c>
      <c r="B4976" s="1">
        <f t="shared" ca="1" si="231"/>
        <v>0.27612825736883939</v>
      </c>
      <c r="C4976" s="1">
        <f t="shared" ca="1" si="232"/>
        <v>0.27162009863256675</v>
      </c>
      <c r="D4976" s="1">
        <f t="shared" ca="1" si="233"/>
        <v>-1.6326321613114907E-2</v>
      </c>
    </row>
    <row r="4977" spans="1:4" x14ac:dyDescent="0.45">
      <c r="A4977">
        <v>4976</v>
      </c>
      <c r="B4977" s="1">
        <f t="shared" ca="1" si="231"/>
        <v>0.28695025071160873</v>
      </c>
      <c r="C4977" s="1">
        <f t="shared" ca="1" si="232"/>
        <v>0.26017985726030096</v>
      </c>
      <c r="D4977" s="1">
        <f t="shared" ca="1" si="233"/>
        <v>-9.3292803839410479E-2</v>
      </c>
    </row>
    <row r="4978" spans="1:4" x14ac:dyDescent="0.45">
      <c r="A4978">
        <v>4977</v>
      </c>
      <c r="B4978" s="1">
        <f t="shared" ca="1" si="231"/>
        <v>0.28610364257572374</v>
      </c>
      <c r="C4978" s="1">
        <f t="shared" ca="1" si="232"/>
        <v>0.25999083798614886</v>
      </c>
      <c r="D4978" s="1">
        <f t="shared" ca="1" si="233"/>
        <v>-9.1270437364891432E-2</v>
      </c>
    </row>
    <row r="4979" spans="1:4" x14ac:dyDescent="0.45">
      <c r="A4979">
        <v>4978</v>
      </c>
      <c r="B4979" s="1">
        <f t="shared" ca="1" si="231"/>
        <v>0.27461742869753186</v>
      </c>
      <c r="C4979" s="1">
        <f t="shared" ca="1" si="232"/>
        <v>0.27350975547353584</v>
      </c>
      <c r="D4979" s="1">
        <f t="shared" ca="1" si="233"/>
        <v>-4.0335139297223164E-3</v>
      </c>
    </row>
    <row r="4980" spans="1:4" x14ac:dyDescent="0.45">
      <c r="A4980">
        <v>4979</v>
      </c>
      <c r="B4980" s="1">
        <f t="shared" ca="1" si="231"/>
        <v>0.28844594256794909</v>
      </c>
      <c r="C4980" s="1">
        <f t="shared" ca="1" si="232"/>
        <v>0.26560244721231407</v>
      </c>
      <c r="D4980" s="1">
        <f t="shared" ca="1" si="233"/>
        <v>-7.9195065641298731E-2</v>
      </c>
    </row>
    <row r="4981" spans="1:4" x14ac:dyDescent="0.45">
      <c r="A4981">
        <v>4980</v>
      </c>
      <c r="B4981" s="1">
        <f t="shared" ca="1" si="231"/>
        <v>0.281225203193253</v>
      </c>
      <c r="C4981" s="1">
        <f t="shared" ca="1" si="232"/>
        <v>0.26834281173927527</v>
      </c>
      <c r="D4981" s="1">
        <f t="shared" ca="1" si="233"/>
        <v>-4.5808097239155285E-2</v>
      </c>
    </row>
    <row r="4982" spans="1:4" x14ac:dyDescent="0.45">
      <c r="A4982">
        <v>4981</v>
      </c>
      <c r="B4982" s="1">
        <f t="shared" ca="1" si="231"/>
        <v>0.27632118869070749</v>
      </c>
      <c r="C4982" s="1">
        <f t="shared" ca="1" si="232"/>
        <v>0.27950010117574087</v>
      </c>
      <c r="D4982" s="1">
        <f t="shared" ca="1" si="233"/>
        <v>1.1504410863662029E-2</v>
      </c>
    </row>
    <row r="4983" spans="1:4" x14ac:dyDescent="0.45">
      <c r="A4983">
        <v>4982</v>
      </c>
      <c r="B4983" s="1">
        <f t="shared" ca="1" si="231"/>
        <v>0.28535743596586716</v>
      </c>
      <c r="C4983" s="1">
        <f t="shared" ca="1" si="232"/>
        <v>0.25951000334099822</v>
      </c>
      <c r="D4983" s="1">
        <f t="shared" ca="1" si="233"/>
        <v>-9.0579145195153282E-2</v>
      </c>
    </row>
    <row r="4984" spans="1:4" x14ac:dyDescent="0.45">
      <c r="A4984">
        <v>4983</v>
      </c>
      <c r="B4984" s="1">
        <f t="shared" ca="1" si="231"/>
        <v>0.2855579435700567</v>
      </c>
      <c r="C4984" s="1">
        <f t="shared" ca="1" si="232"/>
        <v>0.26719739694889966</v>
      </c>
      <c r="D4984" s="1">
        <f t="shared" ca="1" si="233"/>
        <v>-6.4297096384757391E-2</v>
      </c>
    </row>
    <row r="4985" spans="1:4" x14ac:dyDescent="0.45">
      <c r="A4985">
        <v>4984</v>
      </c>
      <c r="B4985" s="1">
        <f t="shared" ca="1" si="231"/>
        <v>0.27956058994477018</v>
      </c>
      <c r="C4985" s="1">
        <f t="shared" ca="1" si="232"/>
        <v>0.27593245606090255</v>
      </c>
      <c r="D4985" s="1">
        <f t="shared" ca="1" si="233"/>
        <v>-1.2977987650492495E-2</v>
      </c>
    </row>
    <row r="4986" spans="1:4" x14ac:dyDescent="0.45">
      <c r="A4986">
        <v>4985</v>
      </c>
      <c r="B4986" s="1">
        <f t="shared" ca="1" si="231"/>
        <v>0.27364480002177877</v>
      </c>
      <c r="C4986" s="1">
        <f t="shared" ca="1" si="232"/>
        <v>0.26095987687156202</v>
      </c>
      <c r="D4986" s="1">
        <f t="shared" ca="1" si="233"/>
        <v>-4.6355432842894069E-2</v>
      </c>
    </row>
    <row r="4987" spans="1:4" x14ac:dyDescent="0.45">
      <c r="A4987">
        <v>4986</v>
      </c>
      <c r="B4987" s="1">
        <f t="shared" ca="1" si="231"/>
        <v>0.28223498674179187</v>
      </c>
      <c r="C4987" s="1">
        <f t="shared" ca="1" si="232"/>
        <v>0.26868421046034535</v>
      </c>
      <c r="D4987" s="1">
        <f t="shared" ca="1" si="233"/>
        <v>-4.8012390093378848E-2</v>
      </c>
    </row>
    <row r="4988" spans="1:4" x14ac:dyDescent="0.45">
      <c r="A4988">
        <v>4987</v>
      </c>
      <c r="B4988" s="1">
        <f t="shared" ca="1" si="231"/>
        <v>0.28217821701880502</v>
      </c>
      <c r="C4988" s="1">
        <f t="shared" ca="1" si="232"/>
        <v>0.2636518050460695</v>
      </c>
      <c r="D4988" s="1">
        <f t="shared" ca="1" si="233"/>
        <v>-6.5655004020033478E-2</v>
      </c>
    </row>
    <row r="4989" spans="1:4" x14ac:dyDescent="0.45">
      <c r="A4989">
        <v>4988</v>
      </c>
      <c r="B4989" s="1">
        <f t="shared" ca="1" si="231"/>
        <v>0.27255405363850721</v>
      </c>
      <c r="C4989" s="1">
        <f t="shared" ca="1" si="232"/>
        <v>0.27508829054458239</v>
      </c>
      <c r="D4989" s="1">
        <f t="shared" ca="1" si="233"/>
        <v>9.2981075579098935E-3</v>
      </c>
    </row>
    <row r="4990" spans="1:4" x14ac:dyDescent="0.45">
      <c r="A4990">
        <v>4989</v>
      </c>
      <c r="B4990" s="1">
        <f t="shared" ca="1" si="231"/>
        <v>0.29506603052752545</v>
      </c>
      <c r="C4990" s="1">
        <f t="shared" ca="1" si="232"/>
        <v>0.27398469798809688</v>
      </c>
      <c r="D4990" s="1">
        <f t="shared" ca="1" si="233"/>
        <v>-7.1446152245105615E-2</v>
      </c>
    </row>
    <row r="4991" spans="1:4" x14ac:dyDescent="0.45">
      <c r="A4991">
        <v>4990</v>
      </c>
      <c r="B4991" s="1">
        <f t="shared" ca="1" si="231"/>
        <v>0.28094818529979687</v>
      </c>
      <c r="C4991" s="1">
        <f t="shared" ca="1" si="232"/>
        <v>0.27642575309188955</v>
      </c>
      <c r="D4991" s="1">
        <f t="shared" ca="1" si="233"/>
        <v>-1.6097032992334451E-2</v>
      </c>
    </row>
    <row r="4992" spans="1:4" x14ac:dyDescent="0.45">
      <c r="A4992">
        <v>4991</v>
      </c>
      <c r="B4992" s="1">
        <f t="shared" ca="1" si="231"/>
        <v>0.29079434458114017</v>
      </c>
      <c r="C4992" s="1">
        <f t="shared" ca="1" si="232"/>
        <v>0.27556628129558591</v>
      </c>
      <c r="D4992" s="1">
        <f t="shared" ca="1" si="233"/>
        <v>-5.2367123258496462E-2</v>
      </c>
    </row>
    <row r="4993" spans="1:4" x14ac:dyDescent="0.45">
      <c r="A4993">
        <v>4992</v>
      </c>
      <c r="B4993" s="1">
        <f t="shared" ca="1" si="231"/>
        <v>0.28018489355444176</v>
      </c>
      <c r="C4993" s="1">
        <f t="shared" ca="1" si="232"/>
        <v>0.27883527268511532</v>
      </c>
      <c r="D4993" s="1">
        <f t="shared" ca="1" si="233"/>
        <v>-4.816893773982857E-3</v>
      </c>
    </row>
    <row r="4994" spans="1:4" x14ac:dyDescent="0.45">
      <c r="A4994">
        <v>4993</v>
      </c>
      <c r="B4994" s="1">
        <f t="shared" ref="B4994:B5057" ca="1" si="234">_xlfn.BETA.INV(RAND(),CONTROL_PRIOR_ALPHA+CONTROL_ALPHA,CONTROL_PRIOR_BETA+(CONTROL_N-CONTROL_ALPHA))</f>
        <v>0.28705692354613366</v>
      </c>
      <c r="C4994" s="1">
        <f t="shared" ref="C4994:C5057" ca="1" si="235">_xlfn.BETA.INV(RAND(),TEST_PRIOR_ALPHA+TEST_ALPHA,TEST_PRIOR_BETA+(TEST_N-TEST_ALPHA))</f>
        <v>0.27003199119657917</v>
      </c>
      <c r="D4994" s="1">
        <f t="shared" ca="1" si="233"/>
        <v>-5.9308558522952221E-2</v>
      </c>
    </row>
    <row r="4995" spans="1:4" x14ac:dyDescent="0.45">
      <c r="A4995">
        <v>4994</v>
      </c>
      <c r="B4995" s="1">
        <f t="shared" ca="1" si="234"/>
        <v>0.28784684025734697</v>
      </c>
      <c r="C4995" s="1">
        <f t="shared" ca="1" si="235"/>
        <v>0.28008001625460144</v>
      </c>
      <c r="D4995" s="1">
        <f t="shared" ref="D4995:D5058" ca="1" si="236">(C4995-B4995)/B4995</f>
        <v>-2.6982488311498121E-2</v>
      </c>
    </row>
    <row r="4996" spans="1:4" x14ac:dyDescent="0.45">
      <c r="A4996">
        <v>4995</v>
      </c>
      <c r="B4996" s="1">
        <f t="shared" ca="1" si="234"/>
        <v>0.29034661438448461</v>
      </c>
      <c r="C4996" s="1">
        <f t="shared" ca="1" si="235"/>
        <v>0.27423196993269316</v>
      </c>
      <c r="D4996" s="1">
        <f t="shared" ca="1" si="236"/>
        <v>-5.5501402990193002E-2</v>
      </c>
    </row>
    <row r="4997" spans="1:4" x14ac:dyDescent="0.45">
      <c r="A4997">
        <v>4996</v>
      </c>
      <c r="B4997" s="1">
        <f t="shared" ca="1" si="234"/>
        <v>0.28683449403012629</v>
      </c>
      <c r="C4997" s="1">
        <f t="shared" ca="1" si="235"/>
        <v>0.26900583376225745</v>
      </c>
      <c r="D4997" s="1">
        <f t="shared" ca="1" si="236"/>
        <v>-6.2156611700949355E-2</v>
      </c>
    </row>
    <row r="4998" spans="1:4" x14ac:dyDescent="0.45">
      <c r="A4998">
        <v>4997</v>
      </c>
      <c r="B4998" s="1">
        <f t="shared" ca="1" si="234"/>
        <v>0.27840186355584262</v>
      </c>
      <c r="C4998" s="1">
        <f t="shared" ca="1" si="235"/>
        <v>0.26425993459059105</v>
      </c>
      <c r="D4998" s="1">
        <f t="shared" ca="1" si="236"/>
        <v>-5.079681861545781E-2</v>
      </c>
    </row>
    <row r="4999" spans="1:4" x14ac:dyDescent="0.45">
      <c r="A4999">
        <v>4998</v>
      </c>
      <c r="B4999" s="1">
        <f t="shared" ca="1" si="234"/>
        <v>0.28384129748356801</v>
      </c>
      <c r="C4999" s="1">
        <f t="shared" ca="1" si="235"/>
        <v>0.27391619302188208</v>
      </c>
      <c r="D4999" s="1">
        <f t="shared" ca="1" si="236"/>
        <v>-3.4967090940177616E-2</v>
      </c>
    </row>
    <row r="5000" spans="1:4" x14ac:dyDescent="0.45">
      <c r="A5000">
        <v>4999</v>
      </c>
      <c r="B5000" s="1">
        <f t="shared" ca="1" si="234"/>
        <v>0.2878653434893651</v>
      </c>
      <c r="C5000" s="1">
        <f t="shared" ca="1" si="235"/>
        <v>0.27161852130408337</v>
      </c>
      <c r="D5000" s="1">
        <f t="shared" ca="1" si="236"/>
        <v>-5.6438965484158575E-2</v>
      </c>
    </row>
    <row r="5001" spans="1:4" x14ac:dyDescent="0.45">
      <c r="A5001">
        <v>5000</v>
      </c>
      <c r="B5001" s="1">
        <f t="shared" ca="1" si="234"/>
        <v>0.28463063516877518</v>
      </c>
      <c r="C5001" s="1">
        <f t="shared" ca="1" si="235"/>
        <v>0.2701010435629318</v>
      </c>
      <c r="D5001" s="1">
        <f t="shared" ca="1" si="236"/>
        <v>-5.1047181190555568E-2</v>
      </c>
    </row>
    <row r="5002" spans="1:4" x14ac:dyDescent="0.45">
      <c r="A5002">
        <v>5001</v>
      </c>
      <c r="B5002" s="1">
        <f t="shared" ca="1" si="234"/>
        <v>0.28400751789569989</v>
      </c>
      <c r="C5002" s="1">
        <f t="shared" ca="1" si="235"/>
        <v>0.27439028596984649</v>
      </c>
      <c r="D5002" s="1">
        <f t="shared" ca="1" si="236"/>
        <v>-3.3862596304176956E-2</v>
      </c>
    </row>
    <row r="5003" spans="1:4" x14ac:dyDescent="0.45">
      <c r="A5003">
        <v>5002</v>
      </c>
      <c r="B5003" s="1">
        <f t="shared" ca="1" si="234"/>
        <v>0.28227550473650209</v>
      </c>
      <c r="C5003" s="1">
        <f t="shared" ca="1" si="235"/>
        <v>0.26397149516431989</v>
      </c>
      <c r="D5003" s="1">
        <f t="shared" ca="1" si="236"/>
        <v>-6.4844484431153829E-2</v>
      </c>
    </row>
    <row r="5004" spans="1:4" x14ac:dyDescent="0.45">
      <c r="A5004">
        <v>5003</v>
      </c>
      <c r="B5004" s="1">
        <f t="shared" ca="1" si="234"/>
        <v>0.29439667776613798</v>
      </c>
      <c r="C5004" s="1">
        <f t="shared" ca="1" si="235"/>
        <v>0.27090842572687374</v>
      </c>
      <c r="D5004" s="1">
        <f t="shared" ca="1" si="236"/>
        <v>-7.9784365154836348E-2</v>
      </c>
    </row>
    <row r="5005" spans="1:4" x14ac:dyDescent="0.45">
      <c r="A5005">
        <v>5004</v>
      </c>
      <c r="B5005" s="1">
        <f t="shared" ca="1" si="234"/>
        <v>0.28444031665431979</v>
      </c>
      <c r="C5005" s="1">
        <f t="shared" ca="1" si="235"/>
        <v>0.27516935955218436</v>
      </c>
      <c r="D5005" s="1">
        <f t="shared" ca="1" si="236"/>
        <v>-3.259368155394942E-2</v>
      </c>
    </row>
    <row r="5006" spans="1:4" x14ac:dyDescent="0.45">
      <c r="A5006">
        <v>5005</v>
      </c>
      <c r="B5006" s="1">
        <f t="shared" ca="1" si="234"/>
        <v>0.28877086653022466</v>
      </c>
      <c r="C5006" s="1">
        <f t="shared" ca="1" si="235"/>
        <v>0.27356519234532795</v>
      </c>
      <c r="D5006" s="1">
        <f t="shared" ca="1" si="236"/>
        <v>-5.2656538270647139E-2</v>
      </c>
    </row>
    <row r="5007" spans="1:4" x14ac:dyDescent="0.45">
      <c r="A5007">
        <v>5006</v>
      </c>
      <c r="B5007" s="1">
        <f t="shared" ca="1" si="234"/>
        <v>0.27952475024470125</v>
      </c>
      <c r="C5007" s="1">
        <f t="shared" ca="1" si="235"/>
        <v>0.27918974909858596</v>
      </c>
      <c r="D5007" s="1">
        <f t="shared" ca="1" si="236"/>
        <v>-1.1984668471111113E-3</v>
      </c>
    </row>
    <row r="5008" spans="1:4" x14ac:dyDescent="0.45">
      <c r="A5008">
        <v>5007</v>
      </c>
      <c r="B5008" s="1">
        <f t="shared" ca="1" si="234"/>
        <v>0.28671383936860984</v>
      </c>
      <c r="C5008" s="1">
        <f t="shared" ca="1" si="235"/>
        <v>0.27162955656903998</v>
      </c>
      <c r="D5008" s="1">
        <f t="shared" ca="1" si="236"/>
        <v>-5.2610933719794917E-2</v>
      </c>
    </row>
    <row r="5009" spans="1:4" x14ac:dyDescent="0.45">
      <c r="A5009">
        <v>5008</v>
      </c>
      <c r="B5009" s="1">
        <f t="shared" ca="1" si="234"/>
        <v>0.28060244141697088</v>
      </c>
      <c r="C5009" s="1">
        <f t="shared" ca="1" si="235"/>
        <v>0.27884496354791788</v>
      </c>
      <c r="D5009" s="1">
        <f t="shared" ca="1" si="236"/>
        <v>-6.2632308549355016E-3</v>
      </c>
    </row>
    <row r="5010" spans="1:4" x14ac:dyDescent="0.45">
      <c r="A5010">
        <v>5009</v>
      </c>
      <c r="B5010" s="1">
        <f t="shared" ca="1" si="234"/>
        <v>0.28019342248998863</v>
      </c>
      <c r="C5010" s="1">
        <f t="shared" ca="1" si="235"/>
        <v>0.27900056059145506</v>
      </c>
      <c r="D5010" s="1">
        <f t="shared" ca="1" si="236"/>
        <v>-4.2572801600158604E-3</v>
      </c>
    </row>
    <row r="5011" spans="1:4" x14ac:dyDescent="0.45">
      <c r="A5011">
        <v>5010</v>
      </c>
      <c r="B5011" s="1">
        <f t="shared" ca="1" si="234"/>
        <v>0.28229038875170598</v>
      </c>
      <c r="C5011" s="1">
        <f t="shared" ca="1" si="235"/>
        <v>0.2746457312674595</v>
      </c>
      <c r="D5011" s="1">
        <f t="shared" ca="1" si="236"/>
        <v>-2.7080828072295733E-2</v>
      </c>
    </row>
    <row r="5012" spans="1:4" x14ac:dyDescent="0.45">
      <c r="A5012">
        <v>5011</v>
      </c>
      <c r="B5012" s="1">
        <f t="shared" ca="1" si="234"/>
        <v>0.289799716003459</v>
      </c>
      <c r="C5012" s="1">
        <f t="shared" ca="1" si="235"/>
        <v>0.27515027082159238</v>
      </c>
      <c r="D5012" s="1">
        <f t="shared" ca="1" si="236"/>
        <v>-5.0550239951552479E-2</v>
      </c>
    </row>
    <row r="5013" spans="1:4" x14ac:dyDescent="0.45">
      <c r="A5013">
        <v>5012</v>
      </c>
      <c r="B5013" s="1">
        <f t="shared" ca="1" si="234"/>
        <v>0.29488018685467565</v>
      </c>
      <c r="C5013" s="1">
        <f t="shared" ca="1" si="235"/>
        <v>0.27438626008760192</v>
      </c>
      <c r="D5013" s="1">
        <f t="shared" ca="1" si="236"/>
        <v>-6.9499165019091813E-2</v>
      </c>
    </row>
    <row r="5014" spans="1:4" x14ac:dyDescent="0.45">
      <c r="A5014">
        <v>5013</v>
      </c>
      <c r="B5014" s="1">
        <f t="shared" ca="1" si="234"/>
        <v>0.2877115799439226</v>
      </c>
      <c r="C5014" s="1">
        <f t="shared" ca="1" si="235"/>
        <v>0.26798430926928102</v>
      </c>
      <c r="D5014" s="1">
        <f t="shared" ca="1" si="236"/>
        <v>-6.8566133759672077E-2</v>
      </c>
    </row>
    <row r="5015" spans="1:4" x14ac:dyDescent="0.45">
      <c r="A5015">
        <v>5014</v>
      </c>
      <c r="B5015" s="1">
        <f t="shared" ca="1" si="234"/>
        <v>0.27651218007090694</v>
      </c>
      <c r="C5015" s="1">
        <f t="shared" ca="1" si="235"/>
        <v>0.26769913376140148</v>
      </c>
      <c r="D5015" s="1">
        <f t="shared" ca="1" si="236"/>
        <v>-3.1872181208240119E-2</v>
      </c>
    </row>
    <row r="5016" spans="1:4" x14ac:dyDescent="0.45">
      <c r="A5016">
        <v>5015</v>
      </c>
      <c r="B5016" s="1">
        <f t="shared" ca="1" si="234"/>
        <v>0.28516397668505633</v>
      </c>
      <c r="C5016" s="1">
        <f t="shared" ca="1" si="235"/>
        <v>0.25702011633024513</v>
      </c>
      <c r="D5016" s="1">
        <f t="shared" ca="1" si="236"/>
        <v>-9.8693603175179889E-2</v>
      </c>
    </row>
    <row r="5017" spans="1:4" x14ac:dyDescent="0.45">
      <c r="A5017">
        <v>5016</v>
      </c>
      <c r="B5017" s="1">
        <f t="shared" ca="1" si="234"/>
        <v>0.28795449774618254</v>
      </c>
      <c r="C5017" s="1">
        <f t="shared" ca="1" si="235"/>
        <v>0.2700392778657067</v>
      </c>
      <c r="D5017" s="1">
        <f t="shared" ca="1" si="236"/>
        <v>-6.221545424953636E-2</v>
      </c>
    </row>
    <row r="5018" spans="1:4" x14ac:dyDescent="0.45">
      <c r="A5018">
        <v>5017</v>
      </c>
      <c r="B5018" s="1">
        <f t="shared" ca="1" si="234"/>
        <v>0.2834646878102216</v>
      </c>
      <c r="C5018" s="1">
        <f t="shared" ca="1" si="235"/>
        <v>0.26318431971195555</v>
      </c>
      <c r="D5018" s="1">
        <f t="shared" ca="1" si="236"/>
        <v>-7.1544601392620991E-2</v>
      </c>
    </row>
    <row r="5019" spans="1:4" x14ac:dyDescent="0.45">
      <c r="A5019">
        <v>5018</v>
      </c>
      <c r="B5019" s="1">
        <f t="shared" ca="1" si="234"/>
        <v>0.2861012236942424</v>
      </c>
      <c r="C5019" s="1">
        <f t="shared" ca="1" si="235"/>
        <v>0.27057787267564809</v>
      </c>
      <c r="D5019" s="1">
        <f t="shared" ca="1" si="236"/>
        <v>-5.4258247546624207E-2</v>
      </c>
    </row>
    <row r="5020" spans="1:4" x14ac:dyDescent="0.45">
      <c r="A5020">
        <v>5019</v>
      </c>
      <c r="B5020" s="1">
        <f t="shared" ca="1" si="234"/>
        <v>0.27567262072550403</v>
      </c>
      <c r="C5020" s="1">
        <f t="shared" ca="1" si="235"/>
        <v>0.26361328125955563</v>
      </c>
      <c r="D5020" s="1">
        <f t="shared" ca="1" si="236"/>
        <v>-4.3745147538450185E-2</v>
      </c>
    </row>
    <row r="5021" spans="1:4" x14ac:dyDescent="0.45">
      <c r="A5021">
        <v>5020</v>
      </c>
      <c r="B5021" s="1">
        <f t="shared" ca="1" si="234"/>
        <v>0.27389845911188604</v>
      </c>
      <c r="C5021" s="1">
        <f t="shared" ca="1" si="235"/>
        <v>0.26553281729233352</v>
      </c>
      <c r="D5021" s="1">
        <f t="shared" ca="1" si="236"/>
        <v>-3.0542858279225284E-2</v>
      </c>
    </row>
    <row r="5022" spans="1:4" x14ac:dyDescent="0.45">
      <c r="A5022">
        <v>5021</v>
      </c>
      <c r="B5022" s="1">
        <f t="shared" ca="1" si="234"/>
        <v>0.27401927643818563</v>
      </c>
      <c r="C5022" s="1">
        <f t="shared" ca="1" si="235"/>
        <v>0.26416374989071173</v>
      </c>
      <c r="D5022" s="1">
        <f t="shared" ca="1" si="236"/>
        <v>-3.5966544673718064E-2</v>
      </c>
    </row>
    <row r="5023" spans="1:4" x14ac:dyDescent="0.45">
      <c r="A5023">
        <v>5022</v>
      </c>
      <c r="B5023" s="1">
        <f t="shared" ca="1" si="234"/>
        <v>0.28571778712437368</v>
      </c>
      <c r="C5023" s="1">
        <f t="shared" ca="1" si="235"/>
        <v>0.27946841512910181</v>
      </c>
      <c r="D5023" s="1">
        <f t="shared" ca="1" si="236"/>
        <v>-2.1872533936963121E-2</v>
      </c>
    </row>
    <row r="5024" spans="1:4" x14ac:dyDescent="0.45">
      <c r="A5024">
        <v>5023</v>
      </c>
      <c r="B5024" s="1">
        <f t="shared" ca="1" si="234"/>
        <v>0.29234372811678666</v>
      </c>
      <c r="C5024" s="1">
        <f t="shared" ca="1" si="235"/>
        <v>0.27635289431416432</v>
      </c>
      <c r="D5024" s="1">
        <f t="shared" ca="1" si="236"/>
        <v>-5.4698740778985538E-2</v>
      </c>
    </row>
    <row r="5025" spans="1:4" x14ac:dyDescent="0.45">
      <c r="A5025">
        <v>5024</v>
      </c>
      <c r="B5025" s="1">
        <f t="shared" ca="1" si="234"/>
        <v>0.27740716757980094</v>
      </c>
      <c r="C5025" s="1">
        <f t="shared" ca="1" si="235"/>
        <v>0.26706910316782684</v>
      </c>
      <c r="D5025" s="1">
        <f t="shared" ca="1" si="236"/>
        <v>-3.7266753062536427E-2</v>
      </c>
    </row>
    <row r="5026" spans="1:4" x14ac:dyDescent="0.45">
      <c r="A5026">
        <v>5025</v>
      </c>
      <c r="B5026" s="1">
        <f t="shared" ca="1" si="234"/>
        <v>0.28665050197972075</v>
      </c>
      <c r="C5026" s="1">
        <f t="shared" ca="1" si="235"/>
        <v>0.2685395918154721</v>
      </c>
      <c r="D5026" s="1">
        <f t="shared" ca="1" si="236"/>
        <v>-6.3181156283235521E-2</v>
      </c>
    </row>
    <row r="5027" spans="1:4" x14ac:dyDescent="0.45">
      <c r="A5027">
        <v>5026</v>
      </c>
      <c r="B5027" s="1">
        <f t="shared" ca="1" si="234"/>
        <v>0.29408065439865805</v>
      </c>
      <c r="C5027" s="1">
        <f t="shared" ca="1" si="235"/>
        <v>0.26933441370666145</v>
      </c>
      <c r="D5027" s="1">
        <f t="shared" ca="1" si="236"/>
        <v>-8.4147802046340675E-2</v>
      </c>
    </row>
    <row r="5028" spans="1:4" x14ac:dyDescent="0.45">
      <c r="A5028">
        <v>5027</v>
      </c>
      <c r="B5028" s="1">
        <f t="shared" ca="1" si="234"/>
        <v>0.28318404341200021</v>
      </c>
      <c r="C5028" s="1">
        <f t="shared" ca="1" si="235"/>
        <v>0.26969655961946443</v>
      </c>
      <c r="D5028" s="1">
        <f t="shared" ca="1" si="236"/>
        <v>-4.7627979422954436E-2</v>
      </c>
    </row>
    <row r="5029" spans="1:4" x14ac:dyDescent="0.45">
      <c r="A5029">
        <v>5028</v>
      </c>
      <c r="B5029" s="1">
        <f t="shared" ca="1" si="234"/>
        <v>0.2829592716128132</v>
      </c>
      <c r="C5029" s="1">
        <f t="shared" ca="1" si="235"/>
        <v>0.25945164657521891</v>
      </c>
      <c r="D5029" s="1">
        <f t="shared" ca="1" si="236"/>
        <v>-8.3077769120641881E-2</v>
      </c>
    </row>
    <row r="5030" spans="1:4" x14ac:dyDescent="0.45">
      <c r="A5030">
        <v>5029</v>
      </c>
      <c r="B5030" s="1">
        <f t="shared" ca="1" si="234"/>
        <v>0.28337661584873164</v>
      </c>
      <c r="C5030" s="1">
        <f t="shared" ca="1" si="235"/>
        <v>0.263465749779356</v>
      </c>
      <c r="D5030" s="1">
        <f t="shared" ca="1" si="236"/>
        <v>-7.0262911460570898E-2</v>
      </c>
    </row>
    <row r="5031" spans="1:4" x14ac:dyDescent="0.45">
      <c r="A5031">
        <v>5030</v>
      </c>
      <c r="B5031" s="1">
        <f t="shared" ca="1" si="234"/>
        <v>0.28160180661594053</v>
      </c>
      <c r="C5031" s="1">
        <f t="shared" ca="1" si="235"/>
        <v>0.27625238738713809</v>
      </c>
      <c r="D5031" s="1">
        <f t="shared" ca="1" si="236"/>
        <v>-1.8996395275610534E-2</v>
      </c>
    </row>
    <row r="5032" spans="1:4" x14ac:dyDescent="0.45">
      <c r="A5032">
        <v>5031</v>
      </c>
      <c r="B5032" s="1">
        <f t="shared" ca="1" si="234"/>
        <v>0.28354427379142877</v>
      </c>
      <c r="C5032" s="1">
        <f t="shared" ca="1" si="235"/>
        <v>0.26641678427118287</v>
      </c>
      <c r="D5032" s="1">
        <f t="shared" ca="1" si="236"/>
        <v>-6.0404991753932019E-2</v>
      </c>
    </row>
    <row r="5033" spans="1:4" x14ac:dyDescent="0.45">
      <c r="A5033">
        <v>5032</v>
      </c>
      <c r="B5033" s="1">
        <f t="shared" ca="1" si="234"/>
        <v>0.2841413294196431</v>
      </c>
      <c r="C5033" s="1">
        <f t="shared" ca="1" si="235"/>
        <v>0.27343341779627917</v>
      </c>
      <c r="D5033" s="1">
        <f t="shared" ca="1" si="236"/>
        <v>-3.7685160568632428E-2</v>
      </c>
    </row>
    <row r="5034" spans="1:4" x14ac:dyDescent="0.45">
      <c r="A5034">
        <v>5033</v>
      </c>
      <c r="B5034" s="1">
        <f t="shared" ca="1" si="234"/>
        <v>0.27902439449633715</v>
      </c>
      <c r="C5034" s="1">
        <f t="shared" ca="1" si="235"/>
        <v>0.28358974640326984</v>
      </c>
      <c r="D5034" s="1">
        <f t="shared" ca="1" si="236"/>
        <v>1.6361837878632587E-2</v>
      </c>
    </row>
    <row r="5035" spans="1:4" x14ac:dyDescent="0.45">
      <c r="A5035">
        <v>5034</v>
      </c>
      <c r="B5035" s="1">
        <f t="shared" ca="1" si="234"/>
        <v>0.29286394286466821</v>
      </c>
      <c r="C5035" s="1">
        <f t="shared" ca="1" si="235"/>
        <v>0.26931772135270032</v>
      </c>
      <c r="D5035" s="1">
        <f t="shared" ca="1" si="236"/>
        <v>-8.0399865144370294E-2</v>
      </c>
    </row>
    <row r="5036" spans="1:4" x14ac:dyDescent="0.45">
      <c r="A5036">
        <v>5035</v>
      </c>
      <c r="B5036" s="1">
        <f t="shared" ca="1" si="234"/>
        <v>0.27864912718924545</v>
      </c>
      <c r="C5036" s="1">
        <f t="shared" ca="1" si="235"/>
        <v>0.26930691784144922</v>
      </c>
      <c r="D5036" s="1">
        <f t="shared" ca="1" si="236"/>
        <v>-3.3526784892641832E-2</v>
      </c>
    </row>
    <row r="5037" spans="1:4" x14ac:dyDescent="0.45">
      <c r="A5037">
        <v>5036</v>
      </c>
      <c r="B5037" s="1">
        <f t="shared" ca="1" si="234"/>
        <v>0.2876958170762236</v>
      </c>
      <c r="C5037" s="1">
        <f t="shared" ca="1" si="235"/>
        <v>0.26475530002335762</v>
      </c>
      <c r="D5037" s="1">
        <f t="shared" ca="1" si="236"/>
        <v>-7.9738792471869713E-2</v>
      </c>
    </row>
    <row r="5038" spans="1:4" x14ac:dyDescent="0.45">
      <c r="A5038">
        <v>5037</v>
      </c>
      <c r="B5038" s="1">
        <f t="shared" ca="1" si="234"/>
        <v>0.28620833803263512</v>
      </c>
      <c r="C5038" s="1">
        <f t="shared" ca="1" si="235"/>
        <v>0.26768199818293081</v>
      </c>
      <c r="D5038" s="1">
        <f t="shared" ca="1" si="236"/>
        <v>-6.4730259003117616E-2</v>
      </c>
    </row>
    <row r="5039" spans="1:4" x14ac:dyDescent="0.45">
      <c r="A5039">
        <v>5038</v>
      </c>
      <c r="B5039" s="1">
        <f t="shared" ca="1" si="234"/>
        <v>0.2793965005424614</v>
      </c>
      <c r="C5039" s="1">
        <f t="shared" ca="1" si="235"/>
        <v>0.2759162302965511</v>
      </c>
      <c r="D5039" s="1">
        <f t="shared" ca="1" si="236"/>
        <v>-1.2456384525766041E-2</v>
      </c>
    </row>
    <row r="5040" spans="1:4" x14ac:dyDescent="0.45">
      <c r="A5040">
        <v>5039</v>
      </c>
      <c r="B5040" s="1">
        <f t="shared" ca="1" si="234"/>
        <v>0.28677338914918449</v>
      </c>
      <c r="C5040" s="1">
        <f t="shared" ca="1" si="235"/>
        <v>0.27323702193637578</v>
      </c>
      <c r="D5040" s="1">
        <f t="shared" ca="1" si="236"/>
        <v>-4.7202312784213239E-2</v>
      </c>
    </row>
    <row r="5041" spans="1:4" x14ac:dyDescent="0.45">
      <c r="A5041">
        <v>5040</v>
      </c>
      <c r="B5041" s="1">
        <f t="shared" ca="1" si="234"/>
        <v>0.2840855256409347</v>
      </c>
      <c r="C5041" s="1">
        <f t="shared" ca="1" si="235"/>
        <v>0.26192416875450431</v>
      </c>
      <c r="D5041" s="1">
        <f t="shared" ca="1" si="236"/>
        <v>-7.8009454499420303E-2</v>
      </c>
    </row>
    <row r="5042" spans="1:4" x14ac:dyDescent="0.45">
      <c r="A5042">
        <v>5041</v>
      </c>
      <c r="B5042" s="1">
        <f t="shared" ca="1" si="234"/>
        <v>0.28650318873704883</v>
      </c>
      <c r="C5042" s="1">
        <f t="shared" ca="1" si="235"/>
        <v>0.27567834796974422</v>
      </c>
      <c r="D5042" s="1">
        <f t="shared" ca="1" si="236"/>
        <v>-3.7782618807916987E-2</v>
      </c>
    </row>
    <row r="5043" spans="1:4" x14ac:dyDescent="0.45">
      <c r="A5043">
        <v>5042</v>
      </c>
      <c r="B5043" s="1">
        <f t="shared" ca="1" si="234"/>
        <v>0.27972771645567562</v>
      </c>
      <c r="C5043" s="1">
        <f t="shared" ca="1" si="235"/>
        <v>0.27446600257736076</v>
      </c>
      <c r="D5043" s="1">
        <f t="shared" ca="1" si="236"/>
        <v>-1.881012702274933E-2</v>
      </c>
    </row>
    <row r="5044" spans="1:4" x14ac:dyDescent="0.45">
      <c r="A5044">
        <v>5043</v>
      </c>
      <c r="B5044" s="1">
        <f t="shared" ca="1" si="234"/>
        <v>0.28484593339402153</v>
      </c>
      <c r="C5044" s="1">
        <f t="shared" ca="1" si="235"/>
        <v>0.26779452166487472</v>
      </c>
      <c r="D5044" s="1">
        <f t="shared" ca="1" si="236"/>
        <v>-5.9861875245941977E-2</v>
      </c>
    </row>
    <row r="5045" spans="1:4" x14ac:dyDescent="0.45">
      <c r="A5045">
        <v>5044</v>
      </c>
      <c r="B5045" s="1">
        <f t="shared" ca="1" si="234"/>
        <v>0.28976304289745847</v>
      </c>
      <c r="C5045" s="1">
        <f t="shared" ca="1" si="235"/>
        <v>0.27519807644577743</v>
      </c>
      <c r="D5045" s="1">
        <f t="shared" ca="1" si="236"/>
        <v>-5.0265093526213757E-2</v>
      </c>
    </row>
    <row r="5046" spans="1:4" x14ac:dyDescent="0.45">
      <c r="A5046">
        <v>5045</v>
      </c>
      <c r="B5046" s="1">
        <f t="shared" ca="1" si="234"/>
        <v>0.2788573998367454</v>
      </c>
      <c r="C5046" s="1">
        <f t="shared" ca="1" si="235"/>
        <v>0.26845593870434253</v>
      </c>
      <c r="D5046" s="1">
        <f t="shared" ca="1" si="236"/>
        <v>-3.7300287309902161E-2</v>
      </c>
    </row>
    <row r="5047" spans="1:4" x14ac:dyDescent="0.45">
      <c r="A5047">
        <v>5046</v>
      </c>
      <c r="B5047" s="1">
        <f t="shared" ca="1" si="234"/>
        <v>0.28680111839582856</v>
      </c>
      <c r="C5047" s="1">
        <f t="shared" ca="1" si="235"/>
        <v>0.26818244339825775</v>
      </c>
      <c r="D5047" s="1">
        <f t="shared" ca="1" si="236"/>
        <v>-6.4918418385922202E-2</v>
      </c>
    </row>
    <row r="5048" spans="1:4" x14ac:dyDescent="0.45">
      <c r="A5048">
        <v>5047</v>
      </c>
      <c r="B5048" s="1">
        <f t="shared" ca="1" si="234"/>
        <v>0.29601709647865282</v>
      </c>
      <c r="C5048" s="1">
        <f t="shared" ca="1" si="235"/>
        <v>0.270589513370462</v>
      </c>
      <c r="D5048" s="1">
        <f t="shared" ca="1" si="236"/>
        <v>-8.5899035598521661E-2</v>
      </c>
    </row>
    <row r="5049" spans="1:4" x14ac:dyDescent="0.45">
      <c r="A5049">
        <v>5048</v>
      </c>
      <c r="B5049" s="1">
        <f t="shared" ca="1" si="234"/>
        <v>0.27814504435908344</v>
      </c>
      <c r="C5049" s="1">
        <f t="shared" ca="1" si="235"/>
        <v>0.26452285960279515</v>
      </c>
      <c r="D5049" s="1">
        <f t="shared" ca="1" si="236"/>
        <v>-4.8975112203337119E-2</v>
      </c>
    </row>
    <row r="5050" spans="1:4" x14ac:dyDescent="0.45">
      <c r="A5050">
        <v>5049</v>
      </c>
      <c r="B5050" s="1">
        <f t="shared" ca="1" si="234"/>
        <v>0.29567788797341454</v>
      </c>
      <c r="C5050" s="1">
        <f t="shared" ca="1" si="235"/>
        <v>0.26737294597382805</v>
      </c>
      <c r="D5050" s="1">
        <f t="shared" ca="1" si="236"/>
        <v>-9.5728977887353878E-2</v>
      </c>
    </row>
    <row r="5051" spans="1:4" x14ac:dyDescent="0.45">
      <c r="A5051">
        <v>5050</v>
      </c>
      <c r="B5051" s="1">
        <f t="shared" ca="1" si="234"/>
        <v>0.27996150119835339</v>
      </c>
      <c r="C5051" s="1">
        <f t="shared" ca="1" si="235"/>
        <v>0.26407454415372072</v>
      </c>
      <c r="D5051" s="1">
        <f t="shared" ca="1" si="236"/>
        <v>-5.6746934762921988E-2</v>
      </c>
    </row>
    <row r="5052" spans="1:4" x14ac:dyDescent="0.45">
      <c r="A5052">
        <v>5051</v>
      </c>
      <c r="B5052" s="1">
        <f t="shared" ca="1" si="234"/>
        <v>0.28193370259735379</v>
      </c>
      <c r="C5052" s="1">
        <f t="shared" ca="1" si="235"/>
        <v>0.2783639722562874</v>
      </c>
      <c r="D5052" s="1">
        <f t="shared" ca="1" si="236"/>
        <v>-1.2661594935900706E-2</v>
      </c>
    </row>
    <row r="5053" spans="1:4" x14ac:dyDescent="0.45">
      <c r="A5053">
        <v>5052</v>
      </c>
      <c r="B5053" s="1">
        <f t="shared" ca="1" si="234"/>
        <v>0.27581993619931522</v>
      </c>
      <c r="C5053" s="1">
        <f t="shared" ca="1" si="235"/>
        <v>0.26655442646349153</v>
      </c>
      <c r="D5053" s="1">
        <f t="shared" ca="1" si="236"/>
        <v>-3.3592603433597226E-2</v>
      </c>
    </row>
    <row r="5054" spans="1:4" x14ac:dyDescent="0.45">
      <c r="A5054">
        <v>5053</v>
      </c>
      <c r="B5054" s="1">
        <f t="shared" ca="1" si="234"/>
        <v>0.28224801346289058</v>
      </c>
      <c r="C5054" s="1">
        <f t="shared" ca="1" si="235"/>
        <v>0.2764329109907594</v>
      </c>
      <c r="D5054" s="1">
        <f t="shared" ca="1" si="236"/>
        <v>-2.0602810984516433E-2</v>
      </c>
    </row>
    <row r="5055" spans="1:4" x14ac:dyDescent="0.45">
      <c r="A5055">
        <v>5054</v>
      </c>
      <c r="B5055" s="1">
        <f t="shared" ca="1" si="234"/>
        <v>0.29462040735245809</v>
      </c>
      <c r="C5055" s="1">
        <f t="shared" ca="1" si="235"/>
        <v>0.26849237458408837</v>
      </c>
      <c r="D5055" s="1">
        <f t="shared" ca="1" si="236"/>
        <v>-8.8683716797365059E-2</v>
      </c>
    </row>
    <row r="5056" spans="1:4" x14ac:dyDescent="0.45">
      <c r="A5056">
        <v>5055</v>
      </c>
      <c r="B5056" s="1">
        <f t="shared" ca="1" si="234"/>
        <v>0.28244889750403307</v>
      </c>
      <c r="C5056" s="1">
        <f t="shared" ca="1" si="235"/>
        <v>0.271061173309606</v>
      </c>
      <c r="D5056" s="1">
        <f t="shared" ca="1" si="236"/>
        <v>-4.0317821365418748E-2</v>
      </c>
    </row>
    <row r="5057" spans="1:4" x14ac:dyDescent="0.45">
      <c r="A5057">
        <v>5056</v>
      </c>
      <c r="B5057" s="1">
        <f t="shared" ca="1" si="234"/>
        <v>0.28311485441927198</v>
      </c>
      <c r="C5057" s="1">
        <f t="shared" ca="1" si="235"/>
        <v>0.27550542729547201</v>
      </c>
      <c r="D5057" s="1">
        <f t="shared" ca="1" si="236"/>
        <v>-2.6877526929515956E-2</v>
      </c>
    </row>
    <row r="5058" spans="1:4" x14ac:dyDescent="0.45">
      <c r="A5058">
        <v>5057</v>
      </c>
      <c r="B5058" s="1">
        <f t="shared" ref="B5058:B5121" ca="1" si="237">_xlfn.BETA.INV(RAND(),CONTROL_PRIOR_ALPHA+CONTROL_ALPHA,CONTROL_PRIOR_BETA+(CONTROL_N-CONTROL_ALPHA))</f>
        <v>0.28587389868434798</v>
      </c>
      <c r="C5058" s="1">
        <f t="shared" ref="C5058:C5121" ca="1" si="238">_xlfn.BETA.INV(RAND(),TEST_PRIOR_ALPHA+TEST_ALPHA,TEST_PRIOR_BETA+(TEST_N-TEST_ALPHA))</f>
        <v>0.27389669053795407</v>
      </c>
      <c r="D5058" s="1">
        <f t="shared" ca="1" si="236"/>
        <v>-4.189682304511029E-2</v>
      </c>
    </row>
    <row r="5059" spans="1:4" x14ac:dyDescent="0.45">
      <c r="A5059">
        <v>5058</v>
      </c>
      <c r="B5059" s="1">
        <f t="shared" ca="1" si="237"/>
        <v>0.28980380697834407</v>
      </c>
      <c r="C5059" s="1">
        <f t="shared" ca="1" si="238"/>
        <v>0.27989914733252896</v>
      </c>
      <c r="D5059" s="1">
        <f t="shared" ref="D5059:D5122" ca="1" si="239">(C5059-B5059)/B5059</f>
        <v>-3.4177120546091525E-2</v>
      </c>
    </row>
    <row r="5060" spans="1:4" x14ac:dyDescent="0.45">
      <c r="A5060">
        <v>5059</v>
      </c>
      <c r="B5060" s="1">
        <f t="shared" ca="1" si="237"/>
        <v>0.29261778304214159</v>
      </c>
      <c r="C5060" s="1">
        <f t="shared" ca="1" si="238"/>
        <v>0.27643101925509328</v>
      </c>
      <c r="D5060" s="1">
        <f t="shared" ca="1" si="239"/>
        <v>-5.5317088451583132E-2</v>
      </c>
    </row>
    <row r="5061" spans="1:4" x14ac:dyDescent="0.45">
      <c r="A5061">
        <v>5060</v>
      </c>
      <c r="B5061" s="1">
        <f t="shared" ca="1" si="237"/>
        <v>0.27948062646232125</v>
      </c>
      <c r="C5061" s="1">
        <f t="shared" ca="1" si="238"/>
        <v>0.28054327690937664</v>
      </c>
      <c r="D5061" s="1">
        <f t="shared" ca="1" si="239"/>
        <v>3.802232950836234E-3</v>
      </c>
    </row>
    <row r="5062" spans="1:4" x14ac:dyDescent="0.45">
      <c r="A5062">
        <v>5061</v>
      </c>
      <c r="B5062" s="1">
        <f t="shared" ca="1" si="237"/>
        <v>0.29385792288803925</v>
      </c>
      <c r="C5062" s="1">
        <f t="shared" ca="1" si="238"/>
        <v>0.27244813676651181</v>
      </c>
      <c r="D5062" s="1">
        <f t="shared" ca="1" si="239"/>
        <v>-7.2857610613699983E-2</v>
      </c>
    </row>
    <row r="5063" spans="1:4" x14ac:dyDescent="0.45">
      <c r="A5063">
        <v>5062</v>
      </c>
      <c r="B5063" s="1">
        <f t="shared" ca="1" si="237"/>
        <v>0.28748877639307224</v>
      </c>
      <c r="C5063" s="1">
        <f t="shared" ca="1" si="238"/>
        <v>0.2730849426168015</v>
      </c>
      <c r="D5063" s="1">
        <f t="shared" ca="1" si="239"/>
        <v>-5.0102247318959486E-2</v>
      </c>
    </row>
    <row r="5064" spans="1:4" x14ac:dyDescent="0.45">
      <c r="A5064">
        <v>5063</v>
      </c>
      <c r="B5064" s="1">
        <f t="shared" ca="1" si="237"/>
        <v>0.2817630133961524</v>
      </c>
      <c r="C5064" s="1">
        <f t="shared" ca="1" si="238"/>
        <v>0.28170159871971245</v>
      </c>
      <c r="D5064" s="1">
        <f t="shared" ca="1" si="239"/>
        <v>-2.1796571416417184E-4</v>
      </c>
    </row>
    <row r="5065" spans="1:4" x14ac:dyDescent="0.45">
      <c r="A5065">
        <v>5064</v>
      </c>
      <c r="B5065" s="1">
        <f t="shared" ca="1" si="237"/>
        <v>0.28656634744997056</v>
      </c>
      <c r="C5065" s="1">
        <f t="shared" ca="1" si="238"/>
        <v>0.27099888859834653</v>
      </c>
      <c r="D5065" s="1">
        <f t="shared" ca="1" si="239"/>
        <v>-5.43240997770746E-2</v>
      </c>
    </row>
    <row r="5066" spans="1:4" x14ac:dyDescent="0.45">
      <c r="A5066">
        <v>5065</v>
      </c>
      <c r="B5066" s="1">
        <f t="shared" ca="1" si="237"/>
        <v>0.28317065010315734</v>
      </c>
      <c r="C5066" s="1">
        <f t="shared" ca="1" si="238"/>
        <v>0.26549268879810101</v>
      </c>
      <c r="D5066" s="1">
        <f t="shared" ca="1" si="239"/>
        <v>-6.2428649645068654E-2</v>
      </c>
    </row>
    <row r="5067" spans="1:4" x14ac:dyDescent="0.45">
      <c r="A5067">
        <v>5066</v>
      </c>
      <c r="B5067" s="1">
        <f t="shared" ca="1" si="237"/>
        <v>0.27741261817689322</v>
      </c>
      <c r="C5067" s="1">
        <f t="shared" ca="1" si="238"/>
        <v>0.27552009142734979</v>
      </c>
      <c r="D5067" s="1">
        <f t="shared" ca="1" si="239"/>
        <v>-6.8220644106990686E-3</v>
      </c>
    </row>
    <row r="5068" spans="1:4" x14ac:dyDescent="0.45">
      <c r="A5068">
        <v>5067</v>
      </c>
      <c r="B5068" s="1">
        <f t="shared" ca="1" si="237"/>
        <v>0.28250946267372401</v>
      </c>
      <c r="C5068" s="1">
        <f t="shared" ca="1" si="238"/>
        <v>0.27309976168013828</v>
      </c>
      <c r="D5068" s="1">
        <f t="shared" ca="1" si="239"/>
        <v>-3.3307560407111712E-2</v>
      </c>
    </row>
    <row r="5069" spans="1:4" x14ac:dyDescent="0.45">
      <c r="A5069">
        <v>5068</v>
      </c>
      <c r="B5069" s="1">
        <f t="shared" ca="1" si="237"/>
        <v>0.28647964057724051</v>
      </c>
      <c r="C5069" s="1">
        <f t="shared" ca="1" si="238"/>
        <v>0.2653813915654068</v>
      </c>
      <c r="D5069" s="1">
        <f t="shared" ca="1" si="239"/>
        <v>-7.3646591322587246E-2</v>
      </c>
    </row>
    <row r="5070" spans="1:4" x14ac:dyDescent="0.45">
      <c r="A5070">
        <v>5069</v>
      </c>
      <c r="B5070" s="1">
        <f t="shared" ca="1" si="237"/>
        <v>0.27597446152990368</v>
      </c>
      <c r="C5070" s="1">
        <f t="shared" ca="1" si="238"/>
        <v>0.26669671735813533</v>
      </c>
      <c r="D5070" s="1">
        <f t="shared" ca="1" si="239"/>
        <v>-3.3618125823439822E-2</v>
      </c>
    </row>
    <row r="5071" spans="1:4" x14ac:dyDescent="0.45">
      <c r="A5071">
        <v>5070</v>
      </c>
      <c r="B5071" s="1">
        <f t="shared" ca="1" si="237"/>
        <v>0.28332886068328744</v>
      </c>
      <c r="C5071" s="1">
        <f t="shared" ca="1" si="238"/>
        <v>0.27787728778858434</v>
      </c>
      <c r="D5071" s="1">
        <f t="shared" ca="1" si="239"/>
        <v>-1.9241149248106493E-2</v>
      </c>
    </row>
    <row r="5072" spans="1:4" x14ac:dyDescent="0.45">
      <c r="A5072">
        <v>5071</v>
      </c>
      <c r="B5072" s="1">
        <f t="shared" ca="1" si="237"/>
        <v>0.28149739291703707</v>
      </c>
      <c r="C5072" s="1">
        <f t="shared" ca="1" si="238"/>
        <v>0.27404309820227146</v>
      </c>
      <c r="D5072" s="1">
        <f t="shared" ca="1" si="239"/>
        <v>-2.6480865906145491E-2</v>
      </c>
    </row>
    <row r="5073" spans="1:4" x14ac:dyDescent="0.45">
      <c r="A5073">
        <v>5072</v>
      </c>
      <c r="B5073" s="1">
        <f t="shared" ca="1" si="237"/>
        <v>0.29041750039881853</v>
      </c>
      <c r="C5073" s="1">
        <f t="shared" ca="1" si="238"/>
        <v>0.27601447957555614</v>
      </c>
      <c r="D5073" s="1">
        <f t="shared" ca="1" si="239"/>
        <v>-4.9594190444733219E-2</v>
      </c>
    </row>
    <row r="5074" spans="1:4" x14ac:dyDescent="0.45">
      <c r="A5074">
        <v>5073</v>
      </c>
      <c r="B5074" s="1">
        <f t="shared" ca="1" si="237"/>
        <v>0.27984314025891638</v>
      </c>
      <c r="C5074" s="1">
        <f t="shared" ca="1" si="238"/>
        <v>0.26444944853120506</v>
      </c>
      <c r="D5074" s="1">
        <f t="shared" ca="1" si="239"/>
        <v>-5.5008286833362348E-2</v>
      </c>
    </row>
    <row r="5075" spans="1:4" x14ac:dyDescent="0.45">
      <c r="A5075">
        <v>5074</v>
      </c>
      <c r="B5075" s="1">
        <f t="shared" ca="1" si="237"/>
        <v>0.27834248529575806</v>
      </c>
      <c r="C5075" s="1">
        <f t="shared" ca="1" si="238"/>
        <v>0.26707093695132678</v>
      </c>
      <c r="D5075" s="1">
        <f t="shared" ca="1" si="239"/>
        <v>-4.0495249341667997E-2</v>
      </c>
    </row>
    <row r="5076" spans="1:4" x14ac:dyDescent="0.45">
      <c r="A5076">
        <v>5075</v>
      </c>
      <c r="B5076" s="1">
        <f t="shared" ca="1" si="237"/>
        <v>0.28797755084036125</v>
      </c>
      <c r="C5076" s="1">
        <f t="shared" ca="1" si="238"/>
        <v>0.26856339646034277</v>
      </c>
      <c r="D5076" s="1">
        <f t="shared" ca="1" si="239"/>
        <v>-6.7415513200126509E-2</v>
      </c>
    </row>
    <row r="5077" spans="1:4" x14ac:dyDescent="0.45">
      <c r="A5077">
        <v>5076</v>
      </c>
      <c r="B5077" s="1">
        <f t="shared" ca="1" si="237"/>
        <v>0.27744381421731085</v>
      </c>
      <c r="C5077" s="1">
        <f t="shared" ca="1" si="238"/>
        <v>0.27745116470642073</v>
      </c>
      <c r="D5077" s="1">
        <f t="shared" ca="1" si="239"/>
        <v>2.6493613240637749E-5</v>
      </c>
    </row>
    <row r="5078" spans="1:4" x14ac:dyDescent="0.45">
      <c r="A5078">
        <v>5077</v>
      </c>
      <c r="B5078" s="1">
        <f t="shared" ca="1" si="237"/>
        <v>0.26758290845750565</v>
      </c>
      <c r="C5078" s="1">
        <f t="shared" ca="1" si="238"/>
        <v>0.25686847287414782</v>
      </c>
      <c r="D5078" s="1">
        <f t="shared" ca="1" si="239"/>
        <v>-4.0041554391951638E-2</v>
      </c>
    </row>
    <row r="5079" spans="1:4" x14ac:dyDescent="0.45">
      <c r="A5079">
        <v>5078</v>
      </c>
      <c r="B5079" s="1">
        <f t="shared" ca="1" si="237"/>
        <v>0.27724620128591188</v>
      </c>
      <c r="C5079" s="1">
        <f t="shared" ca="1" si="238"/>
        <v>0.25794157701058257</v>
      </c>
      <c r="D5079" s="1">
        <f t="shared" ca="1" si="239"/>
        <v>-6.9629896409009018E-2</v>
      </c>
    </row>
    <row r="5080" spans="1:4" x14ac:dyDescent="0.45">
      <c r="A5080">
        <v>5079</v>
      </c>
      <c r="B5080" s="1">
        <f t="shared" ca="1" si="237"/>
        <v>0.27586343926728357</v>
      </c>
      <c r="C5080" s="1">
        <f t="shared" ca="1" si="238"/>
        <v>0.2822396445676767</v>
      </c>
      <c r="D5080" s="1">
        <f t="shared" ca="1" si="239"/>
        <v>2.3113629400578994E-2</v>
      </c>
    </row>
    <row r="5081" spans="1:4" x14ac:dyDescent="0.45">
      <c r="A5081">
        <v>5080</v>
      </c>
      <c r="B5081" s="1">
        <f t="shared" ca="1" si="237"/>
        <v>0.29342118606171907</v>
      </c>
      <c r="C5081" s="1">
        <f t="shared" ca="1" si="238"/>
        <v>0.27549955090026268</v>
      </c>
      <c r="D5081" s="1">
        <f t="shared" ca="1" si="239"/>
        <v>-6.1078190712809351E-2</v>
      </c>
    </row>
    <row r="5082" spans="1:4" x14ac:dyDescent="0.45">
      <c r="A5082">
        <v>5081</v>
      </c>
      <c r="B5082" s="1">
        <f t="shared" ca="1" si="237"/>
        <v>0.28904378948352671</v>
      </c>
      <c r="C5082" s="1">
        <f t="shared" ca="1" si="238"/>
        <v>0.27719941582556185</v>
      </c>
      <c r="D5082" s="1">
        <f t="shared" ca="1" si="239"/>
        <v>-4.0977782913546763E-2</v>
      </c>
    </row>
    <row r="5083" spans="1:4" x14ac:dyDescent="0.45">
      <c r="A5083">
        <v>5082</v>
      </c>
      <c r="B5083" s="1">
        <f t="shared" ca="1" si="237"/>
        <v>0.27748825085978623</v>
      </c>
      <c r="C5083" s="1">
        <f t="shared" ca="1" si="238"/>
        <v>0.268725965848718</v>
      </c>
      <c r="D5083" s="1">
        <f t="shared" ca="1" si="239"/>
        <v>-3.1577138793871987E-2</v>
      </c>
    </row>
    <row r="5084" spans="1:4" x14ac:dyDescent="0.45">
      <c r="A5084">
        <v>5083</v>
      </c>
      <c r="B5084" s="1">
        <f t="shared" ca="1" si="237"/>
        <v>0.28893259607729072</v>
      </c>
      <c r="C5084" s="1">
        <f t="shared" ca="1" si="238"/>
        <v>0.27261218806117082</v>
      </c>
      <c r="D5084" s="1">
        <f t="shared" ca="1" si="239"/>
        <v>-5.6485174181434734E-2</v>
      </c>
    </row>
    <row r="5085" spans="1:4" x14ac:dyDescent="0.45">
      <c r="A5085">
        <v>5084</v>
      </c>
      <c r="B5085" s="1">
        <f t="shared" ca="1" si="237"/>
        <v>0.28685646796434305</v>
      </c>
      <c r="C5085" s="1">
        <f t="shared" ca="1" si="238"/>
        <v>0.27174952916658857</v>
      </c>
      <c r="D5085" s="1">
        <f t="shared" ca="1" si="239"/>
        <v>-5.2663755169823523E-2</v>
      </c>
    </row>
    <row r="5086" spans="1:4" x14ac:dyDescent="0.45">
      <c r="A5086">
        <v>5085</v>
      </c>
      <c r="B5086" s="1">
        <f t="shared" ca="1" si="237"/>
        <v>0.2924161382575563</v>
      </c>
      <c r="C5086" s="1">
        <f t="shared" ca="1" si="238"/>
        <v>0.27171069813140059</v>
      </c>
      <c r="D5086" s="1">
        <f t="shared" ca="1" si="239"/>
        <v>-7.0808130664521102E-2</v>
      </c>
    </row>
    <row r="5087" spans="1:4" x14ac:dyDescent="0.45">
      <c r="A5087">
        <v>5086</v>
      </c>
      <c r="B5087" s="1">
        <f t="shared" ca="1" si="237"/>
        <v>0.27584907839795186</v>
      </c>
      <c r="C5087" s="1">
        <f t="shared" ca="1" si="238"/>
        <v>0.27157051708396707</v>
      </c>
      <c r="D5087" s="1">
        <f t="shared" ca="1" si="239"/>
        <v>-1.551051516587762E-2</v>
      </c>
    </row>
    <row r="5088" spans="1:4" x14ac:dyDescent="0.45">
      <c r="A5088">
        <v>5087</v>
      </c>
      <c r="B5088" s="1">
        <f t="shared" ca="1" si="237"/>
        <v>0.28538077987089572</v>
      </c>
      <c r="C5088" s="1">
        <f t="shared" ca="1" si="238"/>
        <v>0.2660737660821153</v>
      </c>
      <c r="D5088" s="1">
        <f t="shared" ca="1" si="239"/>
        <v>-6.7653518213506791E-2</v>
      </c>
    </row>
    <row r="5089" spans="1:4" x14ac:dyDescent="0.45">
      <c r="A5089">
        <v>5088</v>
      </c>
      <c r="B5089" s="1">
        <f t="shared" ca="1" si="237"/>
        <v>0.27753308730101472</v>
      </c>
      <c r="C5089" s="1">
        <f t="shared" ca="1" si="238"/>
        <v>0.27547587646293636</v>
      </c>
      <c r="D5089" s="1">
        <f t="shared" ca="1" si="239"/>
        <v>-7.4124885723880997E-3</v>
      </c>
    </row>
    <row r="5090" spans="1:4" x14ac:dyDescent="0.45">
      <c r="A5090">
        <v>5089</v>
      </c>
      <c r="B5090" s="1">
        <f t="shared" ca="1" si="237"/>
        <v>0.28373870200818152</v>
      </c>
      <c r="C5090" s="1">
        <f t="shared" ca="1" si="238"/>
        <v>0.26331143222840303</v>
      </c>
      <c r="D5090" s="1">
        <f t="shared" ca="1" si="239"/>
        <v>-7.1993244612747531E-2</v>
      </c>
    </row>
    <row r="5091" spans="1:4" x14ac:dyDescent="0.45">
      <c r="A5091">
        <v>5090</v>
      </c>
      <c r="B5091" s="1">
        <f t="shared" ca="1" si="237"/>
        <v>0.27468287001769076</v>
      </c>
      <c r="C5091" s="1">
        <f t="shared" ca="1" si="238"/>
        <v>0.27083388296277899</v>
      </c>
      <c r="D5091" s="1">
        <f t="shared" ca="1" si="239"/>
        <v>-1.4012475749448359E-2</v>
      </c>
    </row>
    <row r="5092" spans="1:4" x14ac:dyDescent="0.45">
      <c r="A5092">
        <v>5091</v>
      </c>
      <c r="B5092" s="1">
        <f t="shared" ca="1" si="237"/>
        <v>0.27854495290289716</v>
      </c>
      <c r="C5092" s="1">
        <f t="shared" ca="1" si="238"/>
        <v>0.26803232158774509</v>
      </c>
      <c r="D5092" s="1">
        <f t="shared" ca="1" si="239"/>
        <v>-3.7741237834658763E-2</v>
      </c>
    </row>
    <row r="5093" spans="1:4" x14ac:dyDescent="0.45">
      <c r="A5093">
        <v>5092</v>
      </c>
      <c r="B5093" s="1">
        <f t="shared" ca="1" si="237"/>
        <v>0.28511618740886491</v>
      </c>
      <c r="C5093" s="1">
        <f t="shared" ca="1" si="238"/>
        <v>0.26808887231963657</v>
      </c>
      <c r="D5093" s="1">
        <f t="shared" ca="1" si="239"/>
        <v>-5.972061861507242E-2</v>
      </c>
    </row>
    <row r="5094" spans="1:4" x14ac:dyDescent="0.45">
      <c r="A5094">
        <v>5093</v>
      </c>
      <c r="B5094" s="1">
        <f t="shared" ca="1" si="237"/>
        <v>0.27995095329450287</v>
      </c>
      <c r="C5094" s="1">
        <f t="shared" ca="1" si="238"/>
        <v>0.27714469656796004</v>
      </c>
      <c r="D5094" s="1">
        <f t="shared" ca="1" si="239"/>
        <v>-1.0024101341747197E-2</v>
      </c>
    </row>
    <row r="5095" spans="1:4" x14ac:dyDescent="0.45">
      <c r="A5095">
        <v>5094</v>
      </c>
      <c r="B5095" s="1">
        <f t="shared" ca="1" si="237"/>
        <v>0.28962885301751029</v>
      </c>
      <c r="C5095" s="1">
        <f t="shared" ca="1" si="238"/>
        <v>0.27508881550972286</v>
      </c>
      <c r="D5095" s="1">
        <f t="shared" ca="1" si="239"/>
        <v>-5.020231015073754E-2</v>
      </c>
    </row>
    <row r="5096" spans="1:4" x14ac:dyDescent="0.45">
      <c r="A5096">
        <v>5095</v>
      </c>
      <c r="B5096" s="1">
        <f t="shared" ca="1" si="237"/>
        <v>0.28785082507710469</v>
      </c>
      <c r="C5096" s="1">
        <f t="shared" ca="1" si="238"/>
        <v>0.2662752443930676</v>
      </c>
      <c r="D5096" s="1">
        <f t="shared" ca="1" si="239"/>
        <v>-7.4954034535971131E-2</v>
      </c>
    </row>
    <row r="5097" spans="1:4" x14ac:dyDescent="0.45">
      <c r="A5097">
        <v>5096</v>
      </c>
      <c r="B5097" s="1">
        <f t="shared" ca="1" si="237"/>
        <v>0.28421867257942057</v>
      </c>
      <c r="C5097" s="1">
        <f t="shared" ca="1" si="238"/>
        <v>0.27122149828103448</v>
      </c>
      <c r="D5097" s="1">
        <f t="shared" ca="1" si="239"/>
        <v>-4.5729487723063768E-2</v>
      </c>
    </row>
    <row r="5098" spans="1:4" x14ac:dyDescent="0.45">
      <c r="A5098">
        <v>5097</v>
      </c>
      <c r="B5098" s="1">
        <f t="shared" ca="1" si="237"/>
        <v>0.27587061149709818</v>
      </c>
      <c r="C5098" s="1">
        <f t="shared" ca="1" si="238"/>
        <v>0.26720789275600981</v>
      </c>
      <c r="D5098" s="1">
        <f t="shared" ca="1" si="239"/>
        <v>-3.1401383039959992E-2</v>
      </c>
    </row>
    <row r="5099" spans="1:4" x14ac:dyDescent="0.45">
      <c r="A5099">
        <v>5098</v>
      </c>
      <c r="B5099" s="1">
        <f t="shared" ca="1" si="237"/>
        <v>0.27523302552248713</v>
      </c>
      <c r="C5099" s="1">
        <f t="shared" ca="1" si="238"/>
        <v>0.27070168209490847</v>
      </c>
      <c r="D5099" s="1">
        <f t="shared" ca="1" si="239"/>
        <v>-1.6463661724375585E-2</v>
      </c>
    </row>
    <row r="5100" spans="1:4" x14ac:dyDescent="0.45">
      <c r="A5100">
        <v>5099</v>
      </c>
      <c r="B5100" s="1">
        <f t="shared" ca="1" si="237"/>
        <v>0.27828016234046599</v>
      </c>
      <c r="C5100" s="1">
        <f t="shared" ca="1" si="238"/>
        <v>0.27195895053210084</v>
      </c>
      <c r="D5100" s="1">
        <f t="shared" ca="1" si="239"/>
        <v>-2.2715280008466308E-2</v>
      </c>
    </row>
    <row r="5101" spans="1:4" x14ac:dyDescent="0.45">
      <c r="A5101">
        <v>5100</v>
      </c>
      <c r="B5101" s="1">
        <f t="shared" ca="1" si="237"/>
        <v>0.28506537389141728</v>
      </c>
      <c r="C5101" s="1">
        <f t="shared" ca="1" si="238"/>
        <v>0.26633468863295351</v>
      </c>
      <c r="D5101" s="1">
        <f t="shared" ca="1" si="239"/>
        <v>-6.5706630737966717E-2</v>
      </c>
    </row>
    <row r="5102" spans="1:4" x14ac:dyDescent="0.45">
      <c r="A5102">
        <v>5101</v>
      </c>
      <c r="B5102" s="1">
        <f t="shared" ca="1" si="237"/>
        <v>0.28356183410095137</v>
      </c>
      <c r="C5102" s="1">
        <f t="shared" ca="1" si="238"/>
        <v>0.26606548076582326</v>
      </c>
      <c r="D5102" s="1">
        <f t="shared" ca="1" si="239"/>
        <v>-6.1702074225190695E-2</v>
      </c>
    </row>
    <row r="5103" spans="1:4" x14ac:dyDescent="0.45">
      <c r="A5103">
        <v>5102</v>
      </c>
      <c r="B5103" s="1">
        <f t="shared" ca="1" si="237"/>
        <v>0.29842580949429542</v>
      </c>
      <c r="C5103" s="1">
        <f t="shared" ca="1" si="238"/>
        <v>0.26343483201766033</v>
      </c>
      <c r="D5103" s="1">
        <f t="shared" ca="1" si="239"/>
        <v>-0.11725184740532293</v>
      </c>
    </row>
    <row r="5104" spans="1:4" x14ac:dyDescent="0.45">
      <c r="A5104">
        <v>5103</v>
      </c>
      <c r="B5104" s="1">
        <f t="shared" ca="1" si="237"/>
        <v>0.2796103284379145</v>
      </c>
      <c r="C5104" s="1">
        <f t="shared" ca="1" si="238"/>
        <v>0.26802344530364347</v>
      </c>
      <c r="D5104" s="1">
        <f t="shared" ca="1" si="239"/>
        <v>-4.1439396030192845E-2</v>
      </c>
    </row>
    <row r="5105" spans="1:4" x14ac:dyDescent="0.45">
      <c r="A5105">
        <v>5104</v>
      </c>
      <c r="B5105" s="1">
        <f t="shared" ca="1" si="237"/>
        <v>0.27916899308142024</v>
      </c>
      <c r="C5105" s="1">
        <f t="shared" ca="1" si="238"/>
        <v>0.27194574467934318</v>
      </c>
      <c r="D5105" s="1">
        <f t="shared" ca="1" si="239"/>
        <v>-2.5874107014350185E-2</v>
      </c>
    </row>
    <row r="5106" spans="1:4" x14ac:dyDescent="0.45">
      <c r="A5106">
        <v>5105</v>
      </c>
      <c r="B5106" s="1">
        <f t="shared" ca="1" si="237"/>
        <v>0.27697738160366742</v>
      </c>
      <c r="C5106" s="1">
        <f t="shared" ca="1" si="238"/>
        <v>0.26974486263760511</v>
      </c>
      <c r="D5106" s="1">
        <f t="shared" ca="1" si="239"/>
        <v>-2.6112308969731924E-2</v>
      </c>
    </row>
    <row r="5107" spans="1:4" x14ac:dyDescent="0.45">
      <c r="A5107">
        <v>5106</v>
      </c>
      <c r="B5107" s="1">
        <f t="shared" ca="1" si="237"/>
        <v>0.29070998939190451</v>
      </c>
      <c r="C5107" s="1">
        <f t="shared" ca="1" si="238"/>
        <v>0.28186808240473393</v>
      </c>
      <c r="D5107" s="1">
        <f t="shared" ca="1" si="239"/>
        <v>-3.0414871555207734E-2</v>
      </c>
    </row>
    <row r="5108" spans="1:4" x14ac:dyDescent="0.45">
      <c r="A5108">
        <v>5107</v>
      </c>
      <c r="B5108" s="1">
        <f t="shared" ca="1" si="237"/>
        <v>0.27663539947245958</v>
      </c>
      <c r="C5108" s="1">
        <f t="shared" ca="1" si="238"/>
        <v>0.26922956163740447</v>
      </c>
      <c r="D5108" s="1">
        <f t="shared" ca="1" si="239"/>
        <v>-2.6771114069920016E-2</v>
      </c>
    </row>
    <row r="5109" spans="1:4" x14ac:dyDescent="0.45">
      <c r="A5109">
        <v>5108</v>
      </c>
      <c r="B5109" s="1">
        <f t="shared" ca="1" si="237"/>
        <v>0.28462541065779812</v>
      </c>
      <c r="C5109" s="1">
        <f t="shared" ca="1" si="238"/>
        <v>0.27663491757509917</v>
      </c>
      <c r="D5109" s="1">
        <f t="shared" ca="1" si="239"/>
        <v>-2.8073716483121125E-2</v>
      </c>
    </row>
    <row r="5110" spans="1:4" x14ac:dyDescent="0.45">
      <c r="A5110">
        <v>5109</v>
      </c>
      <c r="B5110" s="1">
        <f t="shared" ca="1" si="237"/>
        <v>0.28204222097907289</v>
      </c>
      <c r="C5110" s="1">
        <f t="shared" ca="1" si="238"/>
        <v>0.26986205527723944</v>
      </c>
      <c r="D5110" s="1">
        <f t="shared" ca="1" si="239"/>
        <v>-4.3185611216475267E-2</v>
      </c>
    </row>
    <row r="5111" spans="1:4" x14ac:dyDescent="0.45">
      <c r="A5111">
        <v>5110</v>
      </c>
      <c r="B5111" s="1">
        <f t="shared" ca="1" si="237"/>
        <v>0.28301733183069744</v>
      </c>
      <c r="C5111" s="1">
        <f t="shared" ca="1" si="238"/>
        <v>0.27802429428596298</v>
      </c>
      <c r="D5111" s="1">
        <f t="shared" ca="1" si="239"/>
        <v>-1.7642161744784311E-2</v>
      </c>
    </row>
    <row r="5112" spans="1:4" x14ac:dyDescent="0.45">
      <c r="A5112">
        <v>5111</v>
      </c>
      <c r="B5112" s="1">
        <f t="shared" ca="1" si="237"/>
        <v>0.28235986391138762</v>
      </c>
      <c r="C5112" s="1">
        <f t="shared" ca="1" si="238"/>
        <v>0.2729164571572712</v>
      </c>
      <c r="D5112" s="1">
        <f t="shared" ca="1" si="239"/>
        <v>-3.3444578925990794E-2</v>
      </c>
    </row>
    <row r="5113" spans="1:4" x14ac:dyDescent="0.45">
      <c r="A5113">
        <v>5112</v>
      </c>
      <c r="B5113" s="1">
        <f t="shared" ca="1" si="237"/>
        <v>0.28823282867251543</v>
      </c>
      <c r="C5113" s="1">
        <f t="shared" ca="1" si="238"/>
        <v>0.2700396068516725</v>
      </c>
      <c r="D5113" s="1">
        <f t="shared" ca="1" si="239"/>
        <v>-6.3119880912363799E-2</v>
      </c>
    </row>
    <row r="5114" spans="1:4" x14ac:dyDescent="0.45">
      <c r="A5114">
        <v>5113</v>
      </c>
      <c r="B5114" s="1">
        <f t="shared" ca="1" si="237"/>
        <v>0.28286847398815429</v>
      </c>
      <c r="C5114" s="1">
        <f t="shared" ca="1" si="238"/>
        <v>0.27916462044647283</v>
      </c>
      <c r="D5114" s="1">
        <f t="shared" ca="1" si="239"/>
        <v>-1.3093907176932568E-2</v>
      </c>
    </row>
    <row r="5115" spans="1:4" x14ac:dyDescent="0.45">
      <c r="A5115">
        <v>5114</v>
      </c>
      <c r="B5115" s="1">
        <f t="shared" ca="1" si="237"/>
        <v>0.28374910209207149</v>
      </c>
      <c r="C5115" s="1">
        <f t="shared" ca="1" si="238"/>
        <v>0.26109164928990641</v>
      </c>
      <c r="D5115" s="1">
        <f t="shared" ca="1" si="239"/>
        <v>-7.9850306609298594E-2</v>
      </c>
    </row>
    <row r="5116" spans="1:4" x14ac:dyDescent="0.45">
      <c r="A5116">
        <v>5115</v>
      </c>
      <c r="B5116" s="1">
        <f t="shared" ca="1" si="237"/>
        <v>0.26828024926286598</v>
      </c>
      <c r="C5116" s="1">
        <f t="shared" ca="1" si="238"/>
        <v>0.28161111445281095</v>
      </c>
      <c r="D5116" s="1">
        <f t="shared" ca="1" si="239"/>
        <v>4.9690073073113718E-2</v>
      </c>
    </row>
    <row r="5117" spans="1:4" x14ac:dyDescent="0.45">
      <c r="A5117">
        <v>5116</v>
      </c>
      <c r="B5117" s="1">
        <f t="shared" ca="1" si="237"/>
        <v>0.28965659347893058</v>
      </c>
      <c r="C5117" s="1">
        <f t="shared" ca="1" si="238"/>
        <v>0.26863235190699197</v>
      </c>
      <c r="D5117" s="1">
        <f t="shared" ca="1" si="239"/>
        <v>-7.2583335043149622E-2</v>
      </c>
    </row>
    <row r="5118" spans="1:4" x14ac:dyDescent="0.45">
      <c r="A5118">
        <v>5117</v>
      </c>
      <c r="B5118" s="1">
        <f t="shared" ca="1" si="237"/>
        <v>0.28240669249325057</v>
      </c>
      <c r="C5118" s="1">
        <f t="shared" ca="1" si="238"/>
        <v>0.26917419000368564</v>
      </c>
      <c r="D5118" s="1">
        <f t="shared" ca="1" si="239"/>
        <v>-4.6856193005699313E-2</v>
      </c>
    </row>
    <row r="5119" spans="1:4" x14ac:dyDescent="0.45">
      <c r="A5119">
        <v>5118</v>
      </c>
      <c r="B5119" s="1">
        <f t="shared" ca="1" si="237"/>
        <v>0.27570822508257281</v>
      </c>
      <c r="C5119" s="1">
        <f t="shared" ca="1" si="238"/>
        <v>0.27243739293178126</v>
      </c>
      <c r="D5119" s="1">
        <f t="shared" ca="1" si="239"/>
        <v>-1.186338256616013E-2</v>
      </c>
    </row>
    <row r="5120" spans="1:4" x14ac:dyDescent="0.45">
      <c r="A5120">
        <v>5119</v>
      </c>
      <c r="B5120" s="1">
        <f t="shared" ca="1" si="237"/>
        <v>0.29306019680363782</v>
      </c>
      <c r="C5120" s="1">
        <f t="shared" ca="1" si="238"/>
        <v>0.27507096195496916</v>
      </c>
      <c r="D5120" s="1">
        <f t="shared" ca="1" si="239"/>
        <v>-6.1384094615626598E-2</v>
      </c>
    </row>
    <row r="5121" spans="1:4" x14ac:dyDescent="0.45">
      <c r="A5121">
        <v>5120</v>
      </c>
      <c r="B5121" s="1">
        <f t="shared" ca="1" si="237"/>
        <v>0.28521298007419482</v>
      </c>
      <c r="C5121" s="1">
        <f t="shared" ca="1" si="238"/>
        <v>0.26761802765225895</v>
      </c>
      <c r="D5121" s="1">
        <f t="shared" ca="1" si="239"/>
        <v>-6.1690573890987539E-2</v>
      </c>
    </row>
    <row r="5122" spans="1:4" x14ac:dyDescent="0.45">
      <c r="A5122">
        <v>5121</v>
      </c>
      <c r="B5122" s="1">
        <f t="shared" ref="B5122:B5185" ca="1" si="240">_xlfn.BETA.INV(RAND(),CONTROL_PRIOR_ALPHA+CONTROL_ALPHA,CONTROL_PRIOR_BETA+(CONTROL_N-CONTROL_ALPHA))</f>
        <v>0.29051088199039732</v>
      </c>
      <c r="C5122" s="1">
        <f t="shared" ref="C5122:C5185" ca="1" si="241">_xlfn.BETA.INV(RAND(),TEST_PRIOR_ALPHA+TEST_ALPHA,TEST_PRIOR_BETA+(TEST_N-TEST_ALPHA))</f>
        <v>0.26720825067988813</v>
      </c>
      <c r="D5122" s="1">
        <f t="shared" ca="1" si="239"/>
        <v>-8.0212593589796918E-2</v>
      </c>
    </row>
    <row r="5123" spans="1:4" x14ac:dyDescent="0.45">
      <c r="A5123">
        <v>5122</v>
      </c>
      <c r="B5123" s="1">
        <f t="shared" ca="1" si="240"/>
        <v>0.28524641851475108</v>
      </c>
      <c r="C5123" s="1">
        <f t="shared" ca="1" si="241"/>
        <v>0.27057831923640757</v>
      </c>
      <c r="D5123" s="1">
        <f t="shared" ref="D5123:D5186" ca="1" si="242">(C5123-B5123)/B5123</f>
        <v>-5.1422553715902194E-2</v>
      </c>
    </row>
    <row r="5124" spans="1:4" x14ac:dyDescent="0.45">
      <c r="A5124">
        <v>5123</v>
      </c>
      <c r="B5124" s="1">
        <f t="shared" ca="1" si="240"/>
        <v>0.28105838895834701</v>
      </c>
      <c r="C5124" s="1">
        <f t="shared" ca="1" si="241"/>
        <v>0.26561556233194983</v>
      </c>
      <c r="D5124" s="1">
        <f t="shared" ca="1" si="242"/>
        <v>-5.4945261316095464E-2</v>
      </c>
    </row>
    <row r="5125" spans="1:4" x14ac:dyDescent="0.45">
      <c r="A5125">
        <v>5124</v>
      </c>
      <c r="B5125" s="1">
        <f t="shared" ca="1" si="240"/>
        <v>0.28538646329845696</v>
      </c>
      <c r="C5125" s="1">
        <f t="shared" ca="1" si="241"/>
        <v>0.27894595812134682</v>
      </c>
      <c r="D5125" s="1">
        <f t="shared" ca="1" si="242"/>
        <v>-2.2567661768787783E-2</v>
      </c>
    </row>
    <row r="5126" spans="1:4" x14ac:dyDescent="0.45">
      <c r="A5126">
        <v>5125</v>
      </c>
      <c r="B5126" s="1">
        <f t="shared" ca="1" si="240"/>
        <v>0.28551327592211262</v>
      </c>
      <c r="C5126" s="1">
        <f t="shared" ca="1" si="241"/>
        <v>0.27790661799077254</v>
      </c>
      <c r="D5126" s="1">
        <f t="shared" ca="1" si="242"/>
        <v>-2.6642046352391532E-2</v>
      </c>
    </row>
    <row r="5127" spans="1:4" x14ac:dyDescent="0.45">
      <c r="A5127">
        <v>5126</v>
      </c>
      <c r="B5127" s="1">
        <f t="shared" ca="1" si="240"/>
        <v>0.2926393265467887</v>
      </c>
      <c r="C5127" s="1">
        <f t="shared" ca="1" si="241"/>
        <v>0.26909059923360956</v>
      </c>
      <c r="D5127" s="1">
        <f t="shared" ca="1" si="242"/>
        <v>-8.047013909941475E-2</v>
      </c>
    </row>
    <row r="5128" spans="1:4" x14ac:dyDescent="0.45">
      <c r="A5128">
        <v>5127</v>
      </c>
      <c r="B5128" s="1">
        <f t="shared" ca="1" si="240"/>
        <v>0.29085033853178144</v>
      </c>
      <c r="C5128" s="1">
        <f t="shared" ca="1" si="241"/>
        <v>0.26977005634828977</v>
      </c>
      <c r="D5128" s="1">
        <f t="shared" ca="1" si="242"/>
        <v>-7.2478107778403744E-2</v>
      </c>
    </row>
    <row r="5129" spans="1:4" x14ac:dyDescent="0.45">
      <c r="A5129">
        <v>5128</v>
      </c>
      <c r="B5129" s="1">
        <f t="shared" ca="1" si="240"/>
        <v>0.28300263783100749</v>
      </c>
      <c r="C5129" s="1">
        <f t="shared" ca="1" si="241"/>
        <v>0.26941485678808214</v>
      </c>
      <c r="D5129" s="1">
        <f t="shared" ca="1" si="242"/>
        <v>-4.8012913049380032E-2</v>
      </c>
    </row>
    <row r="5130" spans="1:4" x14ac:dyDescent="0.45">
      <c r="A5130">
        <v>5129</v>
      </c>
      <c r="B5130" s="1">
        <f t="shared" ca="1" si="240"/>
        <v>0.28351387195702593</v>
      </c>
      <c r="C5130" s="1">
        <f t="shared" ca="1" si="241"/>
        <v>0.26550198500474437</v>
      </c>
      <c r="D5130" s="1">
        <f t="shared" ca="1" si="242"/>
        <v>-6.3530884143163699E-2</v>
      </c>
    </row>
    <row r="5131" spans="1:4" x14ac:dyDescent="0.45">
      <c r="A5131">
        <v>5130</v>
      </c>
      <c r="B5131" s="1">
        <f t="shared" ca="1" si="240"/>
        <v>0.27691518351766881</v>
      </c>
      <c r="C5131" s="1">
        <f t="shared" ca="1" si="241"/>
        <v>0.26776272887443608</v>
      </c>
      <c r="D5131" s="1">
        <f t="shared" ca="1" si="242"/>
        <v>-3.3051472754106824E-2</v>
      </c>
    </row>
    <row r="5132" spans="1:4" x14ac:dyDescent="0.45">
      <c r="A5132">
        <v>5131</v>
      </c>
      <c r="B5132" s="1">
        <f t="shared" ca="1" si="240"/>
        <v>0.29424002194082932</v>
      </c>
      <c r="C5132" s="1">
        <f t="shared" ca="1" si="241"/>
        <v>0.27081924524227025</v>
      </c>
      <c r="D5132" s="1">
        <f t="shared" ca="1" si="242"/>
        <v>-7.9597522267956175E-2</v>
      </c>
    </row>
    <row r="5133" spans="1:4" x14ac:dyDescent="0.45">
      <c r="A5133">
        <v>5132</v>
      </c>
      <c r="B5133" s="1">
        <f t="shared" ca="1" si="240"/>
        <v>0.28333705374510632</v>
      </c>
      <c r="C5133" s="1">
        <f t="shared" ca="1" si="241"/>
        <v>0.27569869978117001</v>
      </c>
      <c r="D5133" s="1">
        <f t="shared" ca="1" si="242"/>
        <v>-2.6958542354322171E-2</v>
      </c>
    </row>
    <row r="5134" spans="1:4" x14ac:dyDescent="0.45">
      <c r="A5134">
        <v>5133</v>
      </c>
      <c r="B5134" s="1">
        <f t="shared" ca="1" si="240"/>
        <v>0.28752611134071437</v>
      </c>
      <c r="C5134" s="1">
        <f t="shared" ca="1" si="241"/>
        <v>0.2816438824076648</v>
      </c>
      <c r="D5134" s="1">
        <f t="shared" ca="1" si="242"/>
        <v>-2.0458068679818833E-2</v>
      </c>
    </row>
    <row r="5135" spans="1:4" x14ac:dyDescent="0.45">
      <c r="A5135">
        <v>5134</v>
      </c>
      <c r="B5135" s="1">
        <f t="shared" ca="1" si="240"/>
        <v>0.28343717557976211</v>
      </c>
      <c r="C5135" s="1">
        <f t="shared" ca="1" si="241"/>
        <v>0.27183030547527187</v>
      </c>
      <c r="D5135" s="1">
        <f t="shared" ca="1" si="242"/>
        <v>-4.0950415487131291E-2</v>
      </c>
    </row>
    <row r="5136" spans="1:4" x14ac:dyDescent="0.45">
      <c r="A5136">
        <v>5135</v>
      </c>
      <c r="B5136" s="1">
        <f t="shared" ca="1" si="240"/>
        <v>0.28544404342700491</v>
      </c>
      <c r="C5136" s="1">
        <f t="shared" ca="1" si="241"/>
        <v>0.26742813226926682</v>
      </c>
      <c r="D5136" s="1">
        <f t="shared" ca="1" si="242"/>
        <v>-6.3115386614628052E-2</v>
      </c>
    </row>
    <row r="5137" spans="1:4" x14ac:dyDescent="0.45">
      <c r="A5137">
        <v>5136</v>
      </c>
      <c r="B5137" s="1">
        <f t="shared" ca="1" si="240"/>
        <v>0.27781591641499531</v>
      </c>
      <c r="C5137" s="1">
        <f t="shared" ca="1" si="241"/>
        <v>0.26911979912900663</v>
      </c>
      <c r="D5137" s="1">
        <f t="shared" ca="1" si="242"/>
        <v>-3.1301724531141016E-2</v>
      </c>
    </row>
    <row r="5138" spans="1:4" x14ac:dyDescent="0.45">
      <c r="A5138">
        <v>5137</v>
      </c>
      <c r="B5138" s="1">
        <f t="shared" ca="1" si="240"/>
        <v>0.28368157536988314</v>
      </c>
      <c r="C5138" s="1">
        <f t="shared" ca="1" si="241"/>
        <v>0.27800612307730277</v>
      </c>
      <c r="D5138" s="1">
        <f t="shared" ca="1" si="242"/>
        <v>-2.0006418411842E-2</v>
      </c>
    </row>
    <row r="5139" spans="1:4" x14ac:dyDescent="0.45">
      <c r="A5139">
        <v>5138</v>
      </c>
      <c r="B5139" s="1">
        <f t="shared" ca="1" si="240"/>
        <v>0.28519809987666411</v>
      </c>
      <c r="C5139" s="1">
        <f t="shared" ca="1" si="241"/>
        <v>0.27587472453166995</v>
      </c>
      <c r="D5139" s="1">
        <f t="shared" ca="1" si="242"/>
        <v>-3.2690874690350757E-2</v>
      </c>
    </row>
    <row r="5140" spans="1:4" x14ac:dyDescent="0.45">
      <c r="A5140">
        <v>5139</v>
      </c>
      <c r="B5140" s="1">
        <f t="shared" ca="1" si="240"/>
        <v>0.28180925145873564</v>
      </c>
      <c r="C5140" s="1">
        <f t="shared" ca="1" si="241"/>
        <v>0.27259217854254736</v>
      </c>
      <c r="D5140" s="1">
        <f t="shared" ca="1" si="242"/>
        <v>-3.2706779030417701E-2</v>
      </c>
    </row>
    <row r="5141" spans="1:4" x14ac:dyDescent="0.45">
      <c r="A5141">
        <v>5140</v>
      </c>
      <c r="B5141" s="1">
        <f t="shared" ca="1" si="240"/>
        <v>0.28340968926330756</v>
      </c>
      <c r="C5141" s="1">
        <f t="shared" ca="1" si="241"/>
        <v>0.26625006791993505</v>
      </c>
      <c r="D5141" s="1">
        <f t="shared" ca="1" si="242"/>
        <v>-6.0547052530127203E-2</v>
      </c>
    </row>
    <row r="5142" spans="1:4" x14ac:dyDescent="0.45">
      <c r="A5142">
        <v>5141</v>
      </c>
      <c r="B5142" s="1">
        <f t="shared" ca="1" si="240"/>
        <v>0.27836658251825247</v>
      </c>
      <c r="C5142" s="1">
        <f t="shared" ca="1" si="241"/>
        <v>0.26339515112859319</v>
      </c>
      <c r="D5142" s="1">
        <f t="shared" ca="1" si="242"/>
        <v>-5.3783149019611967E-2</v>
      </c>
    </row>
    <row r="5143" spans="1:4" x14ac:dyDescent="0.45">
      <c r="A5143">
        <v>5142</v>
      </c>
      <c r="B5143" s="1">
        <f t="shared" ca="1" si="240"/>
        <v>0.29026778822280908</v>
      </c>
      <c r="C5143" s="1">
        <f t="shared" ca="1" si="241"/>
        <v>0.2789085861473698</v>
      </c>
      <c r="D5143" s="1">
        <f t="shared" ca="1" si="242"/>
        <v>-3.9133526131118528E-2</v>
      </c>
    </row>
    <row r="5144" spans="1:4" x14ac:dyDescent="0.45">
      <c r="A5144">
        <v>5143</v>
      </c>
      <c r="B5144" s="1">
        <f t="shared" ca="1" si="240"/>
        <v>0.27900663193782843</v>
      </c>
      <c r="C5144" s="1">
        <f t="shared" ca="1" si="241"/>
        <v>0.26803666331196013</v>
      </c>
      <c r="D5144" s="1">
        <f t="shared" ca="1" si="242"/>
        <v>-3.9317949360833673E-2</v>
      </c>
    </row>
    <row r="5145" spans="1:4" x14ac:dyDescent="0.45">
      <c r="A5145">
        <v>5144</v>
      </c>
      <c r="B5145" s="1">
        <f t="shared" ca="1" si="240"/>
        <v>0.29146745631334592</v>
      </c>
      <c r="C5145" s="1">
        <f t="shared" ca="1" si="241"/>
        <v>0.2784298907977667</v>
      </c>
      <c r="D5145" s="1">
        <f t="shared" ca="1" si="242"/>
        <v>-4.4730776054679025E-2</v>
      </c>
    </row>
    <row r="5146" spans="1:4" x14ac:dyDescent="0.45">
      <c r="A5146">
        <v>5145</v>
      </c>
      <c r="B5146" s="1">
        <f t="shared" ca="1" si="240"/>
        <v>0.28412325667721605</v>
      </c>
      <c r="C5146" s="1">
        <f t="shared" ca="1" si="241"/>
        <v>0.26587585924677121</v>
      </c>
      <c r="D5146" s="1">
        <f t="shared" ca="1" si="242"/>
        <v>-6.4223526239441803E-2</v>
      </c>
    </row>
    <row r="5147" spans="1:4" x14ac:dyDescent="0.45">
      <c r="A5147">
        <v>5146</v>
      </c>
      <c r="B5147" s="1">
        <f t="shared" ca="1" si="240"/>
        <v>0.28686398784247447</v>
      </c>
      <c r="C5147" s="1">
        <f t="shared" ca="1" si="241"/>
        <v>0.26497977011703533</v>
      </c>
      <c r="D5147" s="1">
        <f t="shared" ca="1" si="242"/>
        <v>-7.6287783245404819E-2</v>
      </c>
    </row>
    <row r="5148" spans="1:4" x14ac:dyDescent="0.45">
      <c r="A5148">
        <v>5147</v>
      </c>
      <c r="B5148" s="1">
        <f t="shared" ca="1" si="240"/>
        <v>0.2806681810878574</v>
      </c>
      <c r="C5148" s="1">
        <f t="shared" ca="1" si="241"/>
        <v>0.26701213114381384</v>
      </c>
      <c r="D5148" s="1">
        <f t="shared" ca="1" si="242"/>
        <v>-4.865549736031112E-2</v>
      </c>
    </row>
    <row r="5149" spans="1:4" x14ac:dyDescent="0.45">
      <c r="A5149">
        <v>5148</v>
      </c>
      <c r="B5149" s="1">
        <f t="shared" ca="1" si="240"/>
        <v>0.27370736408562307</v>
      </c>
      <c r="C5149" s="1">
        <f t="shared" ca="1" si="241"/>
        <v>0.28849540791641781</v>
      </c>
      <c r="D5149" s="1">
        <f t="shared" ca="1" si="242"/>
        <v>5.4028666273548409E-2</v>
      </c>
    </row>
    <row r="5150" spans="1:4" x14ac:dyDescent="0.45">
      <c r="A5150">
        <v>5149</v>
      </c>
      <c r="B5150" s="1">
        <f t="shared" ca="1" si="240"/>
        <v>0.28535038447415884</v>
      </c>
      <c r="C5150" s="1">
        <f t="shared" ca="1" si="241"/>
        <v>0.26150150116715415</v>
      </c>
      <c r="D5150" s="1">
        <f t="shared" ca="1" si="242"/>
        <v>-8.3577540471701822E-2</v>
      </c>
    </row>
    <row r="5151" spans="1:4" x14ac:dyDescent="0.45">
      <c r="A5151">
        <v>5150</v>
      </c>
      <c r="B5151" s="1">
        <f t="shared" ca="1" si="240"/>
        <v>0.27608759653820092</v>
      </c>
      <c r="C5151" s="1">
        <f t="shared" ca="1" si="241"/>
        <v>0.26375579579845104</v>
      </c>
      <c r="D5151" s="1">
        <f t="shared" ca="1" si="242"/>
        <v>-4.4666261340152544E-2</v>
      </c>
    </row>
    <row r="5152" spans="1:4" x14ac:dyDescent="0.45">
      <c r="A5152">
        <v>5151</v>
      </c>
      <c r="B5152" s="1">
        <f t="shared" ca="1" si="240"/>
        <v>0.27742906381086641</v>
      </c>
      <c r="C5152" s="1">
        <f t="shared" ca="1" si="241"/>
        <v>0.27301959812124743</v>
      </c>
      <c r="D5152" s="1">
        <f t="shared" ca="1" si="242"/>
        <v>-1.5894029374748816E-2</v>
      </c>
    </row>
    <row r="5153" spans="1:4" x14ac:dyDescent="0.45">
      <c r="A5153">
        <v>5152</v>
      </c>
      <c r="B5153" s="1">
        <f t="shared" ca="1" si="240"/>
        <v>0.28553384172280993</v>
      </c>
      <c r="C5153" s="1">
        <f t="shared" ca="1" si="241"/>
        <v>0.26189159594486139</v>
      </c>
      <c r="D5153" s="1">
        <f t="shared" ca="1" si="242"/>
        <v>-8.2800152988169881E-2</v>
      </c>
    </row>
    <row r="5154" spans="1:4" x14ac:dyDescent="0.45">
      <c r="A5154">
        <v>5153</v>
      </c>
      <c r="B5154" s="1">
        <f t="shared" ca="1" si="240"/>
        <v>0.28063221363268037</v>
      </c>
      <c r="C5154" s="1">
        <f t="shared" ca="1" si="241"/>
        <v>0.26779725485333239</v>
      </c>
      <c r="D5154" s="1">
        <f t="shared" ca="1" si="242"/>
        <v>-4.5735871207386286E-2</v>
      </c>
    </row>
    <row r="5155" spans="1:4" x14ac:dyDescent="0.45">
      <c r="A5155">
        <v>5154</v>
      </c>
      <c r="B5155" s="1">
        <f t="shared" ca="1" si="240"/>
        <v>0.28753420289966292</v>
      </c>
      <c r="C5155" s="1">
        <f t="shared" ca="1" si="241"/>
        <v>0.26830765810639412</v>
      </c>
      <c r="D5155" s="1">
        <f t="shared" ca="1" si="242"/>
        <v>-6.6866983473190617E-2</v>
      </c>
    </row>
    <row r="5156" spans="1:4" x14ac:dyDescent="0.45">
      <c r="A5156">
        <v>5155</v>
      </c>
      <c r="B5156" s="1">
        <f t="shared" ca="1" si="240"/>
        <v>0.28145844607791265</v>
      </c>
      <c r="C5156" s="1">
        <f t="shared" ca="1" si="241"/>
        <v>0.26505560208424617</v>
      </c>
      <c r="D5156" s="1">
        <f t="shared" ca="1" si="242"/>
        <v>-5.8278030814985338E-2</v>
      </c>
    </row>
    <row r="5157" spans="1:4" x14ac:dyDescent="0.45">
      <c r="A5157">
        <v>5156</v>
      </c>
      <c r="B5157" s="1">
        <f t="shared" ca="1" si="240"/>
        <v>0.28101130982910694</v>
      </c>
      <c r="C5157" s="1">
        <f t="shared" ca="1" si="241"/>
        <v>0.27588821159158583</v>
      </c>
      <c r="D5157" s="1">
        <f t="shared" ca="1" si="242"/>
        <v>-1.823093255796945E-2</v>
      </c>
    </row>
    <row r="5158" spans="1:4" x14ac:dyDescent="0.45">
      <c r="A5158">
        <v>5157</v>
      </c>
      <c r="B5158" s="1">
        <f t="shared" ca="1" si="240"/>
        <v>0.28011925879660327</v>
      </c>
      <c r="C5158" s="1">
        <f t="shared" ca="1" si="241"/>
        <v>0.26311818958436106</v>
      </c>
      <c r="D5158" s="1">
        <f t="shared" ca="1" si="242"/>
        <v>-6.0692254025228626E-2</v>
      </c>
    </row>
    <row r="5159" spans="1:4" x14ac:dyDescent="0.45">
      <c r="A5159">
        <v>5158</v>
      </c>
      <c r="B5159" s="1">
        <f t="shared" ca="1" si="240"/>
        <v>0.2782999327130577</v>
      </c>
      <c r="C5159" s="1">
        <f t="shared" ca="1" si="241"/>
        <v>0.2662098479559698</v>
      </c>
      <c r="D5159" s="1">
        <f t="shared" ca="1" si="242"/>
        <v>-4.3442643479017384E-2</v>
      </c>
    </row>
    <row r="5160" spans="1:4" x14ac:dyDescent="0.45">
      <c r="A5160">
        <v>5159</v>
      </c>
      <c r="B5160" s="1">
        <f t="shared" ca="1" si="240"/>
        <v>0.27558487683921112</v>
      </c>
      <c r="C5160" s="1">
        <f t="shared" ca="1" si="241"/>
        <v>0.2791316313896347</v>
      </c>
      <c r="D5160" s="1">
        <f t="shared" ca="1" si="242"/>
        <v>1.2869917214263249E-2</v>
      </c>
    </row>
    <row r="5161" spans="1:4" x14ac:dyDescent="0.45">
      <c r="A5161">
        <v>5160</v>
      </c>
      <c r="B5161" s="1">
        <f t="shared" ca="1" si="240"/>
        <v>0.28231727385750183</v>
      </c>
      <c r="C5161" s="1">
        <f t="shared" ca="1" si="241"/>
        <v>0.26078183743265793</v>
      </c>
      <c r="D5161" s="1">
        <f t="shared" ca="1" si="242"/>
        <v>-7.628097328438288E-2</v>
      </c>
    </row>
    <row r="5162" spans="1:4" x14ac:dyDescent="0.45">
      <c r="A5162">
        <v>5161</v>
      </c>
      <c r="B5162" s="1">
        <f t="shared" ca="1" si="240"/>
        <v>0.28252858683268034</v>
      </c>
      <c r="C5162" s="1">
        <f t="shared" ca="1" si="241"/>
        <v>0.26453500700086863</v>
      </c>
      <c r="D5162" s="1">
        <f t="shared" ca="1" si="242"/>
        <v>-6.3687643199333691E-2</v>
      </c>
    </row>
    <row r="5163" spans="1:4" x14ac:dyDescent="0.45">
      <c r="A5163">
        <v>5162</v>
      </c>
      <c r="B5163" s="1">
        <f t="shared" ca="1" si="240"/>
        <v>0.2738734978327147</v>
      </c>
      <c r="C5163" s="1">
        <f t="shared" ca="1" si="241"/>
        <v>0.28217522112608151</v>
      </c>
      <c r="D5163" s="1">
        <f t="shared" ca="1" si="242"/>
        <v>3.03122549610025E-2</v>
      </c>
    </row>
    <row r="5164" spans="1:4" x14ac:dyDescent="0.45">
      <c r="A5164">
        <v>5163</v>
      </c>
      <c r="B5164" s="1">
        <f t="shared" ca="1" si="240"/>
        <v>0.28166651275586085</v>
      </c>
      <c r="C5164" s="1">
        <f t="shared" ca="1" si="241"/>
        <v>0.28128520032993221</v>
      </c>
      <c r="D5164" s="1">
        <f t="shared" ca="1" si="242"/>
        <v>-1.3537726661144028E-3</v>
      </c>
    </row>
    <row r="5165" spans="1:4" x14ac:dyDescent="0.45">
      <c r="A5165">
        <v>5164</v>
      </c>
      <c r="B5165" s="1">
        <f t="shared" ca="1" si="240"/>
        <v>0.28074755570752219</v>
      </c>
      <c r="C5165" s="1">
        <f t="shared" ca="1" si="241"/>
        <v>0.27203306652681147</v>
      </c>
      <c r="D5165" s="1">
        <f t="shared" ca="1" si="242"/>
        <v>-3.1040302946713155E-2</v>
      </c>
    </row>
    <row r="5166" spans="1:4" x14ac:dyDescent="0.45">
      <c r="A5166">
        <v>5165</v>
      </c>
      <c r="B5166" s="1">
        <f t="shared" ca="1" si="240"/>
        <v>0.2764328526657327</v>
      </c>
      <c r="C5166" s="1">
        <f t="shared" ca="1" si="241"/>
        <v>0.27146976659932853</v>
      </c>
      <c r="D5166" s="1">
        <f t="shared" ca="1" si="242"/>
        <v>-1.7954038452895515E-2</v>
      </c>
    </row>
    <row r="5167" spans="1:4" x14ac:dyDescent="0.45">
      <c r="A5167">
        <v>5166</v>
      </c>
      <c r="B5167" s="1">
        <f t="shared" ca="1" si="240"/>
        <v>0.27999842819152482</v>
      </c>
      <c r="C5167" s="1">
        <f t="shared" ca="1" si="241"/>
        <v>0.27417049330561927</v>
      </c>
      <c r="D5167" s="1">
        <f t="shared" ca="1" si="242"/>
        <v>-2.0814170006408464E-2</v>
      </c>
    </row>
    <row r="5168" spans="1:4" x14ac:dyDescent="0.45">
      <c r="A5168">
        <v>5167</v>
      </c>
      <c r="B5168" s="1">
        <f t="shared" ca="1" si="240"/>
        <v>0.27902449325278811</v>
      </c>
      <c r="C5168" s="1">
        <f t="shared" ca="1" si="241"/>
        <v>0.26442954260072693</v>
      </c>
      <c r="D5168" s="1">
        <f t="shared" ca="1" si="242"/>
        <v>-5.2307059075414483E-2</v>
      </c>
    </row>
    <row r="5169" spans="1:4" x14ac:dyDescent="0.45">
      <c r="A5169">
        <v>5168</v>
      </c>
      <c r="B5169" s="1">
        <f t="shared" ca="1" si="240"/>
        <v>0.27881633343778567</v>
      </c>
      <c r="C5169" s="1">
        <f t="shared" ca="1" si="241"/>
        <v>0.26489656986064569</v>
      </c>
      <c r="D5169" s="1">
        <f t="shared" ca="1" si="242"/>
        <v>-4.9924491171339486E-2</v>
      </c>
    </row>
    <row r="5170" spans="1:4" x14ac:dyDescent="0.45">
      <c r="A5170">
        <v>5169</v>
      </c>
      <c r="B5170" s="1">
        <f t="shared" ca="1" si="240"/>
        <v>0.27172644786272326</v>
      </c>
      <c r="C5170" s="1">
        <f t="shared" ca="1" si="241"/>
        <v>0.26845710940435319</v>
      </c>
      <c r="D5170" s="1">
        <f t="shared" ca="1" si="242"/>
        <v>-1.2031727069945547E-2</v>
      </c>
    </row>
    <row r="5171" spans="1:4" x14ac:dyDescent="0.45">
      <c r="A5171">
        <v>5170</v>
      </c>
      <c r="B5171" s="1">
        <f t="shared" ca="1" si="240"/>
        <v>0.28834506914992331</v>
      </c>
      <c r="C5171" s="1">
        <f t="shared" ca="1" si="241"/>
        <v>0.27270430319831107</v>
      </c>
      <c r="D5171" s="1">
        <f t="shared" ca="1" si="242"/>
        <v>-5.4243223224600769E-2</v>
      </c>
    </row>
    <row r="5172" spans="1:4" x14ac:dyDescent="0.45">
      <c r="A5172">
        <v>5171</v>
      </c>
      <c r="B5172" s="1">
        <f t="shared" ca="1" si="240"/>
        <v>0.27996335057219685</v>
      </c>
      <c r="C5172" s="1">
        <f t="shared" ca="1" si="241"/>
        <v>0.26507601796572022</v>
      </c>
      <c r="D5172" s="1">
        <f t="shared" ca="1" si="242"/>
        <v>-5.3176005273724146E-2</v>
      </c>
    </row>
    <row r="5173" spans="1:4" x14ac:dyDescent="0.45">
      <c r="A5173">
        <v>5172</v>
      </c>
      <c r="B5173" s="1">
        <f t="shared" ca="1" si="240"/>
        <v>0.2804162255695769</v>
      </c>
      <c r="C5173" s="1">
        <f t="shared" ca="1" si="241"/>
        <v>0.28028260733425159</v>
      </c>
      <c r="D5173" s="1">
        <f t="shared" ca="1" si="242"/>
        <v>-4.7649965708622459E-4</v>
      </c>
    </row>
    <row r="5174" spans="1:4" x14ac:dyDescent="0.45">
      <c r="A5174">
        <v>5173</v>
      </c>
      <c r="B5174" s="1">
        <f t="shared" ca="1" si="240"/>
        <v>0.28346626655745166</v>
      </c>
      <c r="C5174" s="1">
        <f t="shared" ca="1" si="241"/>
        <v>0.27144557335145003</v>
      </c>
      <c r="D5174" s="1">
        <f t="shared" ca="1" si="242"/>
        <v>-4.2406080102534285E-2</v>
      </c>
    </row>
    <row r="5175" spans="1:4" x14ac:dyDescent="0.45">
      <c r="A5175">
        <v>5174</v>
      </c>
      <c r="B5175" s="1">
        <f t="shared" ca="1" si="240"/>
        <v>0.28267476460307372</v>
      </c>
      <c r="C5175" s="1">
        <f t="shared" ca="1" si="241"/>
        <v>0.26749836325909215</v>
      </c>
      <c r="D5175" s="1">
        <f t="shared" ca="1" si="242"/>
        <v>-5.3688561005054598E-2</v>
      </c>
    </row>
    <row r="5176" spans="1:4" x14ac:dyDescent="0.45">
      <c r="A5176">
        <v>5175</v>
      </c>
      <c r="B5176" s="1">
        <f t="shared" ca="1" si="240"/>
        <v>0.2878011403704086</v>
      </c>
      <c r="C5176" s="1">
        <f t="shared" ca="1" si="241"/>
        <v>0.26900371035501913</v>
      </c>
      <c r="D5176" s="1">
        <f t="shared" ca="1" si="242"/>
        <v>-6.53139525131715E-2</v>
      </c>
    </row>
    <row r="5177" spans="1:4" x14ac:dyDescent="0.45">
      <c r="A5177">
        <v>5176</v>
      </c>
      <c r="B5177" s="1">
        <f t="shared" ca="1" si="240"/>
        <v>0.27724481394795947</v>
      </c>
      <c r="C5177" s="1">
        <f t="shared" ca="1" si="241"/>
        <v>0.27244382234127407</v>
      </c>
      <c r="D5177" s="1">
        <f t="shared" ca="1" si="242"/>
        <v>-1.7316794995438853E-2</v>
      </c>
    </row>
    <row r="5178" spans="1:4" x14ac:dyDescent="0.45">
      <c r="A5178">
        <v>5177</v>
      </c>
      <c r="B5178" s="1">
        <f t="shared" ca="1" si="240"/>
        <v>0.28833275363857602</v>
      </c>
      <c r="C5178" s="1">
        <f t="shared" ca="1" si="241"/>
        <v>0.26972554226656614</v>
      </c>
      <c r="D5178" s="1">
        <f t="shared" ca="1" si="242"/>
        <v>-6.4533810804352623E-2</v>
      </c>
    </row>
    <row r="5179" spans="1:4" x14ac:dyDescent="0.45">
      <c r="A5179">
        <v>5178</v>
      </c>
      <c r="B5179" s="1">
        <f t="shared" ca="1" si="240"/>
        <v>0.27804575376629659</v>
      </c>
      <c r="C5179" s="1">
        <f t="shared" ca="1" si="241"/>
        <v>0.26492309612951104</v>
      </c>
      <c r="D5179" s="1">
        <f t="shared" ca="1" si="242"/>
        <v>-4.7196036835777125E-2</v>
      </c>
    </row>
    <row r="5180" spans="1:4" x14ac:dyDescent="0.45">
      <c r="A5180">
        <v>5179</v>
      </c>
      <c r="B5180" s="1">
        <f t="shared" ca="1" si="240"/>
        <v>0.28079543570985499</v>
      </c>
      <c r="C5180" s="1">
        <f t="shared" ca="1" si="241"/>
        <v>0.27618702699204156</v>
      </c>
      <c r="D5180" s="1">
        <f t="shared" ca="1" si="242"/>
        <v>-1.6411978728084746E-2</v>
      </c>
    </row>
    <row r="5181" spans="1:4" x14ac:dyDescent="0.45">
      <c r="A5181">
        <v>5180</v>
      </c>
      <c r="B5181" s="1">
        <f t="shared" ca="1" si="240"/>
        <v>0.28999556789151681</v>
      </c>
      <c r="C5181" s="1">
        <f t="shared" ca="1" si="241"/>
        <v>0.28075802888458923</v>
      </c>
      <c r="D5181" s="1">
        <f t="shared" ca="1" si="242"/>
        <v>-3.1854069612481863E-2</v>
      </c>
    </row>
    <row r="5182" spans="1:4" x14ac:dyDescent="0.45">
      <c r="A5182">
        <v>5181</v>
      </c>
      <c r="B5182" s="1">
        <f t="shared" ca="1" si="240"/>
        <v>0.27771136721875206</v>
      </c>
      <c r="C5182" s="1">
        <f t="shared" ca="1" si="241"/>
        <v>0.26883785411218841</v>
      </c>
      <c r="D5182" s="1">
        <f t="shared" ca="1" si="242"/>
        <v>-3.1952286272725804E-2</v>
      </c>
    </row>
    <row r="5183" spans="1:4" x14ac:dyDescent="0.45">
      <c r="A5183">
        <v>5182</v>
      </c>
      <c r="B5183" s="1">
        <f t="shared" ca="1" si="240"/>
        <v>0.28164775279335941</v>
      </c>
      <c r="C5183" s="1">
        <f t="shared" ca="1" si="241"/>
        <v>0.27950191009495928</v>
      </c>
      <c r="D5183" s="1">
        <f t="shared" ca="1" si="242"/>
        <v>-7.6188880511839051E-3</v>
      </c>
    </row>
    <row r="5184" spans="1:4" x14ac:dyDescent="0.45">
      <c r="A5184">
        <v>5183</v>
      </c>
      <c r="B5184" s="1">
        <f t="shared" ca="1" si="240"/>
        <v>0.27500788012731348</v>
      </c>
      <c r="C5184" s="1">
        <f t="shared" ca="1" si="241"/>
        <v>0.26211878720942394</v>
      </c>
      <c r="D5184" s="1">
        <f t="shared" ca="1" si="242"/>
        <v>-4.6868085786933064E-2</v>
      </c>
    </row>
    <row r="5185" spans="1:4" x14ac:dyDescent="0.45">
      <c r="A5185">
        <v>5184</v>
      </c>
      <c r="B5185" s="1">
        <f t="shared" ca="1" si="240"/>
        <v>0.27621995893148815</v>
      </c>
      <c r="C5185" s="1">
        <f t="shared" ca="1" si="241"/>
        <v>0.26098824781354296</v>
      </c>
      <c r="D5185" s="1">
        <f t="shared" ca="1" si="242"/>
        <v>-5.5143412434302645E-2</v>
      </c>
    </row>
    <row r="5186" spans="1:4" x14ac:dyDescent="0.45">
      <c r="A5186">
        <v>5185</v>
      </c>
      <c r="B5186" s="1">
        <f t="shared" ref="B5186:B5249" ca="1" si="243">_xlfn.BETA.INV(RAND(),CONTROL_PRIOR_ALPHA+CONTROL_ALPHA,CONTROL_PRIOR_BETA+(CONTROL_N-CONTROL_ALPHA))</f>
        <v>0.28384038186331584</v>
      </c>
      <c r="C5186" s="1">
        <f t="shared" ref="C5186:C5249" ca="1" si="244">_xlfn.BETA.INV(RAND(),TEST_PRIOR_ALPHA+TEST_ALPHA,TEST_PRIOR_BETA+(TEST_N-TEST_ALPHA))</f>
        <v>0.28198701036043128</v>
      </c>
      <c r="D5186" s="1">
        <f t="shared" ca="1" si="242"/>
        <v>-6.5296258788753187E-3</v>
      </c>
    </row>
    <row r="5187" spans="1:4" x14ac:dyDescent="0.45">
      <c r="A5187">
        <v>5186</v>
      </c>
      <c r="B5187" s="1">
        <f t="shared" ca="1" si="243"/>
        <v>0.28103989923056361</v>
      </c>
      <c r="C5187" s="1">
        <f t="shared" ca="1" si="244"/>
        <v>0.27493440703795735</v>
      </c>
      <c r="D5187" s="1">
        <f t="shared" ref="D5187:D5250" ca="1" si="245">(C5187-B5187)/B5187</f>
        <v>-2.1724645537242175E-2</v>
      </c>
    </row>
    <row r="5188" spans="1:4" x14ac:dyDescent="0.45">
      <c r="A5188">
        <v>5187</v>
      </c>
      <c r="B5188" s="1">
        <f t="shared" ca="1" si="243"/>
        <v>0.27866044091903835</v>
      </c>
      <c r="C5188" s="1">
        <f t="shared" ca="1" si="244"/>
        <v>0.26973429644741342</v>
      </c>
      <c r="D5188" s="1">
        <f t="shared" ca="1" si="245"/>
        <v>-3.20323345580951E-2</v>
      </c>
    </row>
    <row r="5189" spans="1:4" x14ac:dyDescent="0.45">
      <c r="A5189">
        <v>5188</v>
      </c>
      <c r="B5189" s="1">
        <f t="shared" ca="1" si="243"/>
        <v>0.29253623537984941</v>
      </c>
      <c r="C5189" s="1">
        <f t="shared" ca="1" si="244"/>
        <v>0.27045150652856026</v>
      </c>
      <c r="D5189" s="1">
        <f t="shared" ca="1" si="245"/>
        <v>-7.5493994180286073E-2</v>
      </c>
    </row>
    <row r="5190" spans="1:4" x14ac:dyDescent="0.45">
      <c r="A5190">
        <v>5189</v>
      </c>
      <c r="B5190" s="1">
        <f t="shared" ca="1" si="243"/>
        <v>0.27800793285287523</v>
      </c>
      <c r="C5190" s="1">
        <f t="shared" ca="1" si="244"/>
        <v>0.26797375434183418</v>
      </c>
      <c r="D5190" s="1">
        <f t="shared" ca="1" si="245"/>
        <v>-3.6093137372275062E-2</v>
      </c>
    </row>
    <row r="5191" spans="1:4" x14ac:dyDescent="0.45">
      <c r="A5191">
        <v>5190</v>
      </c>
      <c r="B5191" s="1">
        <f t="shared" ca="1" si="243"/>
        <v>0.28061246001150519</v>
      </c>
      <c r="C5191" s="1">
        <f t="shared" ca="1" si="244"/>
        <v>0.2672662109250763</v>
      </c>
      <c r="D5191" s="1">
        <f t="shared" ca="1" si="245"/>
        <v>-4.7561142102819295E-2</v>
      </c>
    </row>
    <row r="5192" spans="1:4" x14ac:dyDescent="0.45">
      <c r="A5192">
        <v>5191</v>
      </c>
      <c r="B5192" s="1">
        <f t="shared" ca="1" si="243"/>
        <v>0.28975370906936793</v>
      </c>
      <c r="C5192" s="1">
        <f t="shared" ca="1" si="244"/>
        <v>0.26824225194424728</v>
      </c>
      <c r="D5192" s="1">
        <f t="shared" ca="1" si="245"/>
        <v>-7.4240489256241896E-2</v>
      </c>
    </row>
    <row r="5193" spans="1:4" x14ac:dyDescent="0.45">
      <c r="A5193">
        <v>5192</v>
      </c>
      <c r="B5193" s="1">
        <f t="shared" ca="1" si="243"/>
        <v>0.2802826493371488</v>
      </c>
      <c r="C5193" s="1">
        <f t="shared" ca="1" si="244"/>
        <v>0.25795245673889761</v>
      </c>
      <c r="D5193" s="1">
        <f t="shared" ca="1" si="245"/>
        <v>-7.9670263753609888E-2</v>
      </c>
    </row>
    <row r="5194" spans="1:4" x14ac:dyDescent="0.45">
      <c r="A5194">
        <v>5193</v>
      </c>
      <c r="B5194" s="1">
        <f t="shared" ca="1" si="243"/>
        <v>0.28757979687131829</v>
      </c>
      <c r="C5194" s="1">
        <f t="shared" ca="1" si="244"/>
        <v>0.26606955732659193</v>
      </c>
      <c r="D5194" s="1">
        <f t="shared" ca="1" si="245"/>
        <v>-7.479746414297464E-2</v>
      </c>
    </row>
    <row r="5195" spans="1:4" x14ac:dyDescent="0.45">
      <c r="A5195">
        <v>5194</v>
      </c>
      <c r="B5195" s="1">
        <f t="shared" ca="1" si="243"/>
        <v>0.2742033929055418</v>
      </c>
      <c r="C5195" s="1">
        <f t="shared" ca="1" si="244"/>
        <v>0.27828817414414719</v>
      </c>
      <c r="D5195" s="1">
        <f t="shared" ca="1" si="245"/>
        <v>1.4896902606936486E-2</v>
      </c>
    </row>
    <row r="5196" spans="1:4" x14ac:dyDescent="0.45">
      <c r="A5196">
        <v>5195</v>
      </c>
      <c r="B5196" s="1">
        <f t="shared" ca="1" si="243"/>
        <v>0.27930502835334819</v>
      </c>
      <c r="C5196" s="1">
        <f t="shared" ca="1" si="244"/>
        <v>0.2734160920416786</v>
      </c>
      <c r="D5196" s="1">
        <f t="shared" ca="1" si="245"/>
        <v>-2.1084247377814874E-2</v>
      </c>
    </row>
    <row r="5197" spans="1:4" x14ac:dyDescent="0.45">
      <c r="A5197">
        <v>5196</v>
      </c>
      <c r="B5197" s="1">
        <f t="shared" ca="1" si="243"/>
        <v>0.27891019981096421</v>
      </c>
      <c r="C5197" s="1">
        <f t="shared" ca="1" si="244"/>
        <v>0.27326078119931019</v>
      </c>
      <c r="D5197" s="1">
        <f t="shared" ca="1" si="245"/>
        <v>-2.0255331699891237E-2</v>
      </c>
    </row>
    <row r="5198" spans="1:4" x14ac:dyDescent="0.45">
      <c r="A5198">
        <v>5197</v>
      </c>
      <c r="B5198" s="1">
        <f t="shared" ca="1" si="243"/>
        <v>0.27206988788857028</v>
      </c>
      <c r="C5198" s="1">
        <f t="shared" ca="1" si="244"/>
        <v>0.273940597059672</v>
      </c>
      <c r="D5198" s="1">
        <f t="shared" ca="1" si="245"/>
        <v>6.8758405629508225E-3</v>
      </c>
    </row>
    <row r="5199" spans="1:4" x14ac:dyDescent="0.45">
      <c r="A5199">
        <v>5198</v>
      </c>
      <c r="B5199" s="1">
        <f t="shared" ca="1" si="243"/>
        <v>0.2940448998237849</v>
      </c>
      <c r="C5199" s="1">
        <f t="shared" ca="1" si="244"/>
        <v>0.27853052397234646</v>
      </c>
      <c r="D5199" s="1">
        <f t="shared" ca="1" si="245"/>
        <v>-5.2761928061788838E-2</v>
      </c>
    </row>
    <row r="5200" spans="1:4" x14ac:dyDescent="0.45">
      <c r="A5200">
        <v>5199</v>
      </c>
      <c r="B5200" s="1">
        <f t="shared" ca="1" si="243"/>
        <v>0.27359929434623709</v>
      </c>
      <c r="C5200" s="1">
        <f t="shared" ca="1" si="244"/>
        <v>0.27320722818453225</v>
      </c>
      <c r="D5200" s="1">
        <f t="shared" ca="1" si="245"/>
        <v>-1.432994053006163E-3</v>
      </c>
    </row>
    <row r="5201" spans="1:4" x14ac:dyDescent="0.45">
      <c r="A5201">
        <v>5200</v>
      </c>
      <c r="B5201" s="1">
        <f t="shared" ca="1" si="243"/>
        <v>0.27825120402934128</v>
      </c>
      <c r="C5201" s="1">
        <f t="shared" ca="1" si="244"/>
        <v>0.260976885807363</v>
      </c>
      <c r="D5201" s="1">
        <f t="shared" ca="1" si="245"/>
        <v>-6.208173755164316E-2</v>
      </c>
    </row>
    <row r="5202" spans="1:4" x14ac:dyDescent="0.45">
      <c r="A5202">
        <v>5201</v>
      </c>
      <c r="B5202" s="1">
        <f t="shared" ca="1" si="243"/>
        <v>0.28837142445437514</v>
      </c>
      <c r="C5202" s="1">
        <f t="shared" ca="1" si="244"/>
        <v>0.27875855397374505</v>
      </c>
      <c r="D5202" s="1">
        <f t="shared" ca="1" si="245"/>
        <v>-3.3335031370804194E-2</v>
      </c>
    </row>
    <row r="5203" spans="1:4" x14ac:dyDescent="0.45">
      <c r="A5203">
        <v>5202</v>
      </c>
      <c r="B5203" s="1">
        <f t="shared" ca="1" si="243"/>
        <v>0.28122734181622827</v>
      </c>
      <c r="C5203" s="1">
        <f t="shared" ca="1" si="244"/>
        <v>0.26680047325170181</v>
      </c>
      <c r="D5203" s="1">
        <f t="shared" ca="1" si="245"/>
        <v>-5.1299665499643668E-2</v>
      </c>
    </row>
    <row r="5204" spans="1:4" x14ac:dyDescent="0.45">
      <c r="A5204">
        <v>5203</v>
      </c>
      <c r="B5204" s="1">
        <f t="shared" ca="1" si="243"/>
        <v>0.28566678344654384</v>
      </c>
      <c r="C5204" s="1">
        <f t="shared" ca="1" si="244"/>
        <v>0.26884665576847649</v>
      </c>
      <c r="D5204" s="1">
        <f t="shared" ca="1" si="245"/>
        <v>-5.8880236179838716E-2</v>
      </c>
    </row>
    <row r="5205" spans="1:4" x14ac:dyDescent="0.45">
      <c r="A5205">
        <v>5204</v>
      </c>
      <c r="B5205" s="1">
        <f t="shared" ca="1" si="243"/>
        <v>0.28177889203035444</v>
      </c>
      <c r="C5205" s="1">
        <f t="shared" ca="1" si="244"/>
        <v>0.26879196581581688</v>
      </c>
      <c r="D5205" s="1">
        <f t="shared" ca="1" si="245"/>
        <v>-4.608906693102674E-2</v>
      </c>
    </row>
    <row r="5206" spans="1:4" x14ac:dyDescent="0.45">
      <c r="A5206">
        <v>5205</v>
      </c>
      <c r="B5206" s="1">
        <f t="shared" ca="1" si="243"/>
        <v>0.27772814105873089</v>
      </c>
      <c r="C5206" s="1">
        <f t="shared" ca="1" si="244"/>
        <v>0.27171079138232557</v>
      </c>
      <c r="D5206" s="1">
        <f t="shared" ca="1" si="245"/>
        <v>-2.1666330439063585E-2</v>
      </c>
    </row>
    <row r="5207" spans="1:4" x14ac:dyDescent="0.45">
      <c r="A5207">
        <v>5206</v>
      </c>
      <c r="B5207" s="1">
        <f t="shared" ca="1" si="243"/>
        <v>0.27650790490758714</v>
      </c>
      <c r="C5207" s="1">
        <f t="shared" ca="1" si="244"/>
        <v>0.27163914501053121</v>
      </c>
      <c r="D5207" s="1">
        <f t="shared" ca="1" si="245"/>
        <v>-1.7608031490756616E-2</v>
      </c>
    </row>
    <row r="5208" spans="1:4" x14ac:dyDescent="0.45">
      <c r="A5208">
        <v>5207</v>
      </c>
      <c r="B5208" s="1">
        <f t="shared" ca="1" si="243"/>
        <v>0.28604476664603851</v>
      </c>
      <c r="C5208" s="1">
        <f t="shared" ca="1" si="244"/>
        <v>0.27168868730101448</v>
      </c>
      <c r="D5208" s="1">
        <f t="shared" ca="1" si="245"/>
        <v>-5.0188225826864122E-2</v>
      </c>
    </row>
    <row r="5209" spans="1:4" x14ac:dyDescent="0.45">
      <c r="A5209">
        <v>5208</v>
      </c>
      <c r="B5209" s="1">
        <f t="shared" ca="1" si="243"/>
        <v>0.28896028911354454</v>
      </c>
      <c r="C5209" s="1">
        <f t="shared" ca="1" si="244"/>
        <v>0.26568188431385847</v>
      </c>
      <c r="D5209" s="1">
        <f t="shared" ca="1" si="245"/>
        <v>-8.0559182962815404E-2</v>
      </c>
    </row>
    <row r="5210" spans="1:4" x14ac:dyDescent="0.45">
      <c r="A5210">
        <v>5209</v>
      </c>
      <c r="B5210" s="1">
        <f t="shared" ca="1" si="243"/>
        <v>0.29090824600272869</v>
      </c>
      <c r="C5210" s="1">
        <f t="shared" ca="1" si="244"/>
        <v>0.25975427634959508</v>
      </c>
      <c r="D5210" s="1">
        <f t="shared" ca="1" si="245"/>
        <v>-0.1070920817172071</v>
      </c>
    </row>
    <row r="5211" spans="1:4" x14ac:dyDescent="0.45">
      <c r="A5211">
        <v>5210</v>
      </c>
      <c r="B5211" s="1">
        <f t="shared" ca="1" si="243"/>
        <v>0.28792434734559103</v>
      </c>
      <c r="C5211" s="1">
        <f t="shared" ca="1" si="244"/>
        <v>0.27314231404491873</v>
      </c>
      <c r="D5211" s="1">
        <f t="shared" ca="1" si="245"/>
        <v>-5.1339990650146904E-2</v>
      </c>
    </row>
    <row r="5212" spans="1:4" x14ac:dyDescent="0.45">
      <c r="A5212">
        <v>5211</v>
      </c>
      <c r="B5212" s="1">
        <f t="shared" ca="1" si="243"/>
        <v>0.28169849129409746</v>
      </c>
      <c r="C5212" s="1">
        <f t="shared" ca="1" si="244"/>
        <v>0.27975940149245671</v>
      </c>
      <c r="D5212" s="1">
        <f t="shared" ca="1" si="245"/>
        <v>-6.8835647387842048E-3</v>
      </c>
    </row>
    <row r="5213" spans="1:4" x14ac:dyDescent="0.45">
      <c r="A5213">
        <v>5212</v>
      </c>
      <c r="B5213" s="1">
        <f t="shared" ca="1" si="243"/>
        <v>0.2926437084635013</v>
      </c>
      <c r="C5213" s="1">
        <f t="shared" ca="1" si="244"/>
        <v>0.26622013343308498</v>
      </c>
      <c r="D5213" s="1">
        <f t="shared" ca="1" si="245"/>
        <v>-9.0292646881598271E-2</v>
      </c>
    </row>
    <row r="5214" spans="1:4" x14ac:dyDescent="0.45">
      <c r="A5214">
        <v>5213</v>
      </c>
      <c r="B5214" s="1">
        <f t="shared" ca="1" si="243"/>
        <v>0.2850459949906482</v>
      </c>
      <c r="C5214" s="1">
        <f t="shared" ca="1" si="244"/>
        <v>0.26932062476748525</v>
      </c>
      <c r="D5214" s="1">
        <f t="shared" ca="1" si="245"/>
        <v>-5.5167834312770704E-2</v>
      </c>
    </row>
    <row r="5215" spans="1:4" x14ac:dyDescent="0.45">
      <c r="A5215">
        <v>5214</v>
      </c>
      <c r="B5215" s="1">
        <f t="shared" ca="1" si="243"/>
        <v>0.28681104903803534</v>
      </c>
      <c r="C5215" s="1">
        <f t="shared" ca="1" si="244"/>
        <v>0.26518081907398966</v>
      </c>
      <c r="D5215" s="1">
        <f t="shared" ca="1" si="245"/>
        <v>-7.5416306437961503E-2</v>
      </c>
    </row>
    <row r="5216" spans="1:4" x14ac:dyDescent="0.45">
      <c r="A5216">
        <v>5215</v>
      </c>
      <c r="B5216" s="1">
        <f t="shared" ca="1" si="243"/>
        <v>0.27389862758935707</v>
      </c>
      <c r="C5216" s="1">
        <f t="shared" ca="1" si="244"/>
        <v>0.26848712652230594</v>
      </c>
      <c r="D5216" s="1">
        <f t="shared" ca="1" si="245"/>
        <v>-1.9757313553116187E-2</v>
      </c>
    </row>
    <row r="5217" spans="1:4" x14ac:dyDescent="0.45">
      <c r="A5217">
        <v>5216</v>
      </c>
      <c r="B5217" s="1">
        <f t="shared" ca="1" si="243"/>
        <v>0.2854336848418797</v>
      </c>
      <c r="C5217" s="1">
        <f t="shared" ca="1" si="244"/>
        <v>0.28378450078292805</v>
      </c>
      <c r="D5217" s="1">
        <f t="shared" ca="1" si="245"/>
        <v>-5.7778186196392259E-3</v>
      </c>
    </row>
    <row r="5218" spans="1:4" x14ac:dyDescent="0.45">
      <c r="A5218">
        <v>5217</v>
      </c>
      <c r="B5218" s="1">
        <f t="shared" ca="1" si="243"/>
        <v>0.29816043447136131</v>
      </c>
      <c r="C5218" s="1">
        <f t="shared" ca="1" si="244"/>
        <v>0.26773628988000175</v>
      </c>
      <c r="D5218" s="1">
        <f t="shared" ca="1" si="245"/>
        <v>-0.10203950985415483</v>
      </c>
    </row>
    <row r="5219" spans="1:4" x14ac:dyDescent="0.45">
      <c r="A5219">
        <v>5218</v>
      </c>
      <c r="B5219" s="1">
        <f t="shared" ca="1" si="243"/>
        <v>0.27435406736999463</v>
      </c>
      <c r="C5219" s="1">
        <f t="shared" ca="1" si="244"/>
        <v>0.2722271099605571</v>
      </c>
      <c r="D5219" s="1">
        <f t="shared" ca="1" si="245"/>
        <v>-7.7526002432801696E-3</v>
      </c>
    </row>
    <row r="5220" spans="1:4" x14ac:dyDescent="0.45">
      <c r="A5220">
        <v>5219</v>
      </c>
      <c r="B5220" s="1">
        <f t="shared" ca="1" si="243"/>
        <v>0.2907746267656911</v>
      </c>
      <c r="C5220" s="1">
        <f t="shared" ca="1" si="244"/>
        <v>0.26077805217096162</v>
      </c>
      <c r="D5220" s="1">
        <f t="shared" ca="1" si="245"/>
        <v>-0.10316090825524817</v>
      </c>
    </row>
    <row r="5221" spans="1:4" x14ac:dyDescent="0.45">
      <c r="A5221">
        <v>5220</v>
      </c>
      <c r="B5221" s="1">
        <f t="shared" ca="1" si="243"/>
        <v>0.27553974429790218</v>
      </c>
      <c r="C5221" s="1">
        <f t="shared" ca="1" si="244"/>
        <v>0.27271643795830436</v>
      </c>
      <c r="D5221" s="1">
        <f t="shared" ca="1" si="245"/>
        <v>-1.024645771807561E-2</v>
      </c>
    </row>
    <row r="5222" spans="1:4" x14ac:dyDescent="0.45">
      <c r="A5222">
        <v>5221</v>
      </c>
      <c r="B5222" s="1">
        <f t="shared" ca="1" si="243"/>
        <v>0.28393616312627334</v>
      </c>
      <c r="C5222" s="1">
        <f t="shared" ca="1" si="244"/>
        <v>0.27389406287805318</v>
      </c>
      <c r="D5222" s="1">
        <f t="shared" ca="1" si="245"/>
        <v>-3.5367457732934843E-2</v>
      </c>
    </row>
    <row r="5223" spans="1:4" x14ac:dyDescent="0.45">
      <c r="A5223">
        <v>5222</v>
      </c>
      <c r="B5223" s="1">
        <f t="shared" ca="1" si="243"/>
        <v>0.28944212213472031</v>
      </c>
      <c r="C5223" s="1">
        <f t="shared" ca="1" si="244"/>
        <v>0.27714515247303184</v>
      </c>
      <c r="D5223" s="1">
        <f t="shared" ca="1" si="245"/>
        <v>-4.2485072908513541E-2</v>
      </c>
    </row>
    <row r="5224" spans="1:4" x14ac:dyDescent="0.45">
      <c r="A5224">
        <v>5223</v>
      </c>
      <c r="B5224" s="1">
        <f t="shared" ca="1" si="243"/>
        <v>0.29138296726533464</v>
      </c>
      <c r="C5224" s="1">
        <f t="shared" ca="1" si="244"/>
        <v>0.26953033086061984</v>
      </c>
      <c r="D5224" s="1">
        <f t="shared" ca="1" si="245"/>
        <v>-7.4996272465080949E-2</v>
      </c>
    </row>
    <row r="5225" spans="1:4" x14ac:dyDescent="0.45">
      <c r="A5225">
        <v>5224</v>
      </c>
      <c r="B5225" s="1">
        <f t="shared" ca="1" si="243"/>
        <v>0.27832747641007927</v>
      </c>
      <c r="C5225" s="1">
        <f t="shared" ca="1" si="244"/>
        <v>0.26286632929882686</v>
      </c>
      <c r="D5225" s="1">
        <f t="shared" ca="1" si="245"/>
        <v>-5.5550200471305315E-2</v>
      </c>
    </row>
    <row r="5226" spans="1:4" x14ac:dyDescent="0.45">
      <c r="A5226">
        <v>5225</v>
      </c>
      <c r="B5226" s="1">
        <f t="shared" ca="1" si="243"/>
        <v>0.28454100889187939</v>
      </c>
      <c r="C5226" s="1">
        <f t="shared" ca="1" si="244"/>
        <v>0.28160580318398309</v>
      </c>
      <c r="D5226" s="1">
        <f t="shared" ca="1" si="245"/>
        <v>-1.0315580588285678E-2</v>
      </c>
    </row>
    <row r="5227" spans="1:4" x14ac:dyDescent="0.45">
      <c r="A5227">
        <v>5226</v>
      </c>
      <c r="B5227" s="1">
        <f t="shared" ca="1" si="243"/>
        <v>0.284325353208565</v>
      </c>
      <c r="C5227" s="1">
        <f t="shared" ca="1" si="244"/>
        <v>0.26704562805370641</v>
      </c>
      <c r="D5227" s="1">
        <f t="shared" ca="1" si="245"/>
        <v>-6.0774478814005606E-2</v>
      </c>
    </row>
    <row r="5228" spans="1:4" x14ac:dyDescent="0.45">
      <c r="A5228">
        <v>5227</v>
      </c>
      <c r="B5228" s="1">
        <f t="shared" ca="1" si="243"/>
        <v>0.2883741388504818</v>
      </c>
      <c r="C5228" s="1">
        <f t="shared" ca="1" si="244"/>
        <v>0.27021588879885422</v>
      </c>
      <c r="D5228" s="1">
        <f t="shared" ca="1" si="245"/>
        <v>-6.2967678461078619E-2</v>
      </c>
    </row>
    <row r="5229" spans="1:4" x14ac:dyDescent="0.45">
      <c r="A5229">
        <v>5228</v>
      </c>
      <c r="B5229" s="1">
        <f t="shared" ca="1" si="243"/>
        <v>0.28125036604921805</v>
      </c>
      <c r="C5229" s="1">
        <f t="shared" ca="1" si="244"/>
        <v>0.2756809481584076</v>
      </c>
      <c r="D5229" s="1">
        <f t="shared" ca="1" si="245"/>
        <v>-1.9802348949959459E-2</v>
      </c>
    </row>
    <row r="5230" spans="1:4" x14ac:dyDescent="0.45">
      <c r="A5230">
        <v>5229</v>
      </c>
      <c r="B5230" s="1">
        <f t="shared" ca="1" si="243"/>
        <v>0.28299436955160756</v>
      </c>
      <c r="C5230" s="1">
        <f t="shared" ca="1" si="244"/>
        <v>0.2736283817230607</v>
      </c>
      <c r="D5230" s="1">
        <f t="shared" ca="1" si="245"/>
        <v>-3.3096021816217999E-2</v>
      </c>
    </row>
    <row r="5231" spans="1:4" x14ac:dyDescent="0.45">
      <c r="A5231">
        <v>5230</v>
      </c>
      <c r="B5231" s="1">
        <f t="shared" ca="1" si="243"/>
        <v>0.28082177277669457</v>
      </c>
      <c r="C5231" s="1">
        <f t="shared" ca="1" si="244"/>
        <v>0.26947332007342828</v>
      </c>
      <c r="D5231" s="1">
        <f t="shared" ca="1" si="245"/>
        <v>-4.0411584155514942E-2</v>
      </c>
    </row>
    <row r="5232" spans="1:4" x14ac:dyDescent="0.45">
      <c r="A5232">
        <v>5231</v>
      </c>
      <c r="B5232" s="1">
        <f t="shared" ca="1" si="243"/>
        <v>0.283392741471029</v>
      </c>
      <c r="C5232" s="1">
        <f t="shared" ca="1" si="244"/>
        <v>0.27490736041585728</v>
      </c>
      <c r="D5232" s="1">
        <f t="shared" ca="1" si="245"/>
        <v>-2.9942125585595381E-2</v>
      </c>
    </row>
    <row r="5233" spans="1:4" x14ac:dyDescent="0.45">
      <c r="A5233">
        <v>5232</v>
      </c>
      <c r="B5233" s="1">
        <f t="shared" ca="1" si="243"/>
        <v>0.27969499045199553</v>
      </c>
      <c r="C5233" s="1">
        <f t="shared" ca="1" si="244"/>
        <v>0.27103712843062411</v>
      </c>
      <c r="D5233" s="1">
        <f t="shared" ca="1" si="245"/>
        <v>-3.0954655309986263E-2</v>
      </c>
    </row>
    <row r="5234" spans="1:4" x14ac:dyDescent="0.45">
      <c r="A5234">
        <v>5233</v>
      </c>
      <c r="B5234" s="1">
        <f t="shared" ca="1" si="243"/>
        <v>0.28755538174574269</v>
      </c>
      <c r="C5234" s="1">
        <f t="shared" ca="1" si="244"/>
        <v>0.27369177568743186</v>
      </c>
      <c r="D5234" s="1">
        <f t="shared" ca="1" si="245"/>
        <v>-4.8211951291417907E-2</v>
      </c>
    </row>
    <row r="5235" spans="1:4" x14ac:dyDescent="0.45">
      <c r="A5235">
        <v>5234</v>
      </c>
      <c r="B5235" s="1">
        <f t="shared" ca="1" si="243"/>
        <v>0.27959887393212246</v>
      </c>
      <c r="C5235" s="1">
        <f t="shared" ca="1" si="244"/>
        <v>0.27056259980699865</v>
      </c>
      <c r="D5235" s="1">
        <f t="shared" ca="1" si="245"/>
        <v>-3.231870714657286E-2</v>
      </c>
    </row>
    <row r="5236" spans="1:4" x14ac:dyDescent="0.45">
      <c r="A5236">
        <v>5235</v>
      </c>
      <c r="B5236" s="1">
        <f t="shared" ca="1" si="243"/>
        <v>0.28363437424462556</v>
      </c>
      <c r="C5236" s="1">
        <f t="shared" ca="1" si="244"/>
        <v>0.27479453277140553</v>
      </c>
      <c r="D5236" s="1">
        <f t="shared" ca="1" si="245"/>
        <v>-3.1166326355055798E-2</v>
      </c>
    </row>
    <row r="5237" spans="1:4" x14ac:dyDescent="0.45">
      <c r="A5237">
        <v>5236</v>
      </c>
      <c r="B5237" s="1">
        <f t="shared" ca="1" si="243"/>
        <v>0.28828435009191089</v>
      </c>
      <c r="C5237" s="1">
        <f t="shared" ca="1" si="244"/>
        <v>0.2680293649404884</v>
      </c>
      <c r="D5237" s="1">
        <f t="shared" ca="1" si="245"/>
        <v>-7.0260439545069955E-2</v>
      </c>
    </row>
    <row r="5238" spans="1:4" x14ac:dyDescent="0.45">
      <c r="A5238">
        <v>5237</v>
      </c>
      <c r="B5238" s="1">
        <f t="shared" ca="1" si="243"/>
        <v>0.27829055706669537</v>
      </c>
      <c r="C5238" s="1">
        <f t="shared" ca="1" si="244"/>
        <v>0.27034937056402286</v>
      </c>
      <c r="D5238" s="1">
        <f t="shared" ca="1" si="245"/>
        <v>-2.8535594546850944E-2</v>
      </c>
    </row>
    <row r="5239" spans="1:4" x14ac:dyDescent="0.45">
      <c r="A5239">
        <v>5238</v>
      </c>
      <c r="B5239" s="1">
        <f t="shared" ca="1" si="243"/>
        <v>0.29289725512316844</v>
      </c>
      <c r="C5239" s="1">
        <f t="shared" ca="1" si="244"/>
        <v>0.27282156261516233</v>
      </c>
      <c r="D5239" s="1">
        <f t="shared" ca="1" si="245"/>
        <v>-6.8541757073018433E-2</v>
      </c>
    </row>
    <row r="5240" spans="1:4" x14ac:dyDescent="0.45">
      <c r="A5240">
        <v>5239</v>
      </c>
      <c r="B5240" s="1">
        <f t="shared" ca="1" si="243"/>
        <v>0.28808487567547891</v>
      </c>
      <c r="C5240" s="1">
        <f t="shared" ca="1" si="244"/>
        <v>0.27542153337861086</v>
      </c>
      <c r="D5240" s="1">
        <f t="shared" ca="1" si="245"/>
        <v>-4.3956984090803224E-2</v>
      </c>
    </row>
    <row r="5241" spans="1:4" x14ac:dyDescent="0.45">
      <c r="A5241">
        <v>5240</v>
      </c>
      <c r="B5241" s="1">
        <f t="shared" ca="1" si="243"/>
        <v>0.2799497115182063</v>
      </c>
      <c r="C5241" s="1">
        <f t="shared" ca="1" si="244"/>
        <v>0.2628216933818886</v>
      </c>
      <c r="D5241" s="1">
        <f t="shared" ca="1" si="245"/>
        <v>-6.1182481823003398E-2</v>
      </c>
    </row>
    <row r="5242" spans="1:4" x14ac:dyDescent="0.45">
      <c r="A5242">
        <v>5241</v>
      </c>
      <c r="B5242" s="1">
        <f t="shared" ca="1" si="243"/>
        <v>0.27773976603014566</v>
      </c>
      <c r="C5242" s="1">
        <f t="shared" ca="1" si="244"/>
        <v>0.28048851823364396</v>
      </c>
      <c r="D5242" s="1">
        <f t="shared" ca="1" si="245"/>
        <v>9.8968622419014617E-3</v>
      </c>
    </row>
    <row r="5243" spans="1:4" x14ac:dyDescent="0.45">
      <c r="A5243">
        <v>5242</v>
      </c>
      <c r="B5243" s="1">
        <f t="shared" ca="1" si="243"/>
        <v>0.28523527100934976</v>
      </c>
      <c r="C5243" s="1">
        <f t="shared" ca="1" si="244"/>
        <v>0.27210516015411912</v>
      </c>
      <c r="D5243" s="1">
        <f t="shared" ca="1" si="245"/>
        <v>-4.6032563955950047E-2</v>
      </c>
    </row>
    <row r="5244" spans="1:4" x14ac:dyDescent="0.45">
      <c r="A5244">
        <v>5243</v>
      </c>
      <c r="B5244" s="1">
        <f t="shared" ca="1" si="243"/>
        <v>0.28022639242958652</v>
      </c>
      <c r="C5244" s="1">
        <f t="shared" ca="1" si="244"/>
        <v>0.2765489144555886</v>
      </c>
      <c r="D5244" s="1">
        <f t="shared" ca="1" si="245"/>
        <v>-1.31232391856951E-2</v>
      </c>
    </row>
    <row r="5245" spans="1:4" x14ac:dyDescent="0.45">
      <c r="A5245">
        <v>5244</v>
      </c>
      <c r="B5245" s="1">
        <f t="shared" ca="1" si="243"/>
        <v>0.27268155364444258</v>
      </c>
      <c r="C5245" s="1">
        <f t="shared" ca="1" si="244"/>
        <v>0.26634195877897732</v>
      </c>
      <c r="D5245" s="1">
        <f t="shared" ca="1" si="245"/>
        <v>-2.3249078570718579E-2</v>
      </c>
    </row>
    <row r="5246" spans="1:4" x14ac:dyDescent="0.45">
      <c r="A5246">
        <v>5245</v>
      </c>
      <c r="B5246" s="1">
        <f t="shared" ca="1" si="243"/>
        <v>0.28080751860848063</v>
      </c>
      <c r="C5246" s="1">
        <f t="shared" ca="1" si="244"/>
        <v>0.27626803045622539</v>
      </c>
      <c r="D5246" s="1">
        <f t="shared" ca="1" si="245"/>
        <v>-1.6165835497390944E-2</v>
      </c>
    </row>
    <row r="5247" spans="1:4" x14ac:dyDescent="0.45">
      <c r="A5247">
        <v>5246</v>
      </c>
      <c r="B5247" s="1">
        <f t="shared" ca="1" si="243"/>
        <v>0.28470834296850411</v>
      </c>
      <c r="C5247" s="1">
        <f t="shared" ca="1" si="244"/>
        <v>0.26152835761742566</v>
      </c>
      <c r="D5247" s="1">
        <f t="shared" ca="1" si="245"/>
        <v>-8.1416600263248151E-2</v>
      </c>
    </row>
    <row r="5248" spans="1:4" x14ac:dyDescent="0.45">
      <c r="A5248">
        <v>5247</v>
      </c>
      <c r="B5248" s="1">
        <f t="shared" ca="1" si="243"/>
        <v>0.27317683568188011</v>
      </c>
      <c r="C5248" s="1">
        <f t="shared" ca="1" si="244"/>
        <v>0.26715492556043913</v>
      </c>
      <c r="D5248" s="1">
        <f t="shared" ca="1" si="245"/>
        <v>-2.2043999837722778E-2</v>
      </c>
    </row>
    <row r="5249" spans="1:4" x14ac:dyDescent="0.45">
      <c r="A5249">
        <v>5248</v>
      </c>
      <c r="B5249" s="1">
        <f t="shared" ca="1" si="243"/>
        <v>0.28542405494148959</v>
      </c>
      <c r="C5249" s="1">
        <f t="shared" ca="1" si="244"/>
        <v>0.27070877949596445</v>
      </c>
      <c r="D5249" s="1">
        <f t="shared" ca="1" si="245"/>
        <v>-5.1555834873629337E-2</v>
      </c>
    </row>
    <row r="5250" spans="1:4" x14ac:dyDescent="0.45">
      <c r="A5250">
        <v>5249</v>
      </c>
      <c r="B5250" s="1">
        <f t="shared" ref="B5250:B5313" ca="1" si="246">_xlfn.BETA.INV(RAND(),CONTROL_PRIOR_ALPHA+CONTROL_ALPHA,CONTROL_PRIOR_BETA+(CONTROL_N-CONTROL_ALPHA))</f>
        <v>0.28324348600011762</v>
      </c>
      <c r="C5250" s="1">
        <f t="shared" ref="C5250:C5313" ca="1" si="247">_xlfn.BETA.INV(RAND(),TEST_PRIOR_ALPHA+TEST_ALPHA,TEST_PRIOR_BETA+(TEST_N-TEST_ALPHA))</f>
        <v>0.26373656906633575</v>
      </c>
      <c r="D5250" s="1">
        <f t="shared" ca="1" si="245"/>
        <v>-6.8869781294012777E-2</v>
      </c>
    </row>
    <row r="5251" spans="1:4" x14ac:dyDescent="0.45">
      <c r="A5251">
        <v>5250</v>
      </c>
      <c r="B5251" s="1">
        <f t="shared" ca="1" si="246"/>
        <v>0.277029550327479</v>
      </c>
      <c r="C5251" s="1">
        <f t="shared" ca="1" si="247"/>
        <v>0.27550481979712027</v>
      </c>
      <c r="D5251" s="1">
        <f t="shared" ref="D5251:D5314" ca="1" si="248">(C5251-B5251)/B5251</f>
        <v>-5.5038551972391905E-3</v>
      </c>
    </row>
    <row r="5252" spans="1:4" x14ac:dyDescent="0.45">
      <c r="A5252">
        <v>5251</v>
      </c>
      <c r="B5252" s="1">
        <f t="shared" ca="1" si="246"/>
        <v>0.27936570932873905</v>
      </c>
      <c r="C5252" s="1">
        <f t="shared" ca="1" si="247"/>
        <v>0.2627121061558968</v>
      </c>
      <c r="D5252" s="1">
        <f t="shared" ca="1" si="248"/>
        <v>-5.961219511463163E-2</v>
      </c>
    </row>
    <row r="5253" spans="1:4" x14ac:dyDescent="0.45">
      <c r="A5253">
        <v>5252</v>
      </c>
      <c r="B5253" s="1">
        <f t="shared" ca="1" si="246"/>
        <v>0.29464306494465853</v>
      </c>
      <c r="C5253" s="1">
        <f t="shared" ca="1" si="247"/>
        <v>0.27760272481211923</v>
      </c>
      <c r="D5253" s="1">
        <f t="shared" ca="1" si="248"/>
        <v>-5.7833840873668316E-2</v>
      </c>
    </row>
    <row r="5254" spans="1:4" x14ac:dyDescent="0.45">
      <c r="A5254">
        <v>5253</v>
      </c>
      <c r="B5254" s="1">
        <f t="shared" ca="1" si="246"/>
        <v>0.27955769658711749</v>
      </c>
      <c r="C5254" s="1">
        <f t="shared" ca="1" si="247"/>
        <v>0.27022200524063678</v>
      </c>
      <c r="D5254" s="1">
        <f t="shared" ca="1" si="248"/>
        <v>-3.3394506609734732E-2</v>
      </c>
    </row>
    <row r="5255" spans="1:4" x14ac:dyDescent="0.45">
      <c r="A5255">
        <v>5254</v>
      </c>
      <c r="B5255" s="1">
        <f t="shared" ca="1" si="246"/>
        <v>0.27557903437145626</v>
      </c>
      <c r="C5255" s="1">
        <f t="shared" ca="1" si="247"/>
        <v>0.26596517706220257</v>
      </c>
      <c r="D5255" s="1">
        <f t="shared" ca="1" si="248"/>
        <v>-3.4886025822614103E-2</v>
      </c>
    </row>
    <row r="5256" spans="1:4" x14ac:dyDescent="0.45">
      <c r="A5256">
        <v>5255</v>
      </c>
      <c r="B5256" s="1">
        <f t="shared" ca="1" si="246"/>
        <v>0.28292296661882055</v>
      </c>
      <c r="C5256" s="1">
        <f t="shared" ca="1" si="247"/>
        <v>0.275002981105956</v>
      </c>
      <c r="D5256" s="1">
        <f t="shared" ca="1" si="248"/>
        <v>-2.7993434423211987E-2</v>
      </c>
    </row>
    <row r="5257" spans="1:4" x14ac:dyDescent="0.45">
      <c r="A5257">
        <v>5256</v>
      </c>
      <c r="B5257" s="1">
        <f t="shared" ca="1" si="246"/>
        <v>0.28743504759645588</v>
      </c>
      <c r="C5257" s="1">
        <f t="shared" ca="1" si="247"/>
        <v>0.2741229675268062</v>
      </c>
      <c r="D5257" s="1">
        <f t="shared" ca="1" si="248"/>
        <v>-4.6313350375905303E-2</v>
      </c>
    </row>
    <row r="5258" spans="1:4" x14ac:dyDescent="0.45">
      <c r="A5258">
        <v>5257</v>
      </c>
      <c r="B5258" s="1">
        <f t="shared" ca="1" si="246"/>
        <v>0.28522981308606365</v>
      </c>
      <c r="C5258" s="1">
        <f t="shared" ca="1" si="247"/>
        <v>0.27585756237653292</v>
      </c>
      <c r="D5258" s="1">
        <f t="shared" ca="1" si="248"/>
        <v>-3.2858594296742774E-2</v>
      </c>
    </row>
    <row r="5259" spans="1:4" x14ac:dyDescent="0.45">
      <c r="A5259">
        <v>5258</v>
      </c>
      <c r="B5259" s="1">
        <f t="shared" ca="1" si="246"/>
        <v>0.27646407731295231</v>
      </c>
      <c r="C5259" s="1">
        <f t="shared" ca="1" si="247"/>
        <v>0.26784449052158643</v>
      </c>
      <c r="D5259" s="1">
        <f t="shared" ca="1" si="248"/>
        <v>-3.1177963065373803E-2</v>
      </c>
    </row>
    <row r="5260" spans="1:4" x14ac:dyDescent="0.45">
      <c r="A5260">
        <v>5259</v>
      </c>
      <c r="B5260" s="1">
        <f t="shared" ca="1" si="246"/>
        <v>0.27819603990516634</v>
      </c>
      <c r="C5260" s="1">
        <f t="shared" ca="1" si="247"/>
        <v>0.2660439574116758</v>
      </c>
      <c r="D5260" s="1">
        <f t="shared" ca="1" si="248"/>
        <v>-4.3681723498411526E-2</v>
      </c>
    </row>
    <row r="5261" spans="1:4" x14ac:dyDescent="0.45">
      <c r="A5261">
        <v>5260</v>
      </c>
      <c r="B5261" s="1">
        <f t="shared" ca="1" si="246"/>
        <v>0.28288501497561719</v>
      </c>
      <c r="C5261" s="1">
        <f t="shared" ca="1" si="247"/>
        <v>0.26910617013720162</v>
      </c>
      <c r="D5261" s="1">
        <f t="shared" ca="1" si="248"/>
        <v>-4.8708288205379903E-2</v>
      </c>
    </row>
    <row r="5262" spans="1:4" x14ac:dyDescent="0.45">
      <c r="A5262">
        <v>5261</v>
      </c>
      <c r="B5262" s="1">
        <f t="shared" ca="1" si="246"/>
        <v>0.29564588451239704</v>
      </c>
      <c r="C5262" s="1">
        <f t="shared" ca="1" si="247"/>
        <v>0.27652308651239732</v>
      </c>
      <c r="D5262" s="1">
        <f t="shared" ca="1" si="248"/>
        <v>-6.4681428025079993E-2</v>
      </c>
    </row>
    <row r="5263" spans="1:4" x14ac:dyDescent="0.45">
      <c r="A5263">
        <v>5262</v>
      </c>
      <c r="B5263" s="1">
        <f t="shared" ca="1" si="246"/>
        <v>0.289444597798444</v>
      </c>
      <c r="C5263" s="1">
        <f t="shared" ca="1" si="247"/>
        <v>0.26588544141409665</v>
      </c>
      <c r="D5263" s="1">
        <f t="shared" ca="1" si="248"/>
        <v>-8.1394355132352061E-2</v>
      </c>
    </row>
    <row r="5264" spans="1:4" x14ac:dyDescent="0.45">
      <c r="A5264">
        <v>5263</v>
      </c>
      <c r="B5264" s="1">
        <f t="shared" ca="1" si="246"/>
        <v>0.27972415144142265</v>
      </c>
      <c r="C5264" s="1">
        <f t="shared" ca="1" si="247"/>
        <v>0.27876874085183478</v>
      </c>
      <c r="D5264" s="1">
        <f t="shared" ca="1" si="248"/>
        <v>-3.4155455818334728E-3</v>
      </c>
    </row>
    <row r="5265" spans="1:4" x14ac:dyDescent="0.45">
      <c r="A5265">
        <v>5264</v>
      </c>
      <c r="B5265" s="1">
        <f t="shared" ca="1" si="246"/>
        <v>0.28432259450799569</v>
      </c>
      <c r="C5265" s="1">
        <f t="shared" ca="1" si="247"/>
        <v>0.26096186194857951</v>
      </c>
      <c r="D5265" s="1">
        <f t="shared" ca="1" si="248"/>
        <v>-8.2162772184323288E-2</v>
      </c>
    </row>
    <row r="5266" spans="1:4" x14ac:dyDescent="0.45">
      <c r="A5266">
        <v>5265</v>
      </c>
      <c r="B5266" s="1">
        <f t="shared" ca="1" si="246"/>
        <v>0.29310760630638566</v>
      </c>
      <c r="C5266" s="1">
        <f t="shared" ca="1" si="247"/>
        <v>0.26322099807809562</v>
      </c>
      <c r="D5266" s="1">
        <f t="shared" ca="1" si="248"/>
        <v>-0.10196462863897682</v>
      </c>
    </row>
    <row r="5267" spans="1:4" x14ac:dyDescent="0.45">
      <c r="A5267">
        <v>5266</v>
      </c>
      <c r="B5267" s="1">
        <f t="shared" ca="1" si="246"/>
        <v>0.29244740052933438</v>
      </c>
      <c r="C5267" s="1">
        <f t="shared" ca="1" si="247"/>
        <v>0.26655952793423093</v>
      </c>
      <c r="D5267" s="1">
        <f t="shared" ca="1" si="248"/>
        <v>-8.8521465905479033E-2</v>
      </c>
    </row>
    <row r="5268" spans="1:4" x14ac:dyDescent="0.45">
      <c r="A5268">
        <v>5267</v>
      </c>
      <c r="B5268" s="1">
        <f t="shared" ca="1" si="246"/>
        <v>0.28576397922553898</v>
      </c>
      <c r="C5268" s="1">
        <f t="shared" ca="1" si="247"/>
        <v>0.26827739544667023</v>
      </c>
      <c r="D5268" s="1">
        <f t="shared" ca="1" si="248"/>
        <v>-6.119240019774317E-2</v>
      </c>
    </row>
    <row r="5269" spans="1:4" x14ac:dyDescent="0.45">
      <c r="A5269">
        <v>5268</v>
      </c>
      <c r="B5269" s="1">
        <f t="shared" ca="1" si="246"/>
        <v>0.28698520831018692</v>
      </c>
      <c r="C5269" s="1">
        <f t="shared" ca="1" si="247"/>
        <v>0.27519097752396016</v>
      </c>
      <c r="D5269" s="1">
        <f t="shared" ca="1" si="248"/>
        <v>-4.1096998886015812E-2</v>
      </c>
    </row>
    <row r="5270" spans="1:4" x14ac:dyDescent="0.45">
      <c r="A5270">
        <v>5269</v>
      </c>
      <c r="B5270" s="1">
        <f t="shared" ca="1" si="246"/>
        <v>0.28187597742700421</v>
      </c>
      <c r="C5270" s="1">
        <f t="shared" ca="1" si="247"/>
        <v>0.26567175832208112</v>
      </c>
      <c r="D5270" s="1">
        <f t="shared" ca="1" si="248"/>
        <v>-5.7487052471931213E-2</v>
      </c>
    </row>
    <row r="5271" spans="1:4" x14ac:dyDescent="0.45">
      <c r="A5271">
        <v>5270</v>
      </c>
      <c r="B5271" s="1">
        <f t="shared" ca="1" si="246"/>
        <v>0.27708591843727898</v>
      </c>
      <c r="C5271" s="1">
        <f t="shared" ca="1" si="247"/>
        <v>0.26626922365350253</v>
      </c>
      <c r="D5271" s="1">
        <f t="shared" ca="1" si="248"/>
        <v>-3.9037331253716924E-2</v>
      </c>
    </row>
    <row r="5272" spans="1:4" x14ac:dyDescent="0.45">
      <c r="A5272">
        <v>5271</v>
      </c>
      <c r="B5272" s="1">
        <f t="shared" ca="1" si="246"/>
        <v>0.27790234128140529</v>
      </c>
      <c r="C5272" s="1">
        <f t="shared" ca="1" si="247"/>
        <v>0.27554554953285904</v>
      </c>
      <c r="D5272" s="1">
        <f t="shared" ca="1" si="248"/>
        <v>-8.4806473298465329E-3</v>
      </c>
    </row>
    <row r="5273" spans="1:4" x14ac:dyDescent="0.45">
      <c r="A5273">
        <v>5272</v>
      </c>
      <c r="B5273" s="1">
        <f t="shared" ca="1" si="246"/>
        <v>0.27537310792650704</v>
      </c>
      <c r="C5273" s="1">
        <f t="shared" ca="1" si="247"/>
        <v>0.28339411208764487</v>
      </c>
      <c r="D5273" s="1">
        <f t="shared" ca="1" si="248"/>
        <v>2.9127768581086389E-2</v>
      </c>
    </row>
    <row r="5274" spans="1:4" x14ac:dyDescent="0.45">
      <c r="A5274">
        <v>5273</v>
      </c>
      <c r="B5274" s="1">
        <f t="shared" ca="1" si="246"/>
        <v>0.27894856630406878</v>
      </c>
      <c r="C5274" s="1">
        <f t="shared" ca="1" si="247"/>
        <v>0.2715061155626326</v>
      </c>
      <c r="D5274" s="1">
        <f t="shared" ca="1" si="248"/>
        <v>-2.6680369216608598E-2</v>
      </c>
    </row>
    <row r="5275" spans="1:4" x14ac:dyDescent="0.45">
      <c r="A5275">
        <v>5274</v>
      </c>
      <c r="B5275" s="1">
        <f t="shared" ca="1" si="246"/>
        <v>0.27303162893816113</v>
      </c>
      <c r="C5275" s="1">
        <f t="shared" ca="1" si="247"/>
        <v>0.2686726362368676</v>
      </c>
      <c r="D5275" s="1">
        <f t="shared" ca="1" si="248"/>
        <v>-1.5965156558036712E-2</v>
      </c>
    </row>
    <row r="5276" spans="1:4" x14ac:dyDescent="0.45">
      <c r="A5276">
        <v>5275</v>
      </c>
      <c r="B5276" s="1">
        <f t="shared" ca="1" si="246"/>
        <v>0.28562870991197797</v>
      </c>
      <c r="C5276" s="1">
        <f t="shared" ca="1" si="247"/>
        <v>0.26538478873320592</v>
      </c>
      <c r="D5276" s="1">
        <f t="shared" ca="1" si="248"/>
        <v>-7.0874952258862936E-2</v>
      </c>
    </row>
    <row r="5277" spans="1:4" x14ac:dyDescent="0.45">
      <c r="A5277">
        <v>5276</v>
      </c>
      <c r="B5277" s="1">
        <f t="shared" ca="1" si="246"/>
        <v>0.28338413161350529</v>
      </c>
      <c r="C5277" s="1">
        <f t="shared" ca="1" si="247"/>
        <v>0.26814167913550585</v>
      </c>
      <c r="D5277" s="1">
        <f t="shared" ca="1" si="248"/>
        <v>-5.3787247688194206E-2</v>
      </c>
    </row>
    <row r="5278" spans="1:4" x14ac:dyDescent="0.45">
      <c r="A5278">
        <v>5277</v>
      </c>
      <c r="B5278" s="1">
        <f t="shared" ca="1" si="246"/>
        <v>0.27777077708474823</v>
      </c>
      <c r="C5278" s="1">
        <f t="shared" ca="1" si="247"/>
        <v>0.27037837372230189</v>
      </c>
      <c r="D5278" s="1">
        <f t="shared" ca="1" si="248"/>
        <v>-2.661332282693982E-2</v>
      </c>
    </row>
    <row r="5279" spans="1:4" x14ac:dyDescent="0.45">
      <c r="A5279">
        <v>5278</v>
      </c>
      <c r="B5279" s="1">
        <f t="shared" ca="1" si="246"/>
        <v>0.28478515710784402</v>
      </c>
      <c r="C5279" s="1">
        <f t="shared" ca="1" si="247"/>
        <v>0.27526563953170113</v>
      </c>
      <c r="D5279" s="1">
        <f t="shared" ca="1" si="248"/>
        <v>-3.3427014500401031E-2</v>
      </c>
    </row>
    <row r="5280" spans="1:4" x14ac:dyDescent="0.45">
      <c r="A5280">
        <v>5279</v>
      </c>
      <c r="B5280" s="1">
        <f t="shared" ca="1" si="246"/>
        <v>0.28800268508460014</v>
      </c>
      <c r="C5280" s="1">
        <f t="shared" ca="1" si="247"/>
        <v>0.28302185835631155</v>
      </c>
      <c r="D5280" s="1">
        <f t="shared" ca="1" si="248"/>
        <v>-1.7294376011895457E-2</v>
      </c>
    </row>
    <row r="5281" spans="1:4" x14ac:dyDescent="0.45">
      <c r="A5281">
        <v>5280</v>
      </c>
      <c r="B5281" s="1">
        <f t="shared" ca="1" si="246"/>
        <v>0.28291520456917602</v>
      </c>
      <c r="C5281" s="1">
        <f t="shared" ca="1" si="247"/>
        <v>0.2681798609802265</v>
      </c>
      <c r="D5281" s="1">
        <f t="shared" ca="1" si="248"/>
        <v>-5.2083957846622383E-2</v>
      </c>
    </row>
    <row r="5282" spans="1:4" x14ac:dyDescent="0.45">
      <c r="A5282">
        <v>5281</v>
      </c>
      <c r="B5282" s="1">
        <f t="shared" ca="1" si="246"/>
        <v>0.29063569484314611</v>
      </c>
      <c r="C5282" s="1">
        <f t="shared" ca="1" si="247"/>
        <v>0.26917215265235839</v>
      </c>
      <c r="D5282" s="1">
        <f t="shared" ca="1" si="248"/>
        <v>-7.3850330746095844E-2</v>
      </c>
    </row>
    <row r="5283" spans="1:4" x14ac:dyDescent="0.45">
      <c r="A5283">
        <v>5282</v>
      </c>
      <c r="B5283" s="1">
        <f t="shared" ca="1" si="246"/>
        <v>0.28070605386107061</v>
      </c>
      <c r="C5283" s="1">
        <f t="shared" ca="1" si="247"/>
        <v>0.27428042785326945</v>
      </c>
      <c r="D5283" s="1">
        <f t="shared" ca="1" si="248"/>
        <v>-2.2890942034977952E-2</v>
      </c>
    </row>
    <row r="5284" spans="1:4" x14ac:dyDescent="0.45">
      <c r="A5284">
        <v>5283</v>
      </c>
      <c r="B5284" s="1">
        <f t="shared" ca="1" si="246"/>
        <v>0.28101913262147921</v>
      </c>
      <c r="C5284" s="1">
        <f t="shared" ca="1" si="247"/>
        <v>0.27448332446681067</v>
      </c>
      <c r="D5284" s="1">
        <f t="shared" ca="1" si="248"/>
        <v>-2.3257520204049548E-2</v>
      </c>
    </row>
    <row r="5285" spans="1:4" x14ac:dyDescent="0.45">
      <c r="A5285">
        <v>5284</v>
      </c>
      <c r="B5285" s="1">
        <f t="shared" ca="1" si="246"/>
        <v>0.28576868620326212</v>
      </c>
      <c r="C5285" s="1">
        <f t="shared" ca="1" si="247"/>
        <v>0.26402192457174473</v>
      </c>
      <c r="D5285" s="1">
        <f t="shared" ca="1" si="248"/>
        <v>-7.6099176296906504E-2</v>
      </c>
    </row>
    <row r="5286" spans="1:4" x14ac:dyDescent="0.45">
      <c r="A5286">
        <v>5285</v>
      </c>
      <c r="B5286" s="1">
        <f t="shared" ca="1" si="246"/>
        <v>0.27784335836566598</v>
      </c>
      <c r="C5286" s="1">
        <f t="shared" ca="1" si="247"/>
        <v>0.26484620008842891</v>
      </c>
      <c r="D5286" s="1">
        <f t="shared" ca="1" si="248"/>
        <v>-4.677872580323366E-2</v>
      </c>
    </row>
    <row r="5287" spans="1:4" x14ac:dyDescent="0.45">
      <c r="A5287">
        <v>5286</v>
      </c>
      <c r="B5287" s="1">
        <f t="shared" ca="1" si="246"/>
        <v>0.27543136263759871</v>
      </c>
      <c r="C5287" s="1">
        <f t="shared" ca="1" si="247"/>
        <v>0.27080964444006805</v>
      </c>
      <c r="D5287" s="1">
        <f t="shared" ca="1" si="248"/>
        <v>-1.6779927141455285E-2</v>
      </c>
    </row>
    <row r="5288" spans="1:4" x14ac:dyDescent="0.45">
      <c r="A5288">
        <v>5287</v>
      </c>
      <c r="B5288" s="1">
        <f t="shared" ca="1" si="246"/>
        <v>0.28485943051751828</v>
      </c>
      <c r="C5288" s="1">
        <f t="shared" ca="1" si="247"/>
        <v>0.27053387945632945</v>
      </c>
      <c r="D5288" s="1">
        <f t="shared" ca="1" si="248"/>
        <v>-5.0289895739673719E-2</v>
      </c>
    </row>
    <row r="5289" spans="1:4" x14ac:dyDescent="0.45">
      <c r="A5289">
        <v>5288</v>
      </c>
      <c r="B5289" s="1">
        <f t="shared" ca="1" si="246"/>
        <v>0.28844349199584896</v>
      </c>
      <c r="C5289" s="1">
        <f t="shared" ca="1" si="247"/>
        <v>0.26385278322998401</v>
      </c>
      <c r="D5289" s="1">
        <f t="shared" ca="1" si="248"/>
        <v>-8.5253123915927473E-2</v>
      </c>
    </row>
    <row r="5290" spans="1:4" x14ac:dyDescent="0.45">
      <c r="A5290">
        <v>5289</v>
      </c>
      <c r="B5290" s="1">
        <f t="shared" ca="1" si="246"/>
        <v>0.2868942850380114</v>
      </c>
      <c r="C5290" s="1">
        <f t="shared" ca="1" si="247"/>
        <v>0.26016972514538983</v>
      </c>
      <c r="D5290" s="1">
        <f t="shared" ca="1" si="248"/>
        <v>-9.315124520197661E-2</v>
      </c>
    </row>
    <row r="5291" spans="1:4" x14ac:dyDescent="0.45">
      <c r="A5291">
        <v>5290</v>
      </c>
      <c r="B5291" s="1">
        <f t="shared" ca="1" si="246"/>
        <v>0.28171919965911824</v>
      </c>
      <c r="C5291" s="1">
        <f t="shared" ca="1" si="247"/>
        <v>0.27624648188597378</v>
      </c>
      <c r="D5291" s="1">
        <f t="shared" ca="1" si="248"/>
        <v>-1.942614411714385E-2</v>
      </c>
    </row>
    <row r="5292" spans="1:4" x14ac:dyDescent="0.45">
      <c r="A5292">
        <v>5291</v>
      </c>
      <c r="B5292" s="1">
        <f t="shared" ca="1" si="246"/>
        <v>0.2884123372640327</v>
      </c>
      <c r="C5292" s="1">
        <f t="shared" ca="1" si="247"/>
        <v>0.27672508365042703</v>
      </c>
      <c r="D5292" s="1">
        <f t="shared" ca="1" si="248"/>
        <v>-4.0522724251238776E-2</v>
      </c>
    </row>
    <row r="5293" spans="1:4" x14ac:dyDescent="0.45">
      <c r="A5293">
        <v>5292</v>
      </c>
      <c r="B5293" s="1">
        <f t="shared" ca="1" si="246"/>
        <v>0.27390442231750833</v>
      </c>
      <c r="C5293" s="1">
        <f t="shared" ca="1" si="247"/>
        <v>0.26192468437967953</v>
      </c>
      <c r="D5293" s="1">
        <f t="shared" ca="1" si="248"/>
        <v>-4.3736927781114703E-2</v>
      </c>
    </row>
    <row r="5294" spans="1:4" x14ac:dyDescent="0.45">
      <c r="A5294">
        <v>5293</v>
      </c>
      <c r="B5294" s="1">
        <f t="shared" ca="1" si="246"/>
        <v>0.28422257675727625</v>
      </c>
      <c r="C5294" s="1">
        <f t="shared" ca="1" si="247"/>
        <v>0.2679458751307901</v>
      </c>
      <c r="D5294" s="1">
        <f t="shared" ca="1" si="248"/>
        <v>-5.7267447970490798E-2</v>
      </c>
    </row>
    <row r="5295" spans="1:4" x14ac:dyDescent="0.45">
      <c r="A5295">
        <v>5294</v>
      </c>
      <c r="B5295" s="1">
        <f t="shared" ca="1" si="246"/>
        <v>0.27482097808961964</v>
      </c>
      <c r="C5295" s="1">
        <f t="shared" ca="1" si="247"/>
        <v>0.26898715920110988</v>
      </c>
      <c r="D5295" s="1">
        <f t="shared" ca="1" si="248"/>
        <v>-2.1227705865333676E-2</v>
      </c>
    </row>
    <row r="5296" spans="1:4" x14ac:dyDescent="0.45">
      <c r="A5296">
        <v>5295</v>
      </c>
      <c r="B5296" s="1">
        <f t="shared" ca="1" si="246"/>
        <v>0.28792378230095617</v>
      </c>
      <c r="C5296" s="1">
        <f t="shared" ca="1" si="247"/>
        <v>0.26425478130082358</v>
      </c>
      <c r="D5296" s="1">
        <f t="shared" ca="1" si="248"/>
        <v>-8.2205786583451609E-2</v>
      </c>
    </row>
    <row r="5297" spans="1:4" x14ac:dyDescent="0.45">
      <c r="A5297">
        <v>5296</v>
      </c>
      <c r="B5297" s="1">
        <f t="shared" ca="1" si="246"/>
        <v>0.28614358950365826</v>
      </c>
      <c r="C5297" s="1">
        <f t="shared" ca="1" si="247"/>
        <v>0.2809793120352917</v>
      </c>
      <c r="D5297" s="1">
        <f t="shared" ca="1" si="248"/>
        <v>-1.8047853098245064E-2</v>
      </c>
    </row>
    <row r="5298" spans="1:4" x14ac:dyDescent="0.45">
      <c r="A5298">
        <v>5297</v>
      </c>
      <c r="B5298" s="1">
        <f t="shared" ca="1" si="246"/>
        <v>0.29064678223469209</v>
      </c>
      <c r="C5298" s="1">
        <f t="shared" ca="1" si="247"/>
        <v>0.26636268689417858</v>
      </c>
      <c r="D5298" s="1">
        <f t="shared" ca="1" si="248"/>
        <v>-8.355191533104446E-2</v>
      </c>
    </row>
    <row r="5299" spans="1:4" x14ac:dyDescent="0.45">
      <c r="A5299">
        <v>5298</v>
      </c>
      <c r="B5299" s="1">
        <f t="shared" ca="1" si="246"/>
        <v>0.27904564365673618</v>
      </c>
      <c r="C5299" s="1">
        <f t="shared" ca="1" si="247"/>
        <v>0.26381850457507694</v>
      </c>
      <c r="D5299" s="1">
        <f t="shared" ca="1" si="248"/>
        <v>-5.456863214962307E-2</v>
      </c>
    </row>
    <row r="5300" spans="1:4" x14ac:dyDescent="0.45">
      <c r="A5300">
        <v>5299</v>
      </c>
      <c r="B5300" s="1">
        <f t="shared" ca="1" si="246"/>
        <v>0.27251252161036132</v>
      </c>
      <c r="C5300" s="1">
        <f t="shared" ca="1" si="247"/>
        <v>0.26472830125001873</v>
      </c>
      <c r="D5300" s="1">
        <f t="shared" ca="1" si="248"/>
        <v>-2.8564633706896169E-2</v>
      </c>
    </row>
    <row r="5301" spans="1:4" x14ac:dyDescent="0.45">
      <c r="A5301">
        <v>5300</v>
      </c>
      <c r="B5301" s="1">
        <f t="shared" ca="1" si="246"/>
        <v>0.27979145582458531</v>
      </c>
      <c r="C5301" s="1">
        <f t="shared" ca="1" si="247"/>
        <v>0.27928605975190868</v>
      </c>
      <c r="D5301" s="1">
        <f t="shared" ca="1" si="248"/>
        <v>-1.8063313305517479E-3</v>
      </c>
    </row>
    <row r="5302" spans="1:4" x14ac:dyDescent="0.45">
      <c r="A5302">
        <v>5301</v>
      </c>
      <c r="B5302" s="1">
        <f t="shared" ca="1" si="246"/>
        <v>0.29444605910259436</v>
      </c>
      <c r="C5302" s="1">
        <f t="shared" ca="1" si="247"/>
        <v>0.27495193266557894</v>
      </c>
      <c r="D5302" s="1">
        <f t="shared" ca="1" si="248"/>
        <v>-6.6206104087210935E-2</v>
      </c>
    </row>
    <row r="5303" spans="1:4" x14ac:dyDescent="0.45">
      <c r="A5303">
        <v>5302</v>
      </c>
      <c r="B5303" s="1">
        <f t="shared" ca="1" si="246"/>
        <v>0.27075197227795056</v>
      </c>
      <c r="C5303" s="1">
        <f t="shared" ca="1" si="247"/>
        <v>0.26201079697078644</v>
      </c>
      <c r="D5303" s="1">
        <f t="shared" ca="1" si="248"/>
        <v>-3.2284807507110373E-2</v>
      </c>
    </row>
    <row r="5304" spans="1:4" x14ac:dyDescent="0.45">
      <c r="A5304">
        <v>5303</v>
      </c>
      <c r="B5304" s="1">
        <f t="shared" ca="1" si="246"/>
        <v>0.28555130032496989</v>
      </c>
      <c r="C5304" s="1">
        <f t="shared" ca="1" si="247"/>
        <v>0.27427186140643556</v>
      </c>
      <c r="D5304" s="1">
        <f t="shared" ca="1" si="248"/>
        <v>-3.9500569269682324E-2</v>
      </c>
    </row>
    <row r="5305" spans="1:4" x14ac:dyDescent="0.45">
      <c r="A5305">
        <v>5304</v>
      </c>
      <c r="B5305" s="1">
        <f t="shared" ca="1" si="246"/>
        <v>0.28091710564260025</v>
      </c>
      <c r="C5305" s="1">
        <f t="shared" ca="1" si="247"/>
        <v>0.27915777719009149</v>
      </c>
      <c r="D5305" s="1">
        <f t="shared" ca="1" si="248"/>
        <v>-6.2628028595278253E-3</v>
      </c>
    </row>
    <row r="5306" spans="1:4" x14ac:dyDescent="0.45">
      <c r="A5306">
        <v>5305</v>
      </c>
      <c r="B5306" s="1">
        <f t="shared" ca="1" si="246"/>
        <v>0.27844467311408561</v>
      </c>
      <c r="C5306" s="1">
        <f t="shared" ca="1" si="247"/>
        <v>0.28092596734596664</v>
      </c>
      <c r="D5306" s="1">
        <f t="shared" ca="1" si="248"/>
        <v>8.9112648632512712E-3</v>
      </c>
    </row>
    <row r="5307" spans="1:4" x14ac:dyDescent="0.45">
      <c r="A5307">
        <v>5306</v>
      </c>
      <c r="B5307" s="1">
        <f t="shared" ca="1" si="246"/>
        <v>0.28327161364750586</v>
      </c>
      <c r="C5307" s="1">
        <f t="shared" ca="1" si="247"/>
        <v>0.28189345289570888</v>
      </c>
      <c r="D5307" s="1">
        <f t="shared" ca="1" si="248"/>
        <v>-4.8651565684654672E-3</v>
      </c>
    </row>
    <row r="5308" spans="1:4" x14ac:dyDescent="0.45">
      <c r="A5308">
        <v>5307</v>
      </c>
      <c r="B5308" s="1">
        <f t="shared" ca="1" si="246"/>
        <v>0.2763209369016465</v>
      </c>
      <c r="C5308" s="1">
        <f t="shared" ca="1" si="247"/>
        <v>0.27870654260040506</v>
      </c>
      <c r="D5308" s="1">
        <f t="shared" ca="1" si="248"/>
        <v>8.6334597931958194E-3</v>
      </c>
    </row>
    <row r="5309" spans="1:4" x14ac:dyDescent="0.45">
      <c r="A5309">
        <v>5308</v>
      </c>
      <c r="B5309" s="1">
        <f t="shared" ca="1" si="246"/>
        <v>0.28392908332173195</v>
      </c>
      <c r="C5309" s="1">
        <f t="shared" ca="1" si="247"/>
        <v>0.26913351349172504</v>
      </c>
      <c r="D5309" s="1">
        <f t="shared" ca="1" si="248"/>
        <v>-5.2110089100106116E-2</v>
      </c>
    </row>
    <row r="5310" spans="1:4" x14ac:dyDescent="0.45">
      <c r="A5310">
        <v>5309</v>
      </c>
      <c r="B5310" s="1">
        <f t="shared" ca="1" si="246"/>
        <v>0.29161294290337259</v>
      </c>
      <c r="C5310" s="1">
        <f t="shared" ca="1" si="247"/>
        <v>0.28032030640346151</v>
      </c>
      <c r="D5310" s="1">
        <f t="shared" ca="1" si="248"/>
        <v>-3.8724743790446062E-2</v>
      </c>
    </row>
    <row r="5311" spans="1:4" x14ac:dyDescent="0.45">
      <c r="A5311">
        <v>5310</v>
      </c>
      <c r="B5311" s="1">
        <f t="shared" ca="1" si="246"/>
        <v>0.28971312210613043</v>
      </c>
      <c r="C5311" s="1">
        <f t="shared" ca="1" si="247"/>
        <v>0.27862346753340905</v>
      </c>
      <c r="D5311" s="1">
        <f t="shared" ca="1" si="248"/>
        <v>-3.8278054138876416E-2</v>
      </c>
    </row>
    <row r="5312" spans="1:4" x14ac:dyDescent="0.45">
      <c r="A5312">
        <v>5311</v>
      </c>
      <c r="B5312" s="1">
        <f t="shared" ca="1" si="246"/>
        <v>0.27799890305730307</v>
      </c>
      <c r="C5312" s="1">
        <f t="shared" ca="1" si="247"/>
        <v>0.27750868702387255</v>
      </c>
      <c r="D5312" s="1">
        <f t="shared" ca="1" si="248"/>
        <v>-1.7633739847148862E-3</v>
      </c>
    </row>
    <row r="5313" spans="1:4" x14ac:dyDescent="0.45">
      <c r="A5313">
        <v>5312</v>
      </c>
      <c r="B5313" s="1">
        <f t="shared" ca="1" si="246"/>
        <v>0.28322447822184638</v>
      </c>
      <c r="C5313" s="1">
        <f t="shared" ca="1" si="247"/>
        <v>0.2708926998270183</v>
      </c>
      <c r="D5313" s="1">
        <f t="shared" ca="1" si="248"/>
        <v>-4.3540651825894575E-2</v>
      </c>
    </row>
    <row r="5314" spans="1:4" x14ac:dyDescent="0.45">
      <c r="A5314">
        <v>5313</v>
      </c>
      <c r="B5314" s="1">
        <f t="shared" ref="B5314:B5377" ca="1" si="249">_xlfn.BETA.INV(RAND(),CONTROL_PRIOR_ALPHA+CONTROL_ALPHA,CONTROL_PRIOR_BETA+(CONTROL_N-CONTROL_ALPHA))</f>
        <v>0.28259235908811947</v>
      </c>
      <c r="C5314" s="1">
        <f t="shared" ref="C5314:C5377" ca="1" si="250">_xlfn.BETA.INV(RAND(),TEST_PRIOR_ALPHA+TEST_ALPHA,TEST_PRIOR_BETA+(TEST_N-TEST_ALPHA))</f>
        <v>0.26510604651451963</v>
      </c>
      <c r="D5314" s="1">
        <f t="shared" ca="1" si="248"/>
        <v>-6.1878221442452953E-2</v>
      </c>
    </row>
    <row r="5315" spans="1:4" x14ac:dyDescent="0.45">
      <c r="A5315">
        <v>5314</v>
      </c>
      <c r="B5315" s="1">
        <f t="shared" ca="1" si="249"/>
        <v>0.28918276719391633</v>
      </c>
      <c r="C5315" s="1">
        <f t="shared" ca="1" si="250"/>
        <v>0.27340381414914194</v>
      </c>
      <c r="D5315" s="1">
        <f t="shared" ref="D5315:D5378" ca="1" si="251">(C5315-B5315)/B5315</f>
        <v>-5.4563946523803579E-2</v>
      </c>
    </row>
    <row r="5316" spans="1:4" x14ac:dyDescent="0.45">
      <c r="A5316">
        <v>5315</v>
      </c>
      <c r="B5316" s="1">
        <f t="shared" ca="1" si="249"/>
        <v>0.28587283899759663</v>
      </c>
      <c r="C5316" s="1">
        <f t="shared" ca="1" si="250"/>
        <v>0.26399935364102145</v>
      </c>
      <c r="D5316" s="1">
        <f t="shared" ca="1" si="251"/>
        <v>-7.6514737927792703E-2</v>
      </c>
    </row>
    <row r="5317" spans="1:4" x14ac:dyDescent="0.45">
      <c r="A5317">
        <v>5316</v>
      </c>
      <c r="B5317" s="1">
        <f t="shared" ca="1" si="249"/>
        <v>0.27245171757724346</v>
      </c>
      <c r="C5317" s="1">
        <f t="shared" ca="1" si="250"/>
        <v>0.27738449999355619</v>
      </c>
      <c r="D5317" s="1">
        <f t="shared" ca="1" si="251"/>
        <v>1.8105161751877104E-2</v>
      </c>
    </row>
    <row r="5318" spans="1:4" x14ac:dyDescent="0.45">
      <c r="A5318">
        <v>5317</v>
      </c>
      <c r="B5318" s="1">
        <f t="shared" ca="1" si="249"/>
        <v>0.26926445824990547</v>
      </c>
      <c r="C5318" s="1">
        <f t="shared" ca="1" si="250"/>
        <v>0.26948275409870714</v>
      </c>
      <c r="D5318" s="1">
        <f t="shared" ca="1" si="251"/>
        <v>8.1071170781504994E-4</v>
      </c>
    </row>
    <row r="5319" spans="1:4" x14ac:dyDescent="0.45">
      <c r="A5319">
        <v>5318</v>
      </c>
      <c r="B5319" s="1">
        <f t="shared" ca="1" si="249"/>
        <v>0.28465829203619541</v>
      </c>
      <c r="C5319" s="1">
        <f t="shared" ca="1" si="250"/>
        <v>0.2690187766086346</v>
      </c>
      <c r="D5319" s="1">
        <f t="shared" ca="1" si="251"/>
        <v>-5.4941366069786536E-2</v>
      </c>
    </row>
    <row r="5320" spans="1:4" x14ac:dyDescent="0.45">
      <c r="A5320">
        <v>5319</v>
      </c>
      <c r="B5320" s="1">
        <f t="shared" ca="1" si="249"/>
        <v>0.28238491141057059</v>
      </c>
      <c r="C5320" s="1">
        <f t="shared" ca="1" si="250"/>
        <v>0.27576323335425579</v>
      </c>
      <c r="D5320" s="1">
        <f t="shared" ca="1" si="251"/>
        <v>-2.344912135438882E-2</v>
      </c>
    </row>
    <row r="5321" spans="1:4" x14ac:dyDescent="0.45">
      <c r="A5321">
        <v>5320</v>
      </c>
      <c r="B5321" s="1">
        <f t="shared" ca="1" si="249"/>
        <v>0.28014408316582973</v>
      </c>
      <c r="C5321" s="1">
        <f t="shared" ca="1" si="250"/>
        <v>0.26852499074229047</v>
      </c>
      <c r="D5321" s="1">
        <f t="shared" ca="1" si="251"/>
        <v>-4.1475416122429401E-2</v>
      </c>
    </row>
    <row r="5322" spans="1:4" x14ac:dyDescent="0.45">
      <c r="A5322">
        <v>5321</v>
      </c>
      <c r="B5322" s="1">
        <f t="shared" ca="1" si="249"/>
        <v>0.28724179461506805</v>
      </c>
      <c r="C5322" s="1">
        <f t="shared" ca="1" si="250"/>
        <v>0.27292158077939721</v>
      </c>
      <c r="D5322" s="1">
        <f t="shared" ca="1" si="251"/>
        <v>-4.9854213781324257E-2</v>
      </c>
    </row>
    <row r="5323" spans="1:4" x14ac:dyDescent="0.45">
      <c r="A5323">
        <v>5322</v>
      </c>
      <c r="B5323" s="1">
        <f t="shared" ca="1" si="249"/>
        <v>0.28696526568620206</v>
      </c>
      <c r="C5323" s="1">
        <f t="shared" ca="1" si="250"/>
        <v>0.26996092832773727</v>
      </c>
      <c r="D5323" s="1">
        <f t="shared" ca="1" si="251"/>
        <v>-5.9255733678441488E-2</v>
      </c>
    </row>
    <row r="5324" spans="1:4" x14ac:dyDescent="0.45">
      <c r="A5324">
        <v>5323</v>
      </c>
      <c r="B5324" s="1">
        <f t="shared" ca="1" si="249"/>
        <v>0.28607056892179328</v>
      </c>
      <c r="C5324" s="1">
        <f t="shared" ca="1" si="250"/>
        <v>0.2783535280387357</v>
      </c>
      <c r="D5324" s="1">
        <f t="shared" ca="1" si="251"/>
        <v>-2.6976004250081682E-2</v>
      </c>
    </row>
    <row r="5325" spans="1:4" x14ac:dyDescent="0.45">
      <c r="A5325">
        <v>5324</v>
      </c>
      <c r="B5325" s="1">
        <f t="shared" ca="1" si="249"/>
        <v>0.27860511886612449</v>
      </c>
      <c r="C5325" s="1">
        <f t="shared" ca="1" si="250"/>
        <v>0.26085600430145939</v>
      </c>
      <c r="D5325" s="1">
        <f t="shared" ca="1" si="251"/>
        <v>-6.3707065530242177E-2</v>
      </c>
    </row>
    <row r="5326" spans="1:4" x14ac:dyDescent="0.45">
      <c r="A5326">
        <v>5325</v>
      </c>
      <c r="B5326" s="1">
        <f t="shared" ca="1" si="249"/>
        <v>0.28931626191441251</v>
      </c>
      <c r="C5326" s="1">
        <f t="shared" ca="1" si="250"/>
        <v>0.27343022966046449</v>
      </c>
      <c r="D5326" s="1">
        <f t="shared" ca="1" si="251"/>
        <v>-5.4908881197447301E-2</v>
      </c>
    </row>
    <row r="5327" spans="1:4" x14ac:dyDescent="0.45">
      <c r="A5327">
        <v>5326</v>
      </c>
      <c r="B5327" s="1">
        <f t="shared" ca="1" si="249"/>
        <v>0.28746498127070885</v>
      </c>
      <c r="C5327" s="1">
        <f t="shared" ca="1" si="250"/>
        <v>0.26955473629872484</v>
      </c>
      <c r="D5327" s="1">
        <f t="shared" ca="1" si="251"/>
        <v>-6.2304093155325042E-2</v>
      </c>
    </row>
    <row r="5328" spans="1:4" x14ac:dyDescent="0.45">
      <c r="A5328">
        <v>5327</v>
      </c>
      <c r="B5328" s="1">
        <f t="shared" ca="1" si="249"/>
        <v>0.28434648816161701</v>
      </c>
      <c r="C5328" s="1">
        <f t="shared" ca="1" si="250"/>
        <v>0.26606754813495065</v>
      </c>
      <c r="D5328" s="1">
        <f t="shared" ca="1" si="251"/>
        <v>-6.4284036510684678E-2</v>
      </c>
    </row>
    <row r="5329" spans="1:4" x14ac:dyDescent="0.45">
      <c r="A5329">
        <v>5328</v>
      </c>
      <c r="B5329" s="1">
        <f t="shared" ca="1" si="249"/>
        <v>0.28079475646599106</v>
      </c>
      <c r="C5329" s="1">
        <f t="shared" ca="1" si="250"/>
        <v>0.27522597859620757</v>
      </c>
      <c r="D5329" s="1">
        <f t="shared" ca="1" si="251"/>
        <v>-1.9832200358264041E-2</v>
      </c>
    </row>
    <row r="5330" spans="1:4" x14ac:dyDescent="0.45">
      <c r="A5330">
        <v>5329</v>
      </c>
      <c r="B5330" s="1">
        <f t="shared" ca="1" si="249"/>
        <v>0.28442965485193861</v>
      </c>
      <c r="C5330" s="1">
        <f t="shared" ca="1" si="250"/>
        <v>0.27305520863520272</v>
      </c>
      <c r="D5330" s="1">
        <f t="shared" ca="1" si="251"/>
        <v>-3.9990366766281524E-2</v>
      </c>
    </row>
    <row r="5331" spans="1:4" x14ac:dyDescent="0.45">
      <c r="A5331">
        <v>5330</v>
      </c>
      <c r="B5331" s="1">
        <f t="shared" ca="1" si="249"/>
        <v>0.28482739845409644</v>
      </c>
      <c r="C5331" s="1">
        <f t="shared" ca="1" si="250"/>
        <v>0.27066977547039517</v>
      </c>
      <c r="D5331" s="1">
        <f t="shared" ca="1" si="251"/>
        <v>-4.9705973022756617E-2</v>
      </c>
    </row>
    <row r="5332" spans="1:4" x14ac:dyDescent="0.45">
      <c r="A5332">
        <v>5331</v>
      </c>
      <c r="B5332" s="1">
        <f t="shared" ca="1" si="249"/>
        <v>0.28114167922021366</v>
      </c>
      <c r="C5332" s="1">
        <f t="shared" ca="1" si="250"/>
        <v>0.27696241182510739</v>
      </c>
      <c r="D5332" s="1">
        <f t="shared" ca="1" si="251"/>
        <v>-1.4865342651072082E-2</v>
      </c>
    </row>
    <row r="5333" spans="1:4" x14ac:dyDescent="0.45">
      <c r="A5333">
        <v>5332</v>
      </c>
      <c r="B5333" s="1">
        <f t="shared" ca="1" si="249"/>
        <v>0.27823642151475592</v>
      </c>
      <c r="C5333" s="1">
        <f t="shared" ca="1" si="250"/>
        <v>0.27631065862916926</v>
      </c>
      <c r="D5333" s="1">
        <f t="shared" ca="1" si="251"/>
        <v>-6.9213184783737114E-3</v>
      </c>
    </row>
    <row r="5334" spans="1:4" x14ac:dyDescent="0.45">
      <c r="A5334">
        <v>5333</v>
      </c>
      <c r="B5334" s="1">
        <f t="shared" ca="1" si="249"/>
        <v>0.29295690701482469</v>
      </c>
      <c r="C5334" s="1">
        <f t="shared" ca="1" si="250"/>
        <v>0.27826010444842808</v>
      </c>
      <c r="D5334" s="1">
        <f t="shared" ca="1" si="251"/>
        <v>-5.0167114051531451E-2</v>
      </c>
    </row>
    <row r="5335" spans="1:4" x14ac:dyDescent="0.45">
      <c r="A5335">
        <v>5334</v>
      </c>
      <c r="B5335" s="1">
        <f t="shared" ca="1" si="249"/>
        <v>0.2891033472206046</v>
      </c>
      <c r="C5335" s="1">
        <f t="shared" ca="1" si="250"/>
        <v>0.27003080982362865</v>
      </c>
      <c r="D5335" s="1">
        <f t="shared" ca="1" si="251"/>
        <v>-6.5971347548675632E-2</v>
      </c>
    </row>
    <row r="5336" spans="1:4" x14ac:dyDescent="0.45">
      <c r="A5336">
        <v>5335</v>
      </c>
      <c r="B5336" s="1">
        <f t="shared" ca="1" si="249"/>
        <v>0.27991371378305191</v>
      </c>
      <c r="C5336" s="1">
        <f t="shared" ca="1" si="250"/>
        <v>0.27182206968628175</v>
      </c>
      <c r="D5336" s="1">
        <f t="shared" ca="1" si="251"/>
        <v>-2.8907637240816336E-2</v>
      </c>
    </row>
    <row r="5337" spans="1:4" x14ac:dyDescent="0.45">
      <c r="A5337">
        <v>5336</v>
      </c>
      <c r="B5337" s="1">
        <f t="shared" ca="1" si="249"/>
        <v>0.27759100207377047</v>
      </c>
      <c r="C5337" s="1">
        <f t="shared" ca="1" si="250"/>
        <v>0.26713865096766898</v>
      </c>
      <c r="D5337" s="1">
        <f t="shared" ca="1" si="251"/>
        <v>-3.7653782103944961E-2</v>
      </c>
    </row>
    <row r="5338" spans="1:4" x14ac:dyDescent="0.45">
      <c r="A5338">
        <v>5337</v>
      </c>
      <c r="B5338" s="1">
        <f t="shared" ca="1" si="249"/>
        <v>0.28138053043638245</v>
      </c>
      <c r="C5338" s="1">
        <f t="shared" ca="1" si="250"/>
        <v>0.27737604169804841</v>
      </c>
      <c r="D5338" s="1">
        <f t="shared" ca="1" si="251"/>
        <v>-1.4231577188811262E-2</v>
      </c>
    </row>
    <row r="5339" spans="1:4" x14ac:dyDescent="0.45">
      <c r="A5339">
        <v>5338</v>
      </c>
      <c r="B5339" s="1">
        <f t="shared" ca="1" si="249"/>
        <v>0.28708138174037201</v>
      </c>
      <c r="C5339" s="1">
        <f t="shared" ca="1" si="250"/>
        <v>0.26242129783088647</v>
      </c>
      <c r="D5339" s="1">
        <f t="shared" ca="1" si="251"/>
        <v>-8.5899279709428872E-2</v>
      </c>
    </row>
    <row r="5340" spans="1:4" x14ac:dyDescent="0.45">
      <c r="A5340">
        <v>5339</v>
      </c>
      <c r="B5340" s="1">
        <f t="shared" ca="1" si="249"/>
        <v>0.28558534316644013</v>
      </c>
      <c r="C5340" s="1">
        <f t="shared" ca="1" si="250"/>
        <v>0.26347337762159845</v>
      </c>
      <c r="D5340" s="1">
        <f t="shared" ca="1" si="251"/>
        <v>-7.7426822047918453E-2</v>
      </c>
    </row>
    <row r="5341" spans="1:4" x14ac:dyDescent="0.45">
      <c r="A5341">
        <v>5340</v>
      </c>
      <c r="B5341" s="1">
        <f t="shared" ca="1" si="249"/>
        <v>0.28774948478238693</v>
      </c>
      <c r="C5341" s="1">
        <f t="shared" ca="1" si="250"/>
        <v>0.26655957723040435</v>
      </c>
      <c r="D5341" s="1">
        <f t="shared" ca="1" si="251"/>
        <v>-7.3640123345512259E-2</v>
      </c>
    </row>
    <row r="5342" spans="1:4" x14ac:dyDescent="0.45">
      <c r="A5342">
        <v>5341</v>
      </c>
      <c r="B5342" s="1">
        <f t="shared" ca="1" si="249"/>
        <v>0.29341826770858159</v>
      </c>
      <c r="C5342" s="1">
        <f t="shared" ca="1" si="250"/>
        <v>0.26861348092339798</v>
      </c>
      <c r="D5342" s="1">
        <f t="shared" ca="1" si="251"/>
        <v>-8.4537295441398125E-2</v>
      </c>
    </row>
    <row r="5343" spans="1:4" x14ac:dyDescent="0.45">
      <c r="A5343">
        <v>5342</v>
      </c>
      <c r="B5343" s="1">
        <f t="shared" ca="1" si="249"/>
        <v>0.27879358219611761</v>
      </c>
      <c r="C5343" s="1">
        <f t="shared" ca="1" si="250"/>
        <v>0.27402925435478964</v>
      </c>
      <c r="D5343" s="1">
        <f t="shared" ca="1" si="251"/>
        <v>-1.7089087215703888E-2</v>
      </c>
    </row>
    <row r="5344" spans="1:4" x14ac:dyDescent="0.45">
      <c r="A5344">
        <v>5343</v>
      </c>
      <c r="B5344" s="1">
        <f t="shared" ca="1" si="249"/>
        <v>0.28914592803555683</v>
      </c>
      <c r="C5344" s="1">
        <f t="shared" ca="1" si="250"/>
        <v>0.27603968769899345</v>
      </c>
      <c r="D5344" s="1">
        <f t="shared" ca="1" si="251"/>
        <v>-4.5327424894434892E-2</v>
      </c>
    </row>
    <row r="5345" spans="1:4" x14ac:dyDescent="0.45">
      <c r="A5345">
        <v>5344</v>
      </c>
      <c r="B5345" s="1">
        <f t="shared" ca="1" si="249"/>
        <v>0.28356156522785703</v>
      </c>
      <c r="C5345" s="1">
        <f t="shared" ca="1" si="250"/>
        <v>0.26791047175082977</v>
      </c>
      <c r="D5345" s="1">
        <f t="shared" ca="1" si="251"/>
        <v>-5.5194692780210733E-2</v>
      </c>
    </row>
    <row r="5346" spans="1:4" x14ac:dyDescent="0.45">
      <c r="A5346">
        <v>5345</v>
      </c>
      <c r="B5346" s="1">
        <f t="shared" ca="1" si="249"/>
        <v>0.27843544478567606</v>
      </c>
      <c r="C5346" s="1">
        <f t="shared" ca="1" si="250"/>
        <v>0.27139760671150492</v>
      </c>
      <c r="D5346" s="1">
        <f t="shared" ca="1" si="251"/>
        <v>-2.5276372695970745E-2</v>
      </c>
    </row>
    <row r="5347" spans="1:4" x14ac:dyDescent="0.45">
      <c r="A5347">
        <v>5346</v>
      </c>
      <c r="B5347" s="1">
        <f t="shared" ca="1" si="249"/>
        <v>0.27213655824557564</v>
      </c>
      <c r="C5347" s="1">
        <f t="shared" ca="1" si="250"/>
        <v>0.26014925390962818</v>
      </c>
      <c r="D5347" s="1">
        <f t="shared" ca="1" si="251"/>
        <v>-4.4048856990137067E-2</v>
      </c>
    </row>
    <row r="5348" spans="1:4" x14ac:dyDescent="0.45">
      <c r="A5348">
        <v>5347</v>
      </c>
      <c r="B5348" s="1">
        <f t="shared" ca="1" si="249"/>
        <v>0.28256593895482351</v>
      </c>
      <c r="C5348" s="1">
        <f t="shared" ca="1" si="250"/>
        <v>0.27660193925601051</v>
      </c>
      <c r="D5348" s="1">
        <f t="shared" ca="1" si="251"/>
        <v>-2.1106576825476925E-2</v>
      </c>
    </row>
    <row r="5349" spans="1:4" x14ac:dyDescent="0.45">
      <c r="A5349">
        <v>5348</v>
      </c>
      <c r="B5349" s="1">
        <f t="shared" ca="1" si="249"/>
        <v>0.2816229620370363</v>
      </c>
      <c r="C5349" s="1">
        <f t="shared" ca="1" si="250"/>
        <v>0.27532680516617181</v>
      </c>
      <c r="D5349" s="1">
        <f t="shared" ca="1" si="251"/>
        <v>-2.235668862127968E-2</v>
      </c>
    </row>
    <row r="5350" spans="1:4" x14ac:dyDescent="0.45">
      <c r="A5350">
        <v>5349</v>
      </c>
      <c r="B5350" s="1">
        <f t="shared" ca="1" si="249"/>
        <v>0.27921681429985107</v>
      </c>
      <c r="C5350" s="1">
        <f t="shared" ca="1" si="250"/>
        <v>0.27623341299911242</v>
      </c>
      <c r="D5350" s="1">
        <f t="shared" ca="1" si="251"/>
        <v>-1.0684891267095315E-2</v>
      </c>
    </row>
    <row r="5351" spans="1:4" x14ac:dyDescent="0.45">
      <c r="A5351">
        <v>5350</v>
      </c>
      <c r="B5351" s="1">
        <f t="shared" ca="1" si="249"/>
        <v>0.28448123776603784</v>
      </c>
      <c r="C5351" s="1">
        <f t="shared" ca="1" si="250"/>
        <v>0.27785329994976671</v>
      </c>
      <c r="D5351" s="1">
        <f t="shared" ca="1" si="251"/>
        <v>-2.3298330210873387E-2</v>
      </c>
    </row>
    <row r="5352" spans="1:4" x14ac:dyDescent="0.45">
      <c r="A5352">
        <v>5351</v>
      </c>
      <c r="B5352" s="1">
        <f t="shared" ca="1" si="249"/>
        <v>0.28636943953683891</v>
      </c>
      <c r="C5352" s="1">
        <f t="shared" ca="1" si="250"/>
        <v>0.26249885872302664</v>
      </c>
      <c r="D5352" s="1">
        <f t="shared" ca="1" si="251"/>
        <v>-8.3355894582953671E-2</v>
      </c>
    </row>
    <row r="5353" spans="1:4" x14ac:dyDescent="0.45">
      <c r="A5353">
        <v>5352</v>
      </c>
      <c r="B5353" s="1">
        <f t="shared" ca="1" si="249"/>
        <v>0.28509191650007082</v>
      </c>
      <c r="C5353" s="1">
        <f t="shared" ca="1" si="250"/>
        <v>0.26765831867946349</v>
      </c>
      <c r="D5353" s="1">
        <f t="shared" ca="1" si="251"/>
        <v>-6.1150796678596804E-2</v>
      </c>
    </row>
    <row r="5354" spans="1:4" x14ac:dyDescent="0.45">
      <c r="A5354">
        <v>5353</v>
      </c>
      <c r="B5354" s="1">
        <f t="shared" ca="1" si="249"/>
        <v>0.28153145017051945</v>
      </c>
      <c r="C5354" s="1">
        <f t="shared" ca="1" si="250"/>
        <v>0.28338852472292408</v>
      </c>
      <c r="D5354" s="1">
        <f t="shared" ca="1" si="251"/>
        <v>6.596330716443344E-3</v>
      </c>
    </row>
    <row r="5355" spans="1:4" x14ac:dyDescent="0.45">
      <c r="A5355">
        <v>5354</v>
      </c>
      <c r="B5355" s="1">
        <f t="shared" ca="1" si="249"/>
        <v>0.28604207214222532</v>
      </c>
      <c r="C5355" s="1">
        <f t="shared" ca="1" si="250"/>
        <v>0.2618039108281488</v>
      </c>
      <c r="D5355" s="1">
        <f t="shared" ca="1" si="251"/>
        <v>-8.4736350609377731E-2</v>
      </c>
    </row>
    <row r="5356" spans="1:4" x14ac:dyDescent="0.45">
      <c r="A5356">
        <v>5355</v>
      </c>
      <c r="B5356" s="1">
        <f t="shared" ca="1" si="249"/>
        <v>0.28848217193119885</v>
      </c>
      <c r="C5356" s="1">
        <f t="shared" ca="1" si="250"/>
        <v>0.27974461452900257</v>
      </c>
      <c r="D5356" s="1">
        <f t="shared" ca="1" si="251"/>
        <v>-3.0288032510654192E-2</v>
      </c>
    </row>
    <row r="5357" spans="1:4" x14ac:dyDescent="0.45">
      <c r="A5357">
        <v>5356</v>
      </c>
      <c r="B5357" s="1">
        <f t="shared" ca="1" si="249"/>
        <v>0.2884994404453779</v>
      </c>
      <c r="C5357" s="1">
        <f t="shared" ca="1" si="250"/>
        <v>0.27056266274340257</v>
      </c>
      <c r="D5357" s="1">
        <f t="shared" ca="1" si="251"/>
        <v>-6.2172660280675057E-2</v>
      </c>
    </row>
    <row r="5358" spans="1:4" x14ac:dyDescent="0.45">
      <c r="A5358">
        <v>5357</v>
      </c>
      <c r="B5358" s="1">
        <f t="shared" ca="1" si="249"/>
        <v>0.28608609403906726</v>
      </c>
      <c r="C5358" s="1">
        <f t="shared" ca="1" si="250"/>
        <v>0.28287762003281147</v>
      </c>
      <c r="D5358" s="1">
        <f t="shared" ca="1" si="251"/>
        <v>-1.1215064531649862E-2</v>
      </c>
    </row>
    <row r="5359" spans="1:4" x14ac:dyDescent="0.45">
      <c r="A5359">
        <v>5358</v>
      </c>
      <c r="B5359" s="1">
        <f t="shared" ca="1" si="249"/>
        <v>0.27902906086776746</v>
      </c>
      <c r="C5359" s="1">
        <f t="shared" ca="1" si="250"/>
        <v>0.28434153128817408</v>
      </c>
      <c r="D5359" s="1">
        <f t="shared" ca="1" si="251"/>
        <v>1.9039129486674522E-2</v>
      </c>
    </row>
    <row r="5360" spans="1:4" x14ac:dyDescent="0.45">
      <c r="A5360">
        <v>5359</v>
      </c>
      <c r="B5360" s="1">
        <f t="shared" ca="1" si="249"/>
        <v>0.28589250623088469</v>
      </c>
      <c r="C5360" s="1">
        <f t="shared" ca="1" si="250"/>
        <v>0.26684107588184408</v>
      </c>
      <c r="D5360" s="1">
        <f t="shared" ca="1" si="251"/>
        <v>-6.6638439042032163E-2</v>
      </c>
    </row>
    <row r="5361" spans="1:4" x14ac:dyDescent="0.45">
      <c r="A5361">
        <v>5360</v>
      </c>
      <c r="B5361" s="1">
        <f t="shared" ca="1" si="249"/>
        <v>0.2825835434191214</v>
      </c>
      <c r="C5361" s="1">
        <f t="shared" ca="1" si="250"/>
        <v>0.27782122344473636</v>
      </c>
      <c r="D5361" s="1">
        <f t="shared" ca="1" si="251"/>
        <v>-1.6852785964686093E-2</v>
      </c>
    </row>
    <row r="5362" spans="1:4" x14ac:dyDescent="0.45">
      <c r="A5362">
        <v>5361</v>
      </c>
      <c r="B5362" s="1">
        <f t="shared" ca="1" si="249"/>
        <v>0.27678451367314522</v>
      </c>
      <c r="C5362" s="1">
        <f t="shared" ca="1" si="250"/>
        <v>0.27376804066701121</v>
      </c>
      <c r="D5362" s="1">
        <f t="shared" ca="1" si="251"/>
        <v>-1.0898272327823059E-2</v>
      </c>
    </row>
    <row r="5363" spans="1:4" x14ac:dyDescent="0.45">
      <c r="A5363">
        <v>5362</v>
      </c>
      <c r="B5363" s="1">
        <f t="shared" ca="1" si="249"/>
        <v>0.28718638295503118</v>
      </c>
      <c r="C5363" s="1">
        <f t="shared" ca="1" si="250"/>
        <v>0.27665582603950922</v>
      </c>
      <c r="D5363" s="1">
        <f t="shared" ca="1" si="251"/>
        <v>-3.666802306978071E-2</v>
      </c>
    </row>
    <row r="5364" spans="1:4" x14ac:dyDescent="0.45">
      <c r="A5364">
        <v>5363</v>
      </c>
      <c r="B5364" s="1">
        <f t="shared" ca="1" si="249"/>
        <v>0.27904117180715993</v>
      </c>
      <c r="C5364" s="1">
        <f t="shared" ca="1" si="250"/>
        <v>0.27080067970698624</v>
      </c>
      <c r="D5364" s="1">
        <f t="shared" ca="1" si="251"/>
        <v>-2.9531456045735569E-2</v>
      </c>
    </row>
    <row r="5365" spans="1:4" x14ac:dyDescent="0.45">
      <c r="A5365">
        <v>5364</v>
      </c>
      <c r="B5365" s="1">
        <f t="shared" ca="1" si="249"/>
        <v>0.27705715353881066</v>
      </c>
      <c r="C5365" s="1">
        <f t="shared" ca="1" si="250"/>
        <v>0.27404053798796968</v>
      </c>
      <c r="D5365" s="1">
        <f t="shared" ca="1" si="251"/>
        <v>-1.0888062308842032E-2</v>
      </c>
    </row>
    <row r="5366" spans="1:4" x14ac:dyDescent="0.45">
      <c r="A5366">
        <v>5365</v>
      </c>
      <c r="B5366" s="1">
        <f t="shared" ca="1" si="249"/>
        <v>0.28139379085994054</v>
      </c>
      <c r="C5366" s="1">
        <f t="shared" ca="1" si="250"/>
        <v>0.26200751297662123</v>
      </c>
      <c r="D5366" s="1">
        <f t="shared" ca="1" si="251"/>
        <v>-6.8893765651597258E-2</v>
      </c>
    </row>
    <row r="5367" spans="1:4" x14ac:dyDescent="0.45">
      <c r="A5367">
        <v>5366</v>
      </c>
      <c r="B5367" s="1">
        <f t="shared" ca="1" si="249"/>
        <v>0.28587240510424194</v>
      </c>
      <c r="C5367" s="1">
        <f t="shared" ca="1" si="250"/>
        <v>0.28414233752899409</v>
      </c>
      <c r="D5367" s="1">
        <f t="shared" ca="1" si="251"/>
        <v>-6.0518872908246974E-3</v>
      </c>
    </row>
    <row r="5368" spans="1:4" x14ac:dyDescent="0.45">
      <c r="A5368">
        <v>5367</v>
      </c>
      <c r="B5368" s="1">
        <f t="shared" ca="1" si="249"/>
        <v>0.2847109773076415</v>
      </c>
      <c r="C5368" s="1">
        <f t="shared" ca="1" si="250"/>
        <v>0.26801803624757603</v>
      </c>
      <c r="D5368" s="1">
        <f t="shared" ca="1" si="251"/>
        <v>-5.8631181761664514E-2</v>
      </c>
    </row>
    <row r="5369" spans="1:4" x14ac:dyDescent="0.45">
      <c r="A5369">
        <v>5368</v>
      </c>
      <c r="B5369" s="1">
        <f t="shared" ca="1" si="249"/>
        <v>0.28509533332884684</v>
      </c>
      <c r="C5369" s="1">
        <f t="shared" ca="1" si="250"/>
        <v>0.26847940013892391</v>
      </c>
      <c r="D5369" s="1">
        <f t="shared" ca="1" si="251"/>
        <v>-5.8282024457962898E-2</v>
      </c>
    </row>
    <row r="5370" spans="1:4" x14ac:dyDescent="0.45">
      <c r="A5370">
        <v>5369</v>
      </c>
      <c r="B5370" s="1">
        <f t="shared" ca="1" si="249"/>
        <v>0.28697539251946624</v>
      </c>
      <c r="C5370" s="1">
        <f t="shared" ca="1" si="250"/>
        <v>0.26611673503545419</v>
      </c>
      <c r="D5370" s="1">
        <f t="shared" ca="1" si="251"/>
        <v>-7.2684481066080123E-2</v>
      </c>
    </row>
    <row r="5371" spans="1:4" x14ac:dyDescent="0.45">
      <c r="A5371">
        <v>5370</v>
      </c>
      <c r="B5371" s="1">
        <f t="shared" ca="1" si="249"/>
        <v>0.28226944529658782</v>
      </c>
      <c r="C5371" s="1">
        <f t="shared" ca="1" si="250"/>
        <v>0.27215975401803061</v>
      </c>
      <c r="D5371" s="1">
        <f t="shared" ca="1" si="251"/>
        <v>-3.5815747850195742E-2</v>
      </c>
    </row>
    <row r="5372" spans="1:4" x14ac:dyDescent="0.45">
      <c r="A5372">
        <v>5371</v>
      </c>
      <c r="B5372" s="1">
        <f t="shared" ca="1" si="249"/>
        <v>0.28660270741201221</v>
      </c>
      <c r="C5372" s="1">
        <f t="shared" ca="1" si="250"/>
        <v>0.27250337451232198</v>
      </c>
      <c r="D5372" s="1">
        <f t="shared" ca="1" si="251"/>
        <v>-4.9194695427009404E-2</v>
      </c>
    </row>
    <row r="5373" spans="1:4" x14ac:dyDescent="0.45">
      <c r="A5373">
        <v>5372</v>
      </c>
      <c r="B5373" s="1">
        <f t="shared" ca="1" si="249"/>
        <v>0.27732075854139721</v>
      </c>
      <c r="C5373" s="1">
        <f t="shared" ca="1" si="250"/>
        <v>0.27699068847026853</v>
      </c>
      <c r="D5373" s="1">
        <f t="shared" ca="1" si="251"/>
        <v>-1.1902104727562353E-3</v>
      </c>
    </row>
    <row r="5374" spans="1:4" x14ac:dyDescent="0.45">
      <c r="A5374">
        <v>5373</v>
      </c>
      <c r="B5374" s="1">
        <f t="shared" ca="1" si="249"/>
        <v>0.28356033451602458</v>
      </c>
      <c r="C5374" s="1">
        <f t="shared" ca="1" si="250"/>
        <v>0.26400517332371437</v>
      </c>
      <c r="D5374" s="1">
        <f t="shared" ca="1" si="251"/>
        <v>-6.8962964180750416E-2</v>
      </c>
    </row>
    <row r="5375" spans="1:4" x14ac:dyDescent="0.45">
      <c r="A5375">
        <v>5374</v>
      </c>
      <c r="B5375" s="1">
        <f t="shared" ca="1" si="249"/>
        <v>0.28823377262422911</v>
      </c>
      <c r="C5375" s="1">
        <f t="shared" ca="1" si="250"/>
        <v>0.26952769421855227</v>
      </c>
      <c r="D5375" s="1">
        <f t="shared" ca="1" si="251"/>
        <v>-6.4898981945686107E-2</v>
      </c>
    </row>
    <row r="5376" spans="1:4" x14ac:dyDescent="0.45">
      <c r="A5376">
        <v>5375</v>
      </c>
      <c r="B5376" s="1">
        <f t="shared" ca="1" si="249"/>
        <v>0.28279482810792128</v>
      </c>
      <c r="C5376" s="1">
        <f t="shared" ca="1" si="250"/>
        <v>0.25861770264004369</v>
      </c>
      <c r="D5376" s="1">
        <f t="shared" ca="1" si="251"/>
        <v>-8.5493520619305749E-2</v>
      </c>
    </row>
    <row r="5377" spans="1:4" x14ac:dyDescent="0.45">
      <c r="A5377">
        <v>5376</v>
      </c>
      <c r="B5377" s="1">
        <f t="shared" ca="1" si="249"/>
        <v>0.29397394873685034</v>
      </c>
      <c r="C5377" s="1">
        <f t="shared" ca="1" si="250"/>
        <v>0.26186476445045143</v>
      </c>
      <c r="D5377" s="1">
        <f t="shared" ca="1" si="251"/>
        <v>-0.10922459090122075</v>
      </c>
    </row>
    <row r="5378" spans="1:4" x14ac:dyDescent="0.45">
      <c r="A5378">
        <v>5377</v>
      </c>
      <c r="B5378" s="1">
        <f t="shared" ref="B5378:B5441" ca="1" si="252">_xlfn.BETA.INV(RAND(),CONTROL_PRIOR_ALPHA+CONTROL_ALPHA,CONTROL_PRIOR_BETA+(CONTROL_N-CONTROL_ALPHA))</f>
        <v>0.27906692863824689</v>
      </c>
      <c r="C5378" s="1">
        <f t="shared" ref="C5378:C5441" ca="1" si="253">_xlfn.BETA.INV(RAND(),TEST_PRIOR_ALPHA+TEST_ALPHA,TEST_PRIOR_BETA+(TEST_N-TEST_ALPHA))</f>
        <v>0.26311061149398612</v>
      </c>
      <c r="D5378" s="1">
        <f t="shared" ca="1" si="251"/>
        <v>-5.7177384730330641E-2</v>
      </c>
    </row>
    <row r="5379" spans="1:4" x14ac:dyDescent="0.45">
      <c r="A5379">
        <v>5378</v>
      </c>
      <c r="B5379" s="1">
        <f t="shared" ca="1" si="252"/>
        <v>0.27451513467707578</v>
      </c>
      <c r="C5379" s="1">
        <f t="shared" ca="1" si="253"/>
        <v>0.27958178010624246</v>
      </c>
      <c r="D5379" s="1">
        <f t="shared" ref="D5379:D5442" ca="1" si="254">(C5379-B5379)/B5379</f>
        <v>1.8456707077833069E-2</v>
      </c>
    </row>
    <row r="5380" spans="1:4" x14ac:dyDescent="0.45">
      <c r="A5380">
        <v>5379</v>
      </c>
      <c r="B5380" s="1">
        <f t="shared" ca="1" si="252"/>
        <v>0.2891293898328352</v>
      </c>
      <c r="C5380" s="1">
        <f t="shared" ca="1" si="253"/>
        <v>0.25439459771556105</v>
      </c>
      <c r="D5380" s="1">
        <f t="shared" ca="1" si="254"/>
        <v>-0.12013580541693332</v>
      </c>
    </row>
    <row r="5381" spans="1:4" x14ac:dyDescent="0.45">
      <c r="A5381">
        <v>5380</v>
      </c>
      <c r="B5381" s="1">
        <f t="shared" ca="1" si="252"/>
        <v>0.2840288771431777</v>
      </c>
      <c r="C5381" s="1">
        <f t="shared" ca="1" si="253"/>
        <v>0.26786404107937051</v>
      </c>
      <c r="D5381" s="1">
        <f t="shared" ca="1" si="254"/>
        <v>-5.6912649961498724E-2</v>
      </c>
    </row>
    <row r="5382" spans="1:4" x14ac:dyDescent="0.45">
      <c r="A5382">
        <v>5381</v>
      </c>
      <c r="B5382" s="1">
        <f t="shared" ca="1" si="252"/>
        <v>0.28097910671215426</v>
      </c>
      <c r="C5382" s="1">
        <f t="shared" ca="1" si="253"/>
        <v>0.28285158988828485</v>
      </c>
      <c r="D5382" s="1">
        <f t="shared" ca="1" si="254"/>
        <v>6.6641366969994453E-3</v>
      </c>
    </row>
    <row r="5383" spans="1:4" x14ac:dyDescent="0.45">
      <c r="A5383">
        <v>5382</v>
      </c>
      <c r="B5383" s="1">
        <f t="shared" ca="1" si="252"/>
        <v>0.27480727121368553</v>
      </c>
      <c r="C5383" s="1">
        <f t="shared" ca="1" si="253"/>
        <v>0.2630622498502746</v>
      </c>
      <c r="D5383" s="1">
        <f t="shared" ca="1" si="254"/>
        <v>-4.2739121536119043E-2</v>
      </c>
    </row>
    <row r="5384" spans="1:4" x14ac:dyDescent="0.45">
      <c r="A5384">
        <v>5383</v>
      </c>
      <c r="B5384" s="1">
        <f t="shared" ca="1" si="252"/>
        <v>0.2749873660719851</v>
      </c>
      <c r="C5384" s="1">
        <f t="shared" ca="1" si="253"/>
        <v>0.26459448952170805</v>
      </c>
      <c r="D5384" s="1">
        <f t="shared" ca="1" si="254"/>
        <v>-3.7794014680501489E-2</v>
      </c>
    </row>
    <row r="5385" spans="1:4" x14ac:dyDescent="0.45">
      <c r="A5385">
        <v>5384</v>
      </c>
      <c r="B5385" s="1">
        <f t="shared" ca="1" si="252"/>
        <v>0.28442024229987728</v>
      </c>
      <c r="C5385" s="1">
        <f t="shared" ca="1" si="253"/>
        <v>0.26950753945928491</v>
      </c>
      <c r="D5385" s="1">
        <f t="shared" ca="1" si="254"/>
        <v>-5.2431932129743522E-2</v>
      </c>
    </row>
    <row r="5386" spans="1:4" x14ac:dyDescent="0.45">
      <c r="A5386">
        <v>5385</v>
      </c>
      <c r="B5386" s="1">
        <f t="shared" ca="1" si="252"/>
        <v>0.28539500449069699</v>
      </c>
      <c r="C5386" s="1">
        <f t="shared" ca="1" si="253"/>
        <v>0.27868770123790876</v>
      </c>
      <c r="D5386" s="1">
        <f t="shared" ca="1" si="254"/>
        <v>-2.3501824304030066E-2</v>
      </c>
    </row>
    <row r="5387" spans="1:4" x14ac:dyDescent="0.45">
      <c r="A5387">
        <v>5386</v>
      </c>
      <c r="B5387" s="1">
        <f t="shared" ca="1" si="252"/>
        <v>0.28978298107772293</v>
      </c>
      <c r="C5387" s="1">
        <f t="shared" ca="1" si="253"/>
        <v>0.2746003941284838</v>
      </c>
      <c r="D5387" s="1">
        <f t="shared" ca="1" si="254"/>
        <v>-5.2392955903669838E-2</v>
      </c>
    </row>
    <row r="5388" spans="1:4" x14ac:dyDescent="0.45">
      <c r="A5388">
        <v>5387</v>
      </c>
      <c r="B5388" s="1">
        <f t="shared" ca="1" si="252"/>
        <v>0.27942601085617885</v>
      </c>
      <c r="C5388" s="1">
        <f t="shared" ca="1" si="253"/>
        <v>0.27861311042941228</v>
      </c>
      <c r="D5388" s="1">
        <f t="shared" ca="1" si="254"/>
        <v>-2.9091795150916473E-3</v>
      </c>
    </row>
    <row r="5389" spans="1:4" x14ac:dyDescent="0.45">
      <c r="A5389">
        <v>5388</v>
      </c>
      <c r="B5389" s="1">
        <f t="shared" ca="1" si="252"/>
        <v>0.28311884908108542</v>
      </c>
      <c r="C5389" s="1">
        <f t="shared" ca="1" si="253"/>
        <v>0.26437603913271818</v>
      </c>
      <c r="D5389" s="1">
        <f t="shared" ca="1" si="254"/>
        <v>-6.6201208464927358E-2</v>
      </c>
    </row>
    <row r="5390" spans="1:4" x14ac:dyDescent="0.45">
      <c r="A5390">
        <v>5389</v>
      </c>
      <c r="B5390" s="1">
        <f t="shared" ca="1" si="252"/>
        <v>0.28848179798967999</v>
      </c>
      <c r="C5390" s="1">
        <f t="shared" ca="1" si="253"/>
        <v>0.26340239370386642</v>
      </c>
      <c r="D5390" s="1">
        <f t="shared" ca="1" si="254"/>
        <v>-8.6935829090716996E-2</v>
      </c>
    </row>
    <row r="5391" spans="1:4" x14ac:dyDescent="0.45">
      <c r="A5391">
        <v>5390</v>
      </c>
      <c r="B5391" s="1">
        <f t="shared" ca="1" si="252"/>
        <v>0.28101412672660786</v>
      </c>
      <c r="C5391" s="1">
        <f t="shared" ca="1" si="253"/>
        <v>0.2632638866635082</v>
      </c>
      <c r="D5391" s="1">
        <f t="shared" ca="1" si="254"/>
        <v>-6.316493860953995E-2</v>
      </c>
    </row>
    <row r="5392" spans="1:4" x14ac:dyDescent="0.45">
      <c r="A5392">
        <v>5391</v>
      </c>
      <c r="B5392" s="1">
        <f t="shared" ca="1" si="252"/>
        <v>0.28575259371956208</v>
      </c>
      <c r="C5392" s="1">
        <f t="shared" ca="1" si="253"/>
        <v>0.27101420254052283</v>
      </c>
      <c r="D5392" s="1">
        <f t="shared" ca="1" si="254"/>
        <v>-5.157745372384448E-2</v>
      </c>
    </row>
    <row r="5393" spans="1:4" x14ac:dyDescent="0.45">
      <c r="A5393">
        <v>5392</v>
      </c>
      <c r="B5393" s="1">
        <f t="shared" ca="1" si="252"/>
        <v>0.28856171379982598</v>
      </c>
      <c r="C5393" s="1">
        <f t="shared" ca="1" si="253"/>
        <v>0.27378134755824135</v>
      </c>
      <c r="D5393" s="1">
        <f t="shared" ca="1" si="254"/>
        <v>-5.1220815287497591E-2</v>
      </c>
    </row>
    <row r="5394" spans="1:4" x14ac:dyDescent="0.45">
      <c r="A5394">
        <v>5393</v>
      </c>
      <c r="B5394" s="1">
        <f t="shared" ca="1" si="252"/>
        <v>0.2790204323811829</v>
      </c>
      <c r="C5394" s="1">
        <f t="shared" ca="1" si="253"/>
        <v>0.26997585389530726</v>
      </c>
      <c r="D5394" s="1">
        <f t="shared" ca="1" si="254"/>
        <v>-3.2415470109799775E-2</v>
      </c>
    </row>
    <row r="5395" spans="1:4" x14ac:dyDescent="0.45">
      <c r="A5395">
        <v>5394</v>
      </c>
      <c r="B5395" s="1">
        <f t="shared" ca="1" si="252"/>
        <v>0.2874871474193611</v>
      </c>
      <c r="C5395" s="1">
        <f t="shared" ca="1" si="253"/>
        <v>0.26589255379201931</v>
      </c>
      <c r="D5395" s="1">
        <f t="shared" ca="1" si="254"/>
        <v>-7.5114987995764146E-2</v>
      </c>
    </row>
    <row r="5396" spans="1:4" x14ac:dyDescent="0.45">
      <c r="A5396">
        <v>5395</v>
      </c>
      <c r="B5396" s="1">
        <f t="shared" ca="1" si="252"/>
        <v>0.28237975466568649</v>
      </c>
      <c r="C5396" s="1">
        <f t="shared" ca="1" si="253"/>
        <v>0.27038824142326351</v>
      </c>
      <c r="D5396" s="1">
        <f t="shared" ca="1" si="254"/>
        <v>-4.2465909982179521E-2</v>
      </c>
    </row>
    <row r="5397" spans="1:4" x14ac:dyDescent="0.45">
      <c r="A5397">
        <v>5396</v>
      </c>
      <c r="B5397" s="1">
        <f t="shared" ca="1" si="252"/>
        <v>0.2893561725718693</v>
      </c>
      <c r="C5397" s="1">
        <f t="shared" ca="1" si="253"/>
        <v>0.27183099224150709</v>
      </c>
      <c r="D5397" s="1">
        <f t="shared" ca="1" si="254"/>
        <v>-6.0566118823711518E-2</v>
      </c>
    </row>
    <row r="5398" spans="1:4" x14ac:dyDescent="0.45">
      <c r="A5398">
        <v>5397</v>
      </c>
      <c r="B5398" s="1">
        <f t="shared" ca="1" si="252"/>
        <v>0.29145313101302939</v>
      </c>
      <c r="C5398" s="1">
        <f t="shared" ca="1" si="253"/>
        <v>0.25820199233687202</v>
      </c>
      <c r="D5398" s="1">
        <f t="shared" ca="1" si="254"/>
        <v>-0.11408742997744936</v>
      </c>
    </row>
    <row r="5399" spans="1:4" x14ac:dyDescent="0.45">
      <c r="A5399">
        <v>5398</v>
      </c>
      <c r="B5399" s="1">
        <f t="shared" ca="1" si="252"/>
        <v>0.28290663758672058</v>
      </c>
      <c r="C5399" s="1">
        <f t="shared" ca="1" si="253"/>
        <v>0.26835400467059906</v>
      </c>
      <c r="D5399" s="1">
        <f t="shared" ca="1" si="254"/>
        <v>-5.1439701239461517E-2</v>
      </c>
    </row>
    <row r="5400" spans="1:4" x14ac:dyDescent="0.45">
      <c r="A5400">
        <v>5399</v>
      </c>
      <c r="B5400" s="1">
        <f t="shared" ca="1" si="252"/>
        <v>0.28416272928697595</v>
      </c>
      <c r="C5400" s="1">
        <f t="shared" ca="1" si="253"/>
        <v>0.26895807350140155</v>
      </c>
      <c r="D5400" s="1">
        <f t="shared" ca="1" si="254"/>
        <v>-5.3506861451275027E-2</v>
      </c>
    </row>
    <row r="5401" spans="1:4" x14ac:dyDescent="0.45">
      <c r="A5401">
        <v>5400</v>
      </c>
      <c r="B5401" s="1">
        <f t="shared" ca="1" si="252"/>
        <v>0.28335140733262398</v>
      </c>
      <c r="C5401" s="1">
        <f t="shared" ca="1" si="253"/>
        <v>0.27819683463612377</v>
      </c>
      <c r="D5401" s="1">
        <f t="shared" ca="1" si="254"/>
        <v>-1.8191449073867851E-2</v>
      </c>
    </row>
    <row r="5402" spans="1:4" x14ac:dyDescent="0.45">
      <c r="A5402">
        <v>5401</v>
      </c>
      <c r="B5402" s="1">
        <f t="shared" ca="1" si="252"/>
        <v>0.28697481054331264</v>
      </c>
      <c r="C5402" s="1">
        <f t="shared" ca="1" si="253"/>
        <v>0.27307931780864336</v>
      </c>
      <c r="D5402" s="1">
        <f t="shared" ca="1" si="254"/>
        <v>-4.8420600778032591E-2</v>
      </c>
    </row>
    <row r="5403" spans="1:4" x14ac:dyDescent="0.45">
      <c r="A5403">
        <v>5402</v>
      </c>
      <c r="B5403" s="1">
        <f t="shared" ca="1" si="252"/>
        <v>0.27647692598888313</v>
      </c>
      <c r="C5403" s="1">
        <f t="shared" ca="1" si="253"/>
        <v>0.27806702728428634</v>
      </c>
      <c r="D5403" s="1">
        <f t="shared" ca="1" si="254"/>
        <v>5.7512983758621098E-3</v>
      </c>
    </row>
    <row r="5404" spans="1:4" x14ac:dyDescent="0.45">
      <c r="A5404">
        <v>5403</v>
      </c>
      <c r="B5404" s="1">
        <f t="shared" ca="1" si="252"/>
        <v>0.28182326180734879</v>
      </c>
      <c r="C5404" s="1">
        <f t="shared" ca="1" si="253"/>
        <v>0.27505397067832238</v>
      </c>
      <c r="D5404" s="1">
        <f t="shared" ca="1" si="254"/>
        <v>-2.4019632324225323E-2</v>
      </c>
    </row>
    <row r="5405" spans="1:4" x14ac:dyDescent="0.45">
      <c r="A5405">
        <v>5404</v>
      </c>
      <c r="B5405" s="1">
        <f t="shared" ca="1" si="252"/>
        <v>0.28990890010908654</v>
      </c>
      <c r="C5405" s="1">
        <f t="shared" ca="1" si="253"/>
        <v>0.2757059506014875</v>
      </c>
      <c r="D5405" s="1">
        <f t="shared" ca="1" si="254"/>
        <v>-4.8991077894658536E-2</v>
      </c>
    </row>
    <row r="5406" spans="1:4" x14ac:dyDescent="0.45">
      <c r="A5406">
        <v>5405</v>
      </c>
      <c r="B5406" s="1">
        <f t="shared" ca="1" si="252"/>
        <v>0.27666374549375944</v>
      </c>
      <c r="C5406" s="1">
        <f t="shared" ca="1" si="253"/>
        <v>0.271776680106111</v>
      </c>
      <c r="D5406" s="1">
        <f t="shared" ca="1" si="254"/>
        <v>-1.7664278270094744E-2</v>
      </c>
    </row>
    <row r="5407" spans="1:4" x14ac:dyDescent="0.45">
      <c r="A5407">
        <v>5406</v>
      </c>
      <c r="B5407" s="1">
        <f t="shared" ca="1" si="252"/>
        <v>0.28178284356544081</v>
      </c>
      <c r="C5407" s="1">
        <f t="shared" ca="1" si="253"/>
        <v>0.27890708167472911</v>
      </c>
      <c r="D5407" s="1">
        <f t="shared" ca="1" si="254"/>
        <v>-1.020559610487372E-2</v>
      </c>
    </row>
    <row r="5408" spans="1:4" x14ac:dyDescent="0.45">
      <c r="A5408">
        <v>5407</v>
      </c>
      <c r="B5408" s="1">
        <f t="shared" ca="1" si="252"/>
        <v>0.28347390505117387</v>
      </c>
      <c r="C5408" s="1">
        <f t="shared" ca="1" si="253"/>
        <v>0.27098883225938108</v>
      </c>
      <c r="D5408" s="1">
        <f t="shared" ca="1" si="254"/>
        <v>-4.4043111444557581E-2</v>
      </c>
    </row>
    <row r="5409" spans="1:4" x14ac:dyDescent="0.45">
      <c r="A5409">
        <v>5408</v>
      </c>
      <c r="B5409" s="1">
        <f t="shared" ca="1" si="252"/>
        <v>0.28523433633270279</v>
      </c>
      <c r="C5409" s="1">
        <f t="shared" ca="1" si="253"/>
        <v>0.27398193862281461</v>
      </c>
      <c r="D5409" s="1">
        <f t="shared" ca="1" si="254"/>
        <v>-3.9449660425044906E-2</v>
      </c>
    </row>
    <row r="5410" spans="1:4" x14ac:dyDescent="0.45">
      <c r="A5410">
        <v>5409</v>
      </c>
      <c r="B5410" s="1">
        <f t="shared" ca="1" si="252"/>
        <v>0.29521287588593248</v>
      </c>
      <c r="C5410" s="1">
        <f t="shared" ca="1" si="253"/>
        <v>0.26089775415681116</v>
      </c>
      <c r="D5410" s="1">
        <f t="shared" ca="1" si="254"/>
        <v>-0.11623856725809062</v>
      </c>
    </row>
    <row r="5411" spans="1:4" x14ac:dyDescent="0.45">
      <c r="A5411">
        <v>5410</v>
      </c>
      <c r="B5411" s="1">
        <f t="shared" ca="1" si="252"/>
        <v>0.2822822454852939</v>
      </c>
      <c r="C5411" s="1">
        <f t="shared" ca="1" si="253"/>
        <v>0.28060037826537632</v>
      </c>
      <c r="D5411" s="1">
        <f t="shared" ca="1" si="254"/>
        <v>-5.9581048642508693E-3</v>
      </c>
    </row>
    <row r="5412" spans="1:4" x14ac:dyDescent="0.45">
      <c r="A5412">
        <v>5411</v>
      </c>
      <c r="B5412" s="1">
        <f t="shared" ca="1" si="252"/>
        <v>0.28628100227647169</v>
      </c>
      <c r="C5412" s="1">
        <f t="shared" ca="1" si="253"/>
        <v>0.27525497505598662</v>
      </c>
      <c r="D5412" s="1">
        <f t="shared" ca="1" si="254"/>
        <v>-3.8514701055282895E-2</v>
      </c>
    </row>
    <row r="5413" spans="1:4" x14ac:dyDescent="0.45">
      <c r="A5413">
        <v>5412</v>
      </c>
      <c r="B5413" s="1">
        <f t="shared" ca="1" si="252"/>
        <v>0.2765665610085945</v>
      </c>
      <c r="C5413" s="1">
        <f t="shared" ca="1" si="253"/>
        <v>0.26628226965366036</v>
      </c>
      <c r="D5413" s="1">
        <f t="shared" ca="1" si="254"/>
        <v>-3.7185592204021178E-2</v>
      </c>
    </row>
    <row r="5414" spans="1:4" x14ac:dyDescent="0.45">
      <c r="A5414">
        <v>5413</v>
      </c>
      <c r="B5414" s="1">
        <f t="shared" ca="1" si="252"/>
        <v>0.29171487606423552</v>
      </c>
      <c r="C5414" s="1">
        <f t="shared" ca="1" si="253"/>
        <v>0.27207377749370232</v>
      </c>
      <c r="D5414" s="1">
        <f t="shared" ca="1" si="254"/>
        <v>-6.7329780488151164E-2</v>
      </c>
    </row>
    <row r="5415" spans="1:4" x14ac:dyDescent="0.45">
      <c r="A5415">
        <v>5414</v>
      </c>
      <c r="B5415" s="1">
        <f t="shared" ca="1" si="252"/>
        <v>0.27811301427395191</v>
      </c>
      <c r="C5415" s="1">
        <f t="shared" ca="1" si="253"/>
        <v>0.28296797506501836</v>
      </c>
      <c r="D5415" s="1">
        <f t="shared" ca="1" si="254"/>
        <v>1.745679109530679E-2</v>
      </c>
    </row>
    <row r="5416" spans="1:4" x14ac:dyDescent="0.45">
      <c r="A5416">
        <v>5415</v>
      </c>
      <c r="B5416" s="1">
        <f t="shared" ca="1" si="252"/>
        <v>0.28050986137372869</v>
      </c>
      <c r="C5416" s="1">
        <f t="shared" ca="1" si="253"/>
        <v>0.26881410221297336</v>
      </c>
      <c r="D5416" s="1">
        <f t="shared" ca="1" si="254"/>
        <v>-4.1694645255885822E-2</v>
      </c>
    </row>
    <row r="5417" spans="1:4" x14ac:dyDescent="0.45">
      <c r="A5417">
        <v>5416</v>
      </c>
      <c r="B5417" s="1">
        <f t="shared" ca="1" si="252"/>
        <v>0.28610957401933979</v>
      </c>
      <c r="C5417" s="1">
        <f t="shared" ca="1" si="253"/>
        <v>0.27136845375652685</v>
      </c>
      <c r="D5417" s="1">
        <f t="shared" ca="1" si="254"/>
        <v>-5.1522638881761076E-2</v>
      </c>
    </row>
    <row r="5418" spans="1:4" x14ac:dyDescent="0.45">
      <c r="A5418">
        <v>5417</v>
      </c>
      <c r="B5418" s="1">
        <f t="shared" ca="1" si="252"/>
        <v>0.28634383061900004</v>
      </c>
      <c r="C5418" s="1">
        <f t="shared" ca="1" si="253"/>
        <v>0.28624751954885297</v>
      </c>
      <c r="D5418" s="1">
        <f t="shared" ca="1" si="254"/>
        <v>-3.363476347259559E-4</v>
      </c>
    </row>
    <row r="5419" spans="1:4" x14ac:dyDescent="0.45">
      <c r="A5419">
        <v>5418</v>
      </c>
      <c r="B5419" s="1">
        <f t="shared" ca="1" si="252"/>
        <v>0.28913235038167029</v>
      </c>
      <c r="C5419" s="1">
        <f t="shared" ca="1" si="253"/>
        <v>0.26714856649700763</v>
      </c>
      <c r="D5419" s="1">
        <f t="shared" ca="1" si="254"/>
        <v>-7.6033635999717353E-2</v>
      </c>
    </row>
    <row r="5420" spans="1:4" x14ac:dyDescent="0.45">
      <c r="A5420">
        <v>5419</v>
      </c>
      <c r="B5420" s="1">
        <f t="shared" ca="1" si="252"/>
        <v>0.28687050511001866</v>
      </c>
      <c r="C5420" s="1">
        <f t="shared" ca="1" si="253"/>
        <v>0.27419615309030432</v>
      </c>
      <c r="D5420" s="1">
        <f t="shared" ca="1" si="254"/>
        <v>-4.4181440036345172E-2</v>
      </c>
    </row>
    <row r="5421" spans="1:4" x14ac:dyDescent="0.45">
      <c r="A5421">
        <v>5420</v>
      </c>
      <c r="B5421" s="1">
        <f t="shared" ca="1" si="252"/>
        <v>0.28670887390278332</v>
      </c>
      <c r="C5421" s="1">
        <f t="shared" ca="1" si="253"/>
        <v>0.26987232619924978</v>
      </c>
      <c r="D5421" s="1">
        <f t="shared" ca="1" si="254"/>
        <v>-5.8723497024519886E-2</v>
      </c>
    </row>
    <row r="5422" spans="1:4" x14ac:dyDescent="0.45">
      <c r="A5422">
        <v>5421</v>
      </c>
      <c r="B5422" s="1">
        <f t="shared" ca="1" si="252"/>
        <v>0.27805202984873795</v>
      </c>
      <c r="C5422" s="1">
        <f t="shared" ca="1" si="253"/>
        <v>0.27907617772808269</v>
      </c>
      <c r="D5422" s="1">
        <f t="shared" ca="1" si="254"/>
        <v>3.6832958202171078E-3</v>
      </c>
    </row>
    <row r="5423" spans="1:4" x14ac:dyDescent="0.45">
      <c r="A5423">
        <v>5422</v>
      </c>
      <c r="B5423" s="1">
        <f t="shared" ca="1" si="252"/>
        <v>0.28372440557851397</v>
      </c>
      <c r="C5423" s="1">
        <f t="shared" ca="1" si="253"/>
        <v>0.27542294009966328</v>
      </c>
      <c r="D5423" s="1">
        <f t="shared" ca="1" si="254"/>
        <v>-2.925890517568978E-2</v>
      </c>
    </row>
    <row r="5424" spans="1:4" x14ac:dyDescent="0.45">
      <c r="A5424">
        <v>5423</v>
      </c>
      <c r="B5424" s="1">
        <f t="shared" ca="1" si="252"/>
        <v>0.27579494328026122</v>
      </c>
      <c r="C5424" s="1">
        <f t="shared" ca="1" si="253"/>
        <v>0.28218033853606794</v>
      </c>
      <c r="D5424" s="1">
        <f t="shared" ca="1" si="254"/>
        <v>2.3152691560838094E-2</v>
      </c>
    </row>
    <row r="5425" spans="1:4" x14ac:dyDescent="0.45">
      <c r="A5425">
        <v>5424</v>
      </c>
      <c r="B5425" s="1">
        <f t="shared" ca="1" si="252"/>
        <v>0.27122016880029248</v>
      </c>
      <c r="C5425" s="1">
        <f t="shared" ca="1" si="253"/>
        <v>0.27755546054719149</v>
      </c>
      <c r="D5425" s="1">
        <f t="shared" ca="1" si="254"/>
        <v>2.3358483164885396E-2</v>
      </c>
    </row>
    <row r="5426" spans="1:4" x14ac:dyDescent="0.45">
      <c r="A5426">
        <v>5425</v>
      </c>
      <c r="B5426" s="1">
        <f t="shared" ca="1" si="252"/>
        <v>0.27959373173343827</v>
      </c>
      <c r="C5426" s="1">
        <f t="shared" ca="1" si="253"/>
        <v>0.2779835788855205</v>
      </c>
      <c r="D5426" s="1">
        <f t="shared" ca="1" si="254"/>
        <v>-5.7589018106202405E-3</v>
      </c>
    </row>
    <row r="5427" spans="1:4" x14ac:dyDescent="0.45">
      <c r="A5427">
        <v>5426</v>
      </c>
      <c r="B5427" s="1">
        <f t="shared" ca="1" si="252"/>
        <v>0.2858030578010714</v>
      </c>
      <c r="C5427" s="1">
        <f t="shared" ca="1" si="253"/>
        <v>0.26239814122419575</v>
      </c>
      <c r="D5427" s="1">
        <f t="shared" ca="1" si="254"/>
        <v>-8.1891764059313421E-2</v>
      </c>
    </row>
    <row r="5428" spans="1:4" x14ac:dyDescent="0.45">
      <c r="A5428">
        <v>5427</v>
      </c>
      <c r="B5428" s="1">
        <f t="shared" ca="1" si="252"/>
        <v>0.27206587113170549</v>
      </c>
      <c r="C5428" s="1">
        <f t="shared" ca="1" si="253"/>
        <v>0.26993002074374023</v>
      </c>
      <c r="D5428" s="1">
        <f t="shared" ca="1" si="254"/>
        <v>-7.8504899533367537E-3</v>
      </c>
    </row>
    <row r="5429" spans="1:4" x14ac:dyDescent="0.45">
      <c r="A5429">
        <v>5428</v>
      </c>
      <c r="B5429" s="1">
        <f t="shared" ca="1" si="252"/>
        <v>0.26980310608430685</v>
      </c>
      <c r="C5429" s="1">
        <f t="shared" ca="1" si="253"/>
        <v>0.28286435854438763</v>
      </c>
      <c r="D5429" s="1">
        <f t="shared" ca="1" si="254"/>
        <v>4.8410311688552074E-2</v>
      </c>
    </row>
    <row r="5430" spans="1:4" x14ac:dyDescent="0.45">
      <c r="A5430">
        <v>5429</v>
      </c>
      <c r="B5430" s="1">
        <f t="shared" ca="1" si="252"/>
        <v>0.28886683784951794</v>
      </c>
      <c r="C5430" s="1">
        <f t="shared" ca="1" si="253"/>
        <v>0.2691568583453281</v>
      </c>
      <c r="D5430" s="1">
        <f t="shared" ca="1" si="254"/>
        <v>-6.8232060318594079E-2</v>
      </c>
    </row>
    <row r="5431" spans="1:4" x14ac:dyDescent="0.45">
      <c r="A5431">
        <v>5430</v>
      </c>
      <c r="B5431" s="1">
        <f t="shared" ca="1" si="252"/>
        <v>0.28100329007006608</v>
      </c>
      <c r="C5431" s="1">
        <f t="shared" ca="1" si="253"/>
        <v>0.27674223712190149</v>
      </c>
      <c r="D5431" s="1">
        <f t="shared" ca="1" si="254"/>
        <v>-1.5163711951921018E-2</v>
      </c>
    </row>
    <row r="5432" spans="1:4" x14ac:dyDescent="0.45">
      <c r="A5432">
        <v>5431</v>
      </c>
      <c r="B5432" s="1">
        <f t="shared" ca="1" si="252"/>
        <v>0.28082183180061165</v>
      </c>
      <c r="C5432" s="1">
        <f t="shared" ca="1" si="253"/>
        <v>0.26209428065217683</v>
      </c>
      <c r="D5432" s="1">
        <f t="shared" ca="1" si="254"/>
        <v>-6.6688373294750511E-2</v>
      </c>
    </row>
    <row r="5433" spans="1:4" x14ac:dyDescent="0.45">
      <c r="A5433">
        <v>5432</v>
      </c>
      <c r="B5433" s="1">
        <f t="shared" ca="1" si="252"/>
        <v>0.27400350793728134</v>
      </c>
      <c r="C5433" s="1">
        <f t="shared" ca="1" si="253"/>
        <v>0.27369706055472898</v>
      </c>
      <c r="D5433" s="1">
        <f t="shared" ca="1" si="254"/>
        <v>-1.1184067855894426E-3</v>
      </c>
    </row>
    <row r="5434" spans="1:4" x14ac:dyDescent="0.45">
      <c r="A5434">
        <v>5433</v>
      </c>
      <c r="B5434" s="1">
        <f t="shared" ca="1" si="252"/>
        <v>0.28068311630208753</v>
      </c>
      <c r="C5434" s="1">
        <f t="shared" ca="1" si="253"/>
        <v>0.27209867754976624</v>
      </c>
      <c r="D5434" s="1">
        <f t="shared" ca="1" si="254"/>
        <v>-3.058409378311952E-2</v>
      </c>
    </row>
    <row r="5435" spans="1:4" x14ac:dyDescent="0.45">
      <c r="A5435">
        <v>5434</v>
      </c>
      <c r="B5435" s="1">
        <f t="shared" ca="1" si="252"/>
        <v>0.2806740256424477</v>
      </c>
      <c r="C5435" s="1">
        <f t="shared" ca="1" si="253"/>
        <v>0.2808094515368631</v>
      </c>
      <c r="D5435" s="1">
        <f t="shared" ca="1" si="254"/>
        <v>4.8250241220367603E-4</v>
      </c>
    </row>
    <row r="5436" spans="1:4" x14ac:dyDescent="0.45">
      <c r="A5436">
        <v>5435</v>
      </c>
      <c r="B5436" s="1">
        <f t="shared" ca="1" si="252"/>
        <v>0.28151087235366939</v>
      </c>
      <c r="C5436" s="1">
        <f t="shared" ca="1" si="253"/>
        <v>0.27602113482336721</v>
      </c>
      <c r="D5436" s="1">
        <f t="shared" ca="1" si="254"/>
        <v>-1.9500978716748413E-2</v>
      </c>
    </row>
    <row r="5437" spans="1:4" x14ac:dyDescent="0.45">
      <c r="A5437">
        <v>5436</v>
      </c>
      <c r="B5437" s="1">
        <f t="shared" ca="1" si="252"/>
        <v>0.2745037357755386</v>
      </c>
      <c r="C5437" s="1">
        <f t="shared" ca="1" si="253"/>
        <v>0.27445474825952343</v>
      </c>
      <c r="D5437" s="1">
        <f t="shared" ca="1" si="254"/>
        <v>-1.7845846752057468E-4</v>
      </c>
    </row>
    <row r="5438" spans="1:4" x14ac:dyDescent="0.45">
      <c r="A5438">
        <v>5437</v>
      </c>
      <c r="B5438" s="1">
        <f t="shared" ca="1" si="252"/>
        <v>0.28494555343871797</v>
      </c>
      <c r="C5438" s="1">
        <f t="shared" ca="1" si="253"/>
        <v>0.27217067706692333</v>
      </c>
      <c r="D5438" s="1">
        <f t="shared" ca="1" si="254"/>
        <v>-4.4832692483274983E-2</v>
      </c>
    </row>
    <row r="5439" spans="1:4" x14ac:dyDescent="0.45">
      <c r="A5439">
        <v>5438</v>
      </c>
      <c r="B5439" s="1">
        <f t="shared" ca="1" si="252"/>
        <v>0.28821839483439493</v>
      </c>
      <c r="C5439" s="1">
        <f t="shared" ca="1" si="253"/>
        <v>0.27374320716676159</v>
      </c>
      <c r="D5439" s="1">
        <f t="shared" ca="1" si="254"/>
        <v>-5.0222983428765952E-2</v>
      </c>
    </row>
    <row r="5440" spans="1:4" x14ac:dyDescent="0.45">
      <c r="A5440">
        <v>5439</v>
      </c>
      <c r="B5440" s="1">
        <f t="shared" ca="1" si="252"/>
        <v>0.28758138910703568</v>
      </c>
      <c r="C5440" s="1">
        <f t="shared" ca="1" si="253"/>
        <v>0.2666117451216255</v>
      </c>
      <c r="D5440" s="1">
        <f t="shared" ca="1" si="254"/>
        <v>-7.2917249793259156E-2</v>
      </c>
    </row>
    <row r="5441" spans="1:4" x14ac:dyDescent="0.45">
      <c r="A5441">
        <v>5440</v>
      </c>
      <c r="B5441" s="1">
        <f t="shared" ca="1" si="252"/>
        <v>0.28035312704244308</v>
      </c>
      <c r="C5441" s="1">
        <f t="shared" ca="1" si="253"/>
        <v>0.27262445948175273</v>
      </c>
      <c r="D5441" s="1">
        <f t="shared" ca="1" si="254"/>
        <v>-2.7567616749002037E-2</v>
      </c>
    </row>
    <row r="5442" spans="1:4" x14ac:dyDescent="0.45">
      <c r="A5442">
        <v>5441</v>
      </c>
      <c r="B5442" s="1">
        <f t="shared" ref="B5442:B5505" ca="1" si="255">_xlfn.BETA.INV(RAND(),CONTROL_PRIOR_ALPHA+CONTROL_ALPHA,CONTROL_PRIOR_BETA+(CONTROL_N-CONTROL_ALPHA))</f>
        <v>0.2891197038880392</v>
      </c>
      <c r="C5442" s="1">
        <f t="shared" ref="C5442:C5505" ca="1" si="256">_xlfn.BETA.INV(RAND(),TEST_PRIOR_ALPHA+TEST_ALPHA,TEST_PRIOR_BETA+(TEST_N-TEST_ALPHA))</f>
        <v>0.26385583058077194</v>
      </c>
      <c r="D5442" s="1">
        <f t="shared" ca="1" si="254"/>
        <v>-8.7382053064949949E-2</v>
      </c>
    </row>
    <row r="5443" spans="1:4" x14ac:dyDescent="0.45">
      <c r="A5443">
        <v>5442</v>
      </c>
      <c r="B5443" s="1">
        <f t="shared" ca="1" si="255"/>
        <v>0.29004887255344858</v>
      </c>
      <c r="C5443" s="1">
        <f t="shared" ca="1" si="256"/>
        <v>0.26560973707586755</v>
      </c>
      <c r="D5443" s="1">
        <f t="shared" ref="D5443:D5506" ca="1" si="257">(C5443-B5443)/B5443</f>
        <v>-8.4258681174764857E-2</v>
      </c>
    </row>
    <row r="5444" spans="1:4" x14ac:dyDescent="0.45">
      <c r="A5444">
        <v>5443</v>
      </c>
      <c r="B5444" s="1">
        <f t="shared" ca="1" si="255"/>
        <v>0.28022680303385727</v>
      </c>
      <c r="C5444" s="1">
        <f t="shared" ca="1" si="256"/>
        <v>0.2712832495723777</v>
      </c>
      <c r="D5444" s="1">
        <f t="shared" ca="1" si="257"/>
        <v>-3.1915410534084428E-2</v>
      </c>
    </row>
    <row r="5445" spans="1:4" x14ac:dyDescent="0.45">
      <c r="A5445">
        <v>5444</v>
      </c>
      <c r="B5445" s="1">
        <f t="shared" ca="1" si="255"/>
        <v>0.29089051590858439</v>
      </c>
      <c r="C5445" s="1">
        <f t="shared" ca="1" si="256"/>
        <v>0.27117473596011743</v>
      </c>
      <c r="D5445" s="1">
        <f t="shared" ca="1" si="257"/>
        <v>-6.7777321260837756E-2</v>
      </c>
    </row>
    <row r="5446" spans="1:4" x14ac:dyDescent="0.45">
      <c r="A5446">
        <v>5445</v>
      </c>
      <c r="B5446" s="1">
        <f t="shared" ca="1" si="255"/>
        <v>0.28216664869966984</v>
      </c>
      <c r="C5446" s="1">
        <f t="shared" ca="1" si="256"/>
        <v>0.27825878333896903</v>
      </c>
      <c r="D5446" s="1">
        <f t="shared" ca="1" si="257"/>
        <v>-1.3849494186182981E-2</v>
      </c>
    </row>
    <row r="5447" spans="1:4" x14ac:dyDescent="0.45">
      <c r="A5447">
        <v>5446</v>
      </c>
      <c r="B5447" s="1">
        <f t="shared" ca="1" si="255"/>
        <v>0.2769976287962862</v>
      </c>
      <c r="C5447" s="1">
        <f t="shared" ca="1" si="256"/>
        <v>0.27463213986130908</v>
      </c>
      <c r="D5447" s="1">
        <f t="shared" ca="1" si="257"/>
        <v>-8.5397443481972403E-3</v>
      </c>
    </row>
    <row r="5448" spans="1:4" x14ac:dyDescent="0.45">
      <c r="A5448">
        <v>5447</v>
      </c>
      <c r="B5448" s="1">
        <f t="shared" ca="1" si="255"/>
        <v>0.29489911342245312</v>
      </c>
      <c r="C5448" s="1">
        <f t="shared" ca="1" si="256"/>
        <v>0.25350259465875086</v>
      </c>
      <c r="D5448" s="1">
        <f t="shared" ca="1" si="257"/>
        <v>-0.14037518893588644</v>
      </c>
    </row>
    <row r="5449" spans="1:4" x14ac:dyDescent="0.45">
      <c r="A5449">
        <v>5448</v>
      </c>
      <c r="B5449" s="1">
        <f t="shared" ca="1" si="255"/>
        <v>0.2807484761643233</v>
      </c>
      <c r="C5449" s="1">
        <f t="shared" ca="1" si="256"/>
        <v>0.26385401733622454</v>
      </c>
      <c r="D5449" s="1">
        <f t="shared" ca="1" si="257"/>
        <v>-6.0176493418295021E-2</v>
      </c>
    </row>
    <row r="5450" spans="1:4" x14ac:dyDescent="0.45">
      <c r="A5450">
        <v>5449</v>
      </c>
      <c r="B5450" s="1">
        <f t="shared" ca="1" si="255"/>
        <v>0.28688202883309533</v>
      </c>
      <c r="C5450" s="1">
        <f t="shared" ca="1" si="256"/>
        <v>0.2775042873236292</v>
      </c>
      <c r="D5450" s="1">
        <f t="shared" ca="1" si="257"/>
        <v>-3.2688494108921662E-2</v>
      </c>
    </row>
    <row r="5451" spans="1:4" x14ac:dyDescent="0.45">
      <c r="A5451">
        <v>5450</v>
      </c>
      <c r="B5451" s="1">
        <f t="shared" ca="1" si="255"/>
        <v>0.27474039289782187</v>
      </c>
      <c r="C5451" s="1">
        <f t="shared" ca="1" si="256"/>
        <v>0.28082064460184086</v>
      </c>
      <c r="D5451" s="1">
        <f t="shared" ca="1" si="257"/>
        <v>2.2130898336016738E-2</v>
      </c>
    </row>
    <row r="5452" spans="1:4" x14ac:dyDescent="0.45">
      <c r="A5452">
        <v>5451</v>
      </c>
      <c r="B5452" s="1">
        <f t="shared" ca="1" si="255"/>
        <v>0.28119665835930441</v>
      </c>
      <c r="C5452" s="1">
        <f t="shared" ca="1" si="256"/>
        <v>0.27831295980590365</v>
      </c>
      <c r="D5452" s="1">
        <f t="shared" ca="1" si="257"/>
        <v>-1.025509538493896E-2</v>
      </c>
    </row>
    <row r="5453" spans="1:4" x14ac:dyDescent="0.45">
      <c r="A5453">
        <v>5452</v>
      </c>
      <c r="B5453" s="1">
        <f t="shared" ca="1" si="255"/>
        <v>0.27774322529253698</v>
      </c>
      <c r="C5453" s="1">
        <f t="shared" ca="1" si="256"/>
        <v>0.27080369547620603</v>
      </c>
      <c r="D5453" s="1">
        <f t="shared" ca="1" si="257"/>
        <v>-2.4985415248281174E-2</v>
      </c>
    </row>
    <row r="5454" spans="1:4" x14ac:dyDescent="0.45">
      <c r="A5454">
        <v>5453</v>
      </c>
      <c r="B5454" s="1">
        <f t="shared" ca="1" si="255"/>
        <v>0.28598677354717317</v>
      </c>
      <c r="C5454" s="1">
        <f t="shared" ca="1" si="256"/>
        <v>0.27168696078814436</v>
      </c>
      <c r="D5454" s="1">
        <f t="shared" ca="1" si="257"/>
        <v>-5.0001657704880083E-2</v>
      </c>
    </row>
    <row r="5455" spans="1:4" x14ac:dyDescent="0.45">
      <c r="A5455">
        <v>5454</v>
      </c>
      <c r="B5455" s="1">
        <f t="shared" ca="1" si="255"/>
        <v>0.27928506078386844</v>
      </c>
      <c r="C5455" s="1">
        <f t="shared" ca="1" si="256"/>
        <v>0.28071821419324927</v>
      </c>
      <c r="D5455" s="1">
        <f t="shared" ca="1" si="257"/>
        <v>5.1315075906974775E-3</v>
      </c>
    </row>
    <row r="5456" spans="1:4" x14ac:dyDescent="0.45">
      <c r="A5456">
        <v>5455</v>
      </c>
      <c r="B5456" s="1">
        <f t="shared" ca="1" si="255"/>
        <v>0.27909747125537232</v>
      </c>
      <c r="C5456" s="1">
        <f t="shared" ca="1" si="256"/>
        <v>0.27976173001919735</v>
      </c>
      <c r="D5456" s="1">
        <f t="shared" ca="1" si="257"/>
        <v>2.3800243006044277E-3</v>
      </c>
    </row>
    <row r="5457" spans="1:4" x14ac:dyDescent="0.45">
      <c r="A5457">
        <v>5456</v>
      </c>
      <c r="B5457" s="1">
        <f t="shared" ca="1" si="255"/>
        <v>0.28755835900700444</v>
      </c>
      <c r="C5457" s="1">
        <f t="shared" ca="1" si="256"/>
        <v>0.27569906880817552</v>
      </c>
      <c r="D5457" s="1">
        <f t="shared" ca="1" si="257"/>
        <v>-4.1241333549757973E-2</v>
      </c>
    </row>
    <row r="5458" spans="1:4" x14ac:dyDescent="0.45">
      <c r="A5458">
        <v>5457</v>
      </c>
      <c r="B5458" s="1">
        <f t="shared" ca="1" si="255"/>
        <v>0.2869656081654266</v>
      </c>
      <c r="C5458" s="1">
        <f t="shared" ca="1" si="256"/>
        <v>0.26279622528199598</v>
      </c>
      <c r="D5458" s="1">
        <f t="shared" ca="1" si="257"/>
        <v>-8.422397038427594E-2</v>
      </c>
    </row>
    <row r="5459" spans="1:4" x14ac:dyDescent="0.45">
      <c r="A5459">
        <v>5458</v>
      </c>
      <c r="B5459" s="1">
        <f t="shared" ca="1" si="255"/>
        <v>0.28163852942192541</v>
      </c>
      <c r="C5459" s="1">
        <f t="shared" ca="1" si="256"/>
        <v>0.26287887116073266</v>
      </c>
      <c r="D5459" s="1">
        <f t="shared" ca="1" si="257"/>
        <v>-6.6608990963337694E-2</v>
      </c>
    </row>
    <row r="5460" spans="1:4" x14ac:dyDescent="0.45">
      <c r="A5460">
        <v>5459</v>
      </c>
      <c r="B5460" s="1">
        <f t="shared" ca="1" si="255"/>
        <v>0.28063414805359199</v>
      </c>
      <c r="C5460" s="1">
        <f t="shared" ca="1" si="256"/>
        <v>0.27295500184394805</v>
      </c>
      <c r="D5460" s="1">
        <f t="shared" ca="1" si="257"/>
        <v>-2.7363548815796543E-2</v>
      </c>
    </row>
    <row r="5461" spans="1:4" x14ac:dyDescent="0.45">
      <c r="A5461">
        <v>5460</v>
      </c>
      <c r="B5461" s="1">
        <f t="shared" ca="1" si="255"/>
        <v>0.28634821777441921</v>
      </c>
      <c r="C5461" s="1">
        <f t="shared" ca="1" si="256"/>
        <v>0.27535378995609305</v>
      </c>
      <c r="D5461" s="1">
        <f t="shared" ca="1" si="257"/>
        <v>-3.8395307307228996E-2</v>
      </c>
    </row>
    <row r="5462" spans="1:4" x14ac:dyDescent="0.45">
      <c r="A5462">
        <v>5461</v>
      </c>
      <c r="B5462" s="1">
        <f t="shared" ca="1" si="255"/>
        <v>0.28359437513985664</v>
      </c>
      <c r="C5462" s="1">
        <f t="shared" ca="1" si="256"/>
        <v>0.26802992837232803</v>
      </c>
      <c r="D5462" s="1">
        <f t="shared" ca="1" si="257"/>
        <v>-5.488277671181907E-2</v>
      </c>
    </row>
    <row r="5463" spans="1:4" x14ac:dyDescent="0.45">
      <c r="A5463">
        <v>5462</v>
      </c>
      <c r="B5463" s="1">
        <f t="shared" ca="1" si="255"/>
        <v>0.28340107131599568</v>
      </c>
      <c r="C5463" s="1">
        <f t="shared" ca="1" si="256"/>
        <v>0.27625136627212998</v>
      </c>
      <c r="D5463" s="1">
        <f t="shared" ca="1" si="257"/>
        <v>-2.5228221653028567E-2</v>
      </c>
    </row>
    <row r="5464" spans="1:4" x14ac:dyDescent="0.45">
      <c r="A5464">
        <v>5463</v>
      </c>
      <c r="B5464" s="1">
        <f t="shared" ca="1" si="255"/>
        <v>0.28990836022558164</v>
      </c>
      <c r="C5464" s="1">
        <f t="shared" ca="1" si="256"/>
        <v>0.26994482035587586</v>
      </c>
      <c r="D5464" s="1">
        <f t="shared" ca="1" si="257"/>
        <v>-6.8861552851293695E-2</v>
      </c>
    </row>
    <row r="5465" spans="1:4" x14ac:dyDescent="0.45">
      <c r="A5465">
        <v>5464</v>
      </c>
      <c r="B5465" s="1">
        <f t="shared" ca="1" si="255"/>
        <v>0.26975698888077154</v>
      </c>
      <c r="C5465" s="1">
        <f t="shared" ca="1" si="256"/>
        <v>0.26869082444868525</v>
      </c>
      <c r="D5465" s="1">
        <f t="shared" ca="1" si="257"/>
        <v>-3.9523144016021033E-3</v>
      </c>
    </row>
    <row r="5466" spans="1:4" x14ac:dyDescent="0.45">
      <c r="A5466">
        <v>5465</v>
      </c>
      <c r="B5466" s="1">
        <f t="shared" ca="1" si="255"/>
        <v>0.29148166696988198</v>
      </c>
      <c r="C5466" s="1">
        <f t="shared" ca="1" si="256"/>
        <v>0.26917107021007858</v>
      </c>
      <c r="D5466" s="1">
        <f t="shared" ca="1" si="257"/>
        <v>-7.6542024037857231E-2</v>
      </c>
    </row>
    <row r="5467" spans="1:4" x14ac:dyDescent="0.45">
      <c r="A5467">
        <v>5466</v>
      </c>
      <c r="B5467" s="1">
        <f t="shared" ca="1" si="255"/>
        <v>0.28261546954255024</v>
      </c>
      <c r="C5467" s="1">
        <f t="shared" ca="1" si="256"/>
        <v>0.27349119196677996</v>
      </c>
      <c r="D5467" s="1">
        <f t="shared" ca="1" si="257"/>
        <v>-3.2285131420934261E-2</v>
      </c>
    </row>
    <row r="5468" spans="1:4" x14ac:dyDescent="0.45">
      <c r="A5468">
        <v>5467</v>
      </c>
      <c r="B5468" s="1">
        <f t="shared" ca="1" si="255"/>
        <v>0.29603711173235148</v>
      </c>
      <c r="C5468" s="1">
        <f t="shared" ca="1" si="256"/>
        <v>0.27661816715108334</v>
      </c>
      <c r="D5468" s="1">
        <f t="shared" ca="1" si="257"/>
        <v>-6.5596318203593657E-2</v>
      </c>
    </row>
    <row r="5469" spans="1:4" x14ac:dyDescent="0.45">
      <c r="A5469">
        <v>5468</v>
      </c>
      <c r="B5469" s="1">
        <f t="shared" ca="1" si="255"/>
        <v>0.28887847837174074</v>
      </c>
      <c r="C5469" s="1">
        <f t="shared" ca="1" si="256"/>
        <v>0.27118782723002777</v>
      </c>
      <c r="D5469" s="1">
        <f t="shared" ca="1" si="257"/>
        <v>-6.1239076172880963E-2</v>
      </c>
    </row>
    <row r="5470" spans="1:4" x14ac:dyDescent="0.45">
      <c r="A5470">
        <v>5469</v>
      </c>
      <c r="B5470" s="1">
        <f t="shared" ca="1" si="255"/>
        <v>0.28462787625142116</v>
      </c>
      <c r="C5470" s="1">
        <f t="shared" ca="1" si="256"/>
        <v>0.27296430150650586</v>
      </c>
      <c r="D5470" s="1">
        <f t="shared" ca="1" si="257"/>
        <v>-4.0978328962453722E-2</v>
      </c>
    </row>
    <row r="5471" spans="1:4" x14ac:dyDescent="0.45">
      <c r="A5471">
        <v>5470</v>
      </c>
      <c r="B5471" s="1">
        <f t="shared" ca="1" si="255"/>
        <v>0.28538759546856907</v>
      </c>
      <c r="C5471" s="1">
        <f t="shared" ca="1" si="256"/>
        <v>0.27761015005440326</v>
      </c>
      <c r="D5471" s="1">
        <f t="shared" ca="1" si="257"/>
        <v>-2.7252219569656698E-2</v>
      </c>
    </row>
    <row r="5472" spans="1:4" x14ac:dyDescent="0.45">
      <c r="A5472">
        <v>5471</v>
      </c>
      <c r="B5472" s="1">
        <f t="shared" ca="1" si="255"/>
        <v>0.28594889389276656</v>
      </c>
      <c r="C5472" s="1">
        <f t="shared" ca="1" si="256"/>
        <v>0.2592495967227107</v>
      </c>
      <c r="D5472" s="1">
        <f t="shared" ca="1" si="257"/>
        <v>-9.3370870600633787E-2</v>
      </c>
    </row>
    <row r="5473" spans="1:4" x14ac:dyDescent="0.45">
      <c r="A5473">
        <v>5472</v>
      </c>
      <c r="B5473" s="1">
        <f t="shared" ca="1" si="255"/>
        <v>0.28401309072112868</v>
      </c>
      <c r="C5473" s="1">
        <f t="shared" ca="1" si="256"/>
        <v>0.26782516130294387</v>
      </c>
      <c r="D5473" s="1">
        <f t="shared" ca="1" si="257"/>
        <v>-5.6997124241993734E-2</v>
      </c>
    </row>
    <row r="5474" spans="1:4" x14ac:dyDescent="0.45">
      <c r="A5474">
        <v>5473</v>
      </c>
      <c r="B5474" s="1">
        <f t="shared" ca="1" si="255"/>
        <v>0.28601978079885504</v>
      </c>
      <c r="C5474" s="1">
        <f t="shared" ca="1" si="256"/>
        <v>0.28577560368217647</v>
      </c>
      <c r="D5474" s="1">
        <f t="shared" ca="1" si="257"/>
        <v>-8.5370709674897156E-4</v>
      </c>
    </row>
    <row r="5475" spans="1:4" x14ac:dyDescent="0.45">
      <c r="A5475">
        <v>5474</v>
      </c>
      <c r="B5475" s="1">
        <f t="shared" ca="1" si="255"/>
        <v>0.27837312645900503</v>
      </c>
      <c r="C5475" s="1">
        <f t="shared" ca="1" si="256"/>
        <v>0.26096960236028349</v>
      </c>
      <c r="D5475" s="1">
        <f t="shared" ca="1" si="257"/>
        <v>-6.2518693237741424E-2</v>
      </c>
    </row>
    <row r="5476" spans="1:4" x14ac:dyDescent="0.45">
      <c r="A5476">
        <v>5475</v>
      </c>
      <c r="B5476" s="1">
        <f t="shared" ca="1" si="255"/>
        <v>0.2804155086463832</v>
      </c>
      <c r="C5476" s="1">
        <f t="shared" ca="1" si="256"/>
        <v>0.2771125010990988</v>
      </c>
      <c r="D5476" s="1">
        <f t="shared" ca="1" si="257"/>
        <v>-1.1778976003248282E-2</v>
      </c>
    </row>
    <row r="5477" spans="1:4" x14ac:dyDescent="0.45">
      <c r="A5477">
        <v>5476</v>
      </c>
      <c r="B5477" s="1">
        <f t="shared" ca="1" si="255"/>
        <v>0.27811409158821265</v>
      </c>
      <c r="C5477" s="1">
        <f t="shared" ca="1" si="256"/>
        <v>0.26651189085505683</v>
      </c>
      <c r="D5477" s="1">
        <f t="shared" ca="1" si="257"/>
        <v>-4.1717414126338205E-2</v>
      </c>
    </row>
    <row r="5478" spans="1:4" x14ac:dyDescent="0.45">
      <c r="A5478">
        <v>5477</v>
      </c>
      <c r="B5478" s="1">
        <f t="shared" ca="1" si="255"/>
        <v>0.28111887131981206</v>
      </c>
      <c r="C5478" s="1">
        <f t="shared" ca="1" si="256"/>
        <v>0.27189404737735656</v>
      </c>
      <c r="D5478" s="1">
        <f t="shared" ca="1" si="257"/>
        <v>-3.2814673376946532E-2</v>
      </c>
    </row>
    <row r="5479" spans="1:4" x14ac:dyDescent="0.45">
      <c r="A5479">
        <v>5478</v>
      </c>
      <c r="B5479" s="1">
        <f t="shared" ca="1" si="255"/>
        <v>0.29061026726480321</v>
      </c>
      <c r="C5479" s="1">
        <f t="shared" ca="1" si="256"/>
        <v>0.26468128903494498</v>
      </c>
      <c r="D5479" s="1">
        <f t="shared" ca="1" si="257"/>
        <v>-8.9222512590141315E-2</v>
      </c>
    </row>
    <row r="5480" spans="1:4" x14ac:dyDescent="0.45">
      <c r="A5480">
        <v>5479</v>
      </c>
      <c r="B5480" s="1">
        <f t="shared" ca="1" si="255"/>
        <v>0.27778653622702343</v>
      </c>
      <c r="C5480" s="1">
        <f t="shared" ca="1" si="256"/>
        <v>0.25934981582571781</v>
      </c>
      <c r="D5480" s="1">
        <f t="shared" ca="1" si="257"/>
        <v>-6.6370100767727813E-2</v>
      </c>
    </row>
    <row r="5481" spans="1:4" x14ac:dyDescent="0.45">
      <c r="A5481">
        <v>5480</v>
      </c>
      <c r="B5481" s="1">
        <f t="shared" ca="1" si="255"/>
        <v>0.27601720957231834</v>
      </c>
      <c r="C5481" s="1">
        <f t="shared" ca="1" si="256"/>
        <v>0.26988069503001805</v>
      </c>
      <c r="D5481" s="1">
        <f t="shared" ca="1" si="257"/>
        <v>-2.2232362075570111E-2</v>
      </c>
    </row>
    <row r="5482" spans="1:4" x14ac:dyDescent="0.45">
      <c r="A5482">
        <v>5481</v>
      </c>
      <c r="B5482" s="1">
        <f t="shared" ca="1" si="255"/>
        <v>0.27010200182553085</v>
      </c>
      <c r="C5482" s="1">
        <f t="shared" ca="1" si="256"/>
        <v>0.27877435196163569</v>
      </c>
      <c r="D5482" s="1">
        <f t="shared" ca="1" si="257"/>
        <v>3.2107685531729768E-2</v>
      </c>
    </row>
    <row r="5483" spans="1:4" x14ac:dyDescent="0.45">
      <c r="A5483">
        <v>5482</v>
      </c>
      <c r="B5483" s="1">
        <f t="shared" ca="1" si="255"/>
        <v>0.27866647589513704</v>
      </c>
      <c r="C5483" s="1">
        <f t="shared" ca="1" si="256"/>
        <v>0.27007325141033456</v>
      </c>
      <c r="D5483" s="1">
        <f t="shared" ca="1" si="257"/>
        <v>-3.0836951079957462E-2</v>
      </c>
    </row>
    <row r="5484" spans="1:4" x14ac:dyDescent="0.45">
      <c r="A5484">
        <v>5483</v>
      </c>
      <c r="B5484" s="1">
        <f t="shared" ca="1" si="255"/>
        <v>0.28359465382272964</v>
      </c>
      <c r="C5484" s="1">
        <f t="shared" ca="1" si="256"/>
        <v>0.26332567169928134</v>
      </c>
      <c r="D5484" s="1">
        <f t="shared" ca="1" si="257"/>
        <v>-7.1471665104512541E-2</v>
      </c>
    </row>
    <row r="5485" spans="1:4" x14ac:dyDescent="0.45">
      <c r="A5485">
        <v>5484</v>
      </c>
      <c r="B5485" s="1">
        <f t="shared" ca="1" si="255"/>
        <v>0.28106949737856035</v>
      </c>
      <c r="C5485" s="1">
        <f t="shared" ca="1" si="256"/>
        <v>0.27803686071891287</v>
      </c>
      <c r="D5485" s="1">
        <f t="shared" ca="1" si="257"/>
        <v>-1.0789632770300057E-2</v>
      </c>
    </row>
    <row r="5486" spans="1:4" x14ac:dyDescent="0.45">
      <c r="A5486">
        <v>5485</v>
      </c>
      <c r="B5486" s="1">
        <f t="shared" ca="1" si="255"/>
        <v>0.27869336412178575</v>
      </c>
      <c r="C5486" s="1">
        <f t="shared" ca="1" si="256"/>
        <v>0.25927112125836438</v>
      </c>
      <c r="D5486" s="1">
        <f t="shared" ca="1" si="257"/>
        <v>-6.9690367133872888E-2</v>
      </c>
    </row>
    <row r="5487" spans="1:4" x14ac:dyDescent="0.45">
      <c r="A5487">
        <v>5486</v>
      </c>
      <c r="B5487" s="1">
        <f t="shared" ca="1" si="255"/>
        <v>0.28539735750240536</v>
      </c>
      <c r="C5487" s="1">
        <f t="shared" ca="1" si="256"/>
        <v>0.27115577090867576</v>
      </c>
      <c r="D5487" s="1">
        <f t="shared" ca="1" si="257"/>
        <v>-4.990090559478836E-2</v>
      </c>
    </row>
    <row r="5488" spans="1:4" x14ac:dyDescent="0.45">
      <c r="A5488">
        <v>5487</v>
      </c>
      <c r="B5488" s="1">
        <f t="shared" ca="1" si="255"/>
        <v>0.28554552564141122</v>
      </c>
      <c r="C5488" s="1">
        <f t="shared" ca="1" si="256"/>
        <v>0.26482759877847167</v>
      </c>
      <c r="D5488" s="1">
        <f t="shared" ca="1" si="257"/>
        <v>-7.2555599729330636E-2</v>
      </c>
    </row>
    <row r="5489" spans="1:4" x14ac:dyDescent="0.45">
      <c r="A5489">
        <v>5488</v>
      </c>
      <c r="B5489" s="1">
        <f t="shared" ca="1" si="255"/>
        <v>0.28988075364402488</v>
      </c>
      <c r="C5489" s="1">
        <f t="shared" ca="1" si="256"/>
        <v>0.27164643636776131</v>
      </c>
      <c r="D5489" s="1">
        <f t="shared" ca="1" si="257"/>
        <v>-6.2902821408610685E-2</v>
      </c>
    </row>
    <row r="5490" spans="1:4" x14ac:dyDescent="0.45">
      <c r="A5490">
        <v>5489</v>
      </c>
      <c r="B5490" s="1">
        <f t="shared" ca="1" si="255"/>
        <v>0.28535924139637814</v>
      </c>
      <c r="C5490" s="1">
        <f t="shared" ca="1" si="256"/>
        <v>0.28105661824827533</v>
      </c>
      <c r="D5490" s="1">
        <f t="shared" ca="1" si="257"/>
        <v>-1.507791766984079E-2</v>
      </c>
    </row>
    <row r="5491" spans="1:4" x14ac:dyDescent="0.45">
      <c r="A5491">
        <v>5490</v>
      </c>
      <c r="B5491" s="1">
        <f t="shared" ca="1" si="255"/>
        <v>0.28048920539235506</v>
      </c>
      <c r="C5491" s="1">
        <f t="shared" ca="1" si="256"/>
        <v>0.27144982656950134</v>
      </c>
      <c r="D5491" s="1">
        <f t="shared" ca="1" si="257"/>
        <v>-3.2227189671022151E-2</v>
      </c>
    </row>
    <row r="5492" spans="1:4" x14ac:dyDescent="0.45">
      <c r="A5492">
        <v>5491</v>
      </c>
      <c r="B5492" s="1">
        <f t="shared" ca="1" si="255"/>
        <v>0.28005428257341586</v>
      </c>
      <c r="C5492" s="1">
        <f t="shared" ca="1" si="256"/>
        <v>0.27848380978678333</v>
      </c>
      <c r="D5492" s="1">
        <f t="shared" ca="1" si="257"/>
        <v>-5.6077442280170415E-3</v>
      </c>
    </row>
    <row r="5493" spans="1:4" x14ac:dyDescent="0.45">
      <c r="A5493">
        <v>5492</v>
      </c>
      <c r="B5493" s="1">
        <f t="shared" ca="1" si="255"/>
        <v>0.30518905576314004</v>
      </c>
      <c r="C5493" s="1">
        <f t="shared" ca="1" si="256"/>
        <v>0.27083999991668239</v>
      </c>
      <c r="D5493" s="1">
        <f t="shared" ca="1" si="257"/>
        <v>-0.11255009050231557</v>
      </c>
    </row>
    <row r="5494" spans="1:4" x14ac:dyDescent="0.45">
      <c r="A5494">
        <v>5493</v>
      </c>
      <c r="B5494" s="1">
        <f t="shared" ca="1" si="255"/>
        <v>0.28400715797925968</v>
      </c>
      <c r="C5494" s="1">
        <f t="shared" ca="1" si="256"/>
        <v>0.2669855716469105</v>
      </c>
      <c r="D5494" s="1">
        <f t="shared" ca="1" si="257"/>
        <v>-5.9933652565166064E-2</v>
      </c>
    </row>
    <row r="5495" spans="1:4" x14ac:dyDescent="0.45">
      <c r="A5495">
        <v>5494</v>
      </c>
      <c r="B5495" s="1">
        <f t="shared" ca="1" si="255"/>
        <v>0.27680475623281703</v>
      </c>
      <c r="C5495" s="1">
        <f t="shared" ca="1" si="256"/>
        <v>0.27701673685835748</v>
      </c>
      <c r="D5495" s="1">
        <f t="shared" ca="1" si="257"/>
        <v>7.6581280042080997E-4</v>
      </c>
    </row>
    <row r="5496" spans="1:4" x14ac:dyDescent="0.45">
      <c r="A5496">
        <v>5495</v>
      </c>
      <c r="B5496" s="1">
        <f t="shared" ca="1" si="255"/>
        <v>0.29024651318160954</v>
      </c>
      <c r="C5496" s="1">
        <f t="shared" ca="1" si="256"/>
        <v>0.27763117953421235</v>
      </c>
      <c r="D5496" s="1">
        <f t="shared" ca="1" si="257"/>
        <v>-4.3464203959286442E-2</v>
      </c>
    </row>
    <row r="5497" spans="1:4" x14ac:dyDescent="0.45">
      <c r="A5497">
        <v>5496</v>
      </c>
      <c r="B5497" s="1">
        <f t="shared" ca="1" si="255"/>
        <v>0.28292505682249464</v>
      </c>
      <c r="C5497" s="1">
        <f t="shared" ca="1" si="256"/>
        <v>0.26499970073726181</v>
      </c>
      <c r="D5497" s="1">
        <f t="shared" ca="1" si="257"/>
        <v>-6.3357258938288655E-2</v>
      </c>
    </row>
    <row r="5498" spans="1:4" x14ac:dyDescent="0.45">
      <c r="A5498">
        <v>5497</v>
      </c>
      <c r="B5498" s="1">
        <f t="shared" ca="1" si="255"/>
        <v>0.28493422190854201</v>
      </c>
      <c r="C5498" s="1">
        <f t="shared" ca="1" si="256"/>
        <v>0.27713082714326442</v>
      </c>
      <c r="D5498" s="1">
        <f t="shared" ca="1" si="257"/>
        <v>-2.7386653358129481E-2</v>
      </c>
    </row>
    <row r="5499" spans="1:4" x14ac:dyDescent="0.45">
      <c r="A5499">
        <v>5498</v>
      </c>
      <c r="B5499" s="1">
        <f t="shared" ca="1" si="255"/>
        <v>0.28145972424310511</v>
      </c>
      <c r="C5499" s="1">
        <f t="shared" ca="1" si="256"/>
        <v>0.27997624762600826</v>
      </c>
      <c r="D5499" s="1">
        <f t="shared" ca="1" si="257"/>
        <v>-5.2706532740561286E-3</v>
      </c>
    </row>
    <row r="5500" spans="1:4" x14ac:dyDescent="0.45">
      <c r="A5500">
        <v>5499</v>
      </c>
      <c r="B5500" s="1">
        <f t="shared" ca="1" si="255"/>
        <v>0.2934331249082428</v>
      </c>
      <c r="C5500" s="1">
        <f t="shared" ca="1" si="256"/>
        <v>0.26737672776083066</v>
      </c>
      <c r="D5500" s="1">
        <f t="shared" ca="1" si="257"/>
        <v>-8.8798417545940117E-2</v>
      </c>
    </row>
    <row r="5501" spans="1:4" x14ac:dyDescent="0.45">
      <c r="A5501">
        <v>5500</v>
      </c>
      <c r="B5501" s="1">
        <f t="shared" ca="1" si="255"/>
        <v>0.28875750553178869</v>
      </c>
      <c r="C5501" s="1">
        <f t="shared" ca="1" si="256"/>
        <v>0.2786948296149836</v>
      </c>
      <c r="D5501" s="1">
        <f t="shared" ca="1" si="257"/>
        <v>-3.4848188268814778E-2</v>
      </c>
    </row>
    <row r="5502" spans="1:4" x14ac:dyDescent="0.45">
      <c r="A5502">
        <v>5501</v>
      </c>
      <c r="B5502" s="1">
        <f t="shared" ca="1" si="255"/>
        <v>0.28057243154043682</v>
      </c>
      <c r="C5502" s="1">
        <f t="shared" ca="1" si="256"/>
        <v>0.26792338838339547</v>
      </c>
      <c r="D5502" s="1">
        <f t="shared" ca="1" si="257"/>
        <v>-4.5082986548585183E-2</v>
      </c>
    </row>
    <row r="5503" spans="1:4" x14ac:dyDescent="0.45">
      <c r="A5503">
        <v>5502</v>
      </c>
      <c r="B5503" s="1">
        <f t="shared" ca="1" si="255"/>
        <v>0.29250712368875609</v>
      </c>
      <c r="C5503" s="1">
        <f t="shared" ca="1" si="256"/>
        <v>0.26580692477946233</v>
      </c>
      <c r="D5503" s="1">
        <f t="shared" ca="1" si="257"/>
        <v>-9.1280508223465562E-2</v>
      </c>
    </row>
    <row r="5504" spans="1:4" x14ac:dyDescent="0.45">
      <c r="A5504">
        <v>5503</v>
      </c>
      <c r="B5504" s="1">
        <f t="shared" ca="1" si="255"/>
        <v>0.27794226990804788</v>
      </c>
      <c r="C5504" s="1">
        <f t="shared" ca="1" si="256"/>
        <v>0.27372192773358595</v>
      </c>
      <c r="D5504" s="1">
        <f t="shared" ca="1" si="257"/>
        <v>-1.5184240151230528E-2</v>
      </c>
    </row>
    <row r="5505" spans="1:4" x14ac:dyDescent="0.45">
      <c r="A5505">
        <v>5504</v>
      </c>
      <c r="B5505" s="1">
        <f t="shared" ca="1" si="255"/>
        <v>0.28200960367547895</v>
      </c>
      <c r="C5505" s="1">
        <f t="shared" ca="1" si="256"/>
        <v>0.2739829920898964</v>
      </c>
      <c r="D5505" s="1">
        <f t="shared" ca="1" si="257"/>
        <v>-2.8462192354339551E-2</v>
      </c>
    </row>
    <row r="5506" spans="1:4" x14ac:dyDescent="0.45">
      <c r="A5506">
        <v>5505</v>
      </c>
      <c r="B5506" s="1">
        <f t="shared" ref="B5506:B5569" ca="1" si="258">_xlfn.BETA.INV(RAND(),CONTROL_PRIOR_ALPHA+CONTROL_ALPHA,CONTROL_PRIOR_BETA+(CONTROL_N-CONTROL_ALPHA))</f>
        <v>0.28175015856409091</v>
      </c>
      <c r="C5506" s="1">
        <f t="shared" ref="C5506:C5569" ca="1" si="259">_xlfn.BETA.INV(RAND(),TEST_PRIOR_ALPHA+TEST_ALPHA,TEST_PRIOR_BETA+(TEST_N-TEST_ALPHA))</f>
        <v>0.27667466486121217</v>
      </c>
      <c r="D5506" s="1">
        <f t="shared" ca="1" si="257"/>
        <v>-1.8014164495045698E-2</v>
      </c>
    </row>
    <row r="5507" spans="1:4" x14ac:dyDescent="0.45">
      <c r="A5507">
        <v>5506</v>
      </c>
      <c r="B5507" s="1">
        <f t="shared" ca="1" si="258"/>
        <v>0.27426848947988608</v>
      </c>
      <c r="C5507" s="1">
        <f t="shared" ca="1" si="259"/>
        <v>0.28193895558805293</v>
      </c>
      <c r="D5507" s="1">
        <f t="shared" ref="D5507:D5570" ca="1" si="260">(C5507-B5507)/B5507</f>
        <v>2.7966997312425048E-2</v>
      </c>
    </row>
    <row r="5508" spans="1:4" x14ac:dyDescent="0.45">
      <c r="A5508">
        <v>5507</v>
      </c>
      <c r="B5508" s="1">
        <f t="shared" ca="1" si="258"/>
        <v>0.2893193176589991</v>
      </c>
      <c r="C5508" s="1">
        <f t="shared" ca="1" si="259"/>
        <v>0.2482693955859967</v>
      </c>
      <c r="D5508" s="1">
        <f t="shared" ca="1" si="260"/>
        <v>-0.14188448391609002</v>
      </c>
    </row>
    <row r="5509" spans="1:4" x14ac:dyDescent="0.45">
      <c r="A5509">
        <v>5508</v>
      </c>
      <c r="B5509" s="1">
        <f t="shared" ca="1" si="258"/>
        <v>0.27023909394978379</v>
      </c>
      <c r="C5509" s="1">
        <f t="shared" ca="1" si="259"/>
        <v>0.26389559619629144</v>
      </c>
      <c r="D5509" s="1">
        <f t="shared" ca="1" si="260"/>
        <v>-2.3473649429386827E-2</v>
      </c>
    </row>
    <row r="5510" spans="1:4" x14ac:dyDescent="0.45">
      <c r="A5510">
        <v>5509</v>
      </c>
      <c r="B5510" s="1">
        <f t="shared" ca="1" si="258"/>
        <v>0.28316876066123209</v>
      </c>
      <c r="C5510" s="1">
        <f t="shared" ca="1" si="259"/>
        <v>0.27079162773018089</v>
      </c>
      <c r="D5510" s="1">
        <f t="shared" ca="1" si="260"/>
        <v>-4.3709386947024607E-2</v>
      </c>
    </row>
    <row r="5511" spans="1:4" x14ac:dyDescent="0.45">
      <c r="A5511">
        <v>5510</v>
      </c>
      <c r="B5511" s="1">
        <f t="shared" ca="1" si="258"/>
        <v>0.28898682490082617</v>
      </c>
      <c r="C5511" s="1">
        <f t="shared" ca="1" si="259"/>
        <v>0.28061818560962093</v>
      </c>
      <c r="D5511" s="1">
        <f t="shared" ca="1" si="260"/>
        <v>-2.8958549560441617E-2</v>
      </c>
    </row>
    <row r="5512" spans="1:4" x14ac:dyDescent="0.45">
      <c r="A5512">
        <v>5511</v>
      </c>
      <c r="B5512" s="1">
        <f t="shared" ca="1" si="258"/>
        <v>0.28569934359438376</v>
      </c>
      <c r="C5512" s="1">
        <f t="shared" ca="1" si="259"/>
        <v>0.27172939557646625</v>
      </c>
      <c r="D5512" s="1">
        <f t="shared" ca="1" si="260"/>
        <v>-4.8897375269265859E-2</v>
      </c>
    </row>
    <row r="5513" spans="1:4" x14ac:dyDescent="0.45">
      <c r="A5513">
        <v>5512</v>
      </c>
      <c r="B5513" s="1">
        <f t="shared" ca="1" si="258"/>
        <v>0.27747337525507138</v>
      </c>
      <c r="C5513" s="1">
        <f t="shared" ca="1" si="259"/>
        <v>0.2787098204909626</v>
      </c>
      <c r="D5513" s="1">
        <f t="shared" ca="1" si="260"/>
        <v>4.4560860470111985E-3</v>
      </c>
    </row>
    <row r="5514" spans="1:4" x14ac:dyDescent="0.45">
      <c r="A5514">
        <v>5513</v>
      </c>
      <c r="B5514" s="1">
        <f t="shared" ca="1" si="258"/>
        <v>0.28272661902620355</v>
      </c>
      <c r="C5514" s="1">
        <f t="shared" ca="1" si="259"/>
        <v>0.26152524539651167</v>
      </c>
      <c r="D5514" s="1">
        <f t="shared" ca="1" si="260"/>
        <v>-7.4988954710793962E-2</v>
      </c>
    </row>
    <row r="5515" spans="1:4" x14ac:dyDescent="0.45">
      <c r="A5515">
        <v>5514</v>
      </c>
      <c r="B5515" s="1">
        <f t="shared" ca="1" si="258"/>
        <v>0.27752514669060591</v>
      </c>
      <c r="C5515" s="1">
        <f t="shared" ca="1" si="259"/>
        <v>0.26491497406887193</v>
      </c>
      <c r="D5515" s="1">
        <f t="shared" ca="1" si="260"/>
        <v>-4.5437945973927203E-2</v>
      </c>
    </row>
    <row r="5516" spans="1:4" x14ac:dyDescent="0.45">
      <c r="A5516">
        <v>5515</v>
      </c>
      <c r="B5516" s="1">
        <f t="shared" ca="1" si="258"/>
        <v>0.28347127970758501</v>
      </c>
      <c r="C5516" s="1">
        <f t="shared" ca="1" si="259"/>
        <v>0.27647746790846128</v>
      </c>
      <c r="D5516" s="1">
        <f t="shared" ca="1" si="260"/>
        <v>-2.467202958387248E-2</v>
      </c>
    </row>
    <row r="5517" spans="1:4" x14ac:dyDescent="0.45">
      <c r="A5517">
        <v>5516</v>
      </c>
      <c r="B5517" s="1">
        <f t="shared" ca="1" si="258"/>
        <v>0.28343840472530646</v>
      </c>
      <c r="C5517" s="1">
        <f t="shared" ca="1" si="259"/>
        <v>0.26878780143878617</v>
      </c>
      <c r="D5517" s="1">
        <f t="shared" ca="1" si="260"/>
        <v>-5.1688843298136972E-2</v>
      </c>
    </row>
    <row r="5518" spans="1:4" x14ac:dyDescent="0.45">
      <c r="A5518">
        <v>5517</v>
      </c>
      <c r="B5518" s="1">
        <f t="shared" ca="1" si="258"/>
        <v>0.28174236853311196</v>
      </c>
      <c r="C5518" s="1">
        <f t="shared" ca="1" si="259"/>
        <v>0.27032965118133784</v>
      </c>
      <c r="D5518" s="1">
        <f t="shared" ca="1" si="260"/>
        <v>-4.0507636147144969E-2</v>
      </c>
    </row>
    <row r="5519" spans="1:4" x14ac:dyDescent="0.45">
      <c r="A5519">
        <v>5518</v>
      </c>
      <c r="B5519" s="1">
        <f t="shared" ca="1" si="258"/>
        <v>0.28772258063173617</v>
      </c>
      <c r="C5519" s="1">
        <f t="shared" ca="1" si="259"/>
        <v>0.2639541837635036</v>
      </c>
      <c r="D5519" s="1">
        <f t="shared" ca="1" si="260"/>
        <v>-8.260872961741704E-2</v>
      </c>
    </row>
    <row r="5520" spans="1:4" x14ac:dyDescent="0.45">
      <c r="A5520">
        <v>5519</v>
      </c>
      <c r="B5520" s="1">
        <f t="shared" ca="1" si="258"/>
        <v>0.28315274118014133</v>
      </c>
      <c r="C5520" s="1">
        <f t="shared" ca="1" si="259"/>
        <v>0.26636761048281143</v>
      </c>
      <c r="D5520" s="1">
        <f t="shared" ca="1" si="260"/>
        <v>-5.9279421514239282E-2</v>
      </c>
    </row>
    <row r="5521" spans="1:4" x14ac:dyDescent="0.45">
      <c r="A5521">
        <v>5520</v>
      </c>
      <c r="B5521" s="1">
        <f t="shared" ca="1" si="258"/>
        <v>0.28523061835049457</v>
      </c>
      <c r="C5521" s="1">
        <f t="shared" ca="1" si="259"/>
        <v>0.27209282331016749</v>
      </c>
      <c r="D5521" s="1">
        <f t="shared" ca="1" si="260"/>
        <v>-4.6060255088684811E-2</v>
      </c>
    </row>
    <row r="5522" spans="1:4" x14ac:dyDescent="0.45">
      <c r="A5522">
        <v>5521</v>
      </c>
      <c r="B5522" s="1">
        <f t="shared" ca="1" si="258"/>
        <v>0.27689583031343079</v>
      </c>
      <c r="C5522" s="1">
        <f t="shared" ca="1" si="259"/>
        <v>0.26374214211198649</v>
      </c>
      <c r="D5522" s="1">
        <f t="shared" ca="1" si="260"/>
        <v>-4.7504103570483722E-2</v>
      </c>
    </row>
    <row r="5523" spans="1:4" x14ac:dyDescent="0.45">
      <c r="A5523">
        <v>5522</v>
      </c>
      <c r="B5523" s="1">
        <f t="shared" ca="1" si="258"/>
        <v>0.29333761337915409</v>
      </c>
      <c r="C5523" s="1">
        <f t="shared" ca="1" si="259"/>
        <v>0.27850005860037519</v>
      </c>
      <c r="D5523" s="1">
        <f t="shared" ca="1" si="260"/>
        <v>-5.0581835066615191E-2</v>
      </c>
    </row>
    <row r="5524" spans="1:4" x14ac:dyDescent="0.45">
      <c r="A5524">
        <v>5523</v>
      </c>
      <c r="B5524" s="1">
        <f t="shared" ca="1" si="258"/>
        <v>0.28847527044005938</v>
      </c>
      <c r="C5524" s="1">
        <f t="shared" ca="1" si="259"/>
        <v>0.27896040804948874</v>
      </c>
      <c r="D5524" s="1">
        <f t="shared" ca="1" si="260"/>
        <v>-3.298328614461836E-2</v>
      </c>
    </row>
    <row r="5525" spans="1:4" x14ac:dyDescent="0.45">
      <c r="A5525">
        <v>5524</v>
      </c>
      <c r="B5525" s="1">
        <f t="shared" ca="1" si="258"/>
        <v>0.2757803811443767</v>
      </c>
      <c r="C5525" s="1">
        <f t="shared" ca="1" si="259"/>
        <v>0.27410746986278478</v>
      </c>
      <c r="D5525" s="1">
        <f t="shared" ca="1" si="260"/>
        <v>-6.0660996792085515E-3</v>
      </c>
    </row>
    <row r="5526" spans="1:4" x14ac:dyDescent="0.45">
      <c r="A5526">
        <v>5525</v>
      </c>
      <c r="B5526" s="1">
        <f t="shared" ca="1" si="258"/>
        <v>0.27267663681823628</v>
      </c>
      <c r="C5526" s="1">
        <f t="shared" ca="1" si="259"/>
        <v>0.28010025796263582</v>
      </c>
      <c r="D5526" s="1">
        <f t="shared" ca="1" si="260"/>
        <v>2.7224998925551719E-2</v>
      </c>
    </row>
    <row r="5527" spans="1:4" x14ac:dyDescent="0.45">
      <c r="A5527">
        <v>5526</v>
      </c>
      <c r="B5527" s="1">
        <f t="shared" ca="1" si="258"/>
        <v>0.28200923569228326</v>
      </c>
      <c r="C5527" s="1">
        <f t="shared" ca="1" si="259"/>
        <v>0.27937464179115035</v>
      </c>
      <c r="D5527" s="1">
        <f t="shared" ca="1" si="260"/>
        <v>-9.3422256000426467E-3</v>
      </c>
    </row>
    <row r="5528" spans="1:4" x14ac:dyDescent="0.45">
      <c r="A5528">
        <v>5527</v>
      </c>
      <c r="B5528" s="1">
        <f t="shared" ca="1" si="258"/>
        <v>0.27828149212905073</v>
      </c>
      <c r="C5528" s="1">
        <f t="shared" ca="1" si="259"/>
        <v>0.26419198396082222</v>
      </c>
      <c r="D5528" s="1">
        <f t="shared" ca="1" si="260"/>
        <v>-5.0630417640906651E-2</v>
      </c>
    </row>
    <row r="5529" spans="1:4" x14ac:dyDescent="0.45">
      <c r="A5529">
        <v>5528</v>
      </c>
      <c r="B5529" s="1">
        <f t="shared" ca="1" si="258"/>
        <v>0.27351699010039954</v>
      </c>
      <c r="C5529" s="1">
        <f t="shared" ca="1" si="259"/>
        <v>0.27966224196236067</v>
      </c>
      <c r="D5529" s="1">
        <f t="shared" ca="1" si="260"/>
        <v>2.2467532491145803E-2</v>
      </c>
    </row>
    <row r="5530" spans="1:4" x14ac:dyDescent="0.45">
      <c r="A5530">
        <v>5529</v>
      </c>
      <c r="B5530" s="1">
        <f t="shared" ca="1" si="258"/>
        <v>0.29380283975102561</v>
      </c>
      <c r="C5530" s="1">
        <f t="shared" ca="1" si="259"/>
        <v>0.27842575587496621</v>
      </c>
      <c r="D5530" s="1">
        <f t="shared" ca="1" si="260"/>
        <v>-5.2338104999564511E-2</v>
      </c>
    </row>
    <row r="5531" spans="1:4" x14ac:dyDescent="0.45">
      <c r="A5531">
        <v>5530</v>
      </c>
      <c r="B5531" s="1">
        <f t="shared" ca="1" si="258"/>
        <v>0.29474499256223052</v>
      </c>
      <c r="C5531" s="1">
        <f t="shared" ca="1" si="259"/>
        <v>0.26448160019684258</v>
      </c>
      <c r="D5531" s="1">
        <f t="shared" ca="1" si="260"/>
        <v>-0.10267652760546332</v>
      </c>
    </row>
    <row r="5532" spans="1:4" x14ac:dyDescent="0.45">
      <c r="A5532">
        <v>5531</v>
      </c>
      <c r="B5532" s="1">
        <f t="shared" ca="1" si="258"/>
        <v>0.29836303428290123</v>
      </c>
      <c r="C5532" s="1">
        <f t="shared" ca="1" si="259"/>
        <v>0.26836162267898866</v>
      </c>
      <c r="D5532" s="1">
        <f t="shared" ca="1" si="260"/>
        <v>-0.10055338013309614</v>
      </c>
    </row>
    <row r="5533" spans="1:4" x14ac:dyDescent="0.45">
      <c r="A5533">
        <v>5532</v>
      </c>
      <c r="B5533" s="1">
        <f t="shared" ca="1" si="258"/>
        <v>0.28183450091042689</v>
      </c>
      <c r="C5533" s="1">
        <f t="shared" ca="1" si="259"/>
        <v>0.27713333982831989</v>
      </c>
      <c r="D5533" s="1">
        <f t="shared" ca="1" si="260"/>
        <v>-1.6680573410709314E-2</v>
      </c>
    </row>
    <row r="5534" spans="1:4" x14ac:dyDescent="0.45">
      <c r="A5534">
        <v>5533</v>
      </c>
      <c r="B5534" s="1">
        <f t="shared" ca="1" si="258"/>
        <v>0.2841674954277883</v>
      </c>
      <c r="C5534" s="1">
        <f t="shared" ca="1" si="259"/>
        <v>0.2765443733490569</v>
      </c>
      <c r="D5534" s="1">
        <f t="shared" ca="1" si="260"/>
        <v>-2.6826157816732261E-2</v>
      </c>
    </row>
    <row r="5535" spans="1:4" x14ac:dyDescent="0.45">
      <c r="A5535">
        <v>5534</v>
      </c>
      <c r="B5535" s="1">
        <f t="shared" ca="1" si="258"/>
        <v>0.29241621750410973</v>
      </c>
      <c r="C5535" s="1">
        <f t="shared" ca="1" si="259"/>
        <v>0.27466797383744157</v>
      </c>
      <c r="D5535" s="1">
        <f t="shared" ca="1" si="260"/>
        <v>-6.0695141391803008E-2</v>
      </c>
    </row>
    <row r="5536" spans="1:4" x14ac:dyDescent="0.45">
      <c r="A5536">
        <v>5535</v>
      </c>
      <c r="B5536" s="1">
        <f t="shared" ca="1" si="258"/>
        <v>0.28441829276902475</v>
      </c>
      <c r="C5536" s="1">
        <f t="shared" ca="1" si="259"/>
        <v>0.26411181749706991</v>
      </c>
      <c r="D5536" s="1">
        <f t="shared" ca="1" si="260"/>
        <v>-7.1396516286825709E-2</v>
      </c>
    </row>
    <row r="5537" spans="1:4" x14ac:dyDescent="0.45">
      <c r="A5537">
        <v>5536</v>
      </c>
      <c r="B5537" s="1">
        <f t="shared" ca="1" si="258"/>
        <v>0.27741987179922806</v>
      </c>
      <c r="C5537" s="1">
        <f t="shared" ca="1" si="259"/>
        <v>0.27549450914443108</v>
      </c>
      <c r="D5537" s="1">
        <f t="shared" ca="1" si="260"/>
        <v>-6.9402477995173595E-3</v>
      </c>
    </row>
    <row r="5538" spans="1:4" x14ac:dyDescent="0.45">
      <c r="A5538">
        <v>5537</v>
      </c>
      <c r="B5538" s="1">
        <f t="shared" ca="1" si="258"/>
        <v>0.28457899413191401</v>
      </c>
      <c r="C5538" s="1">
        <f t="shared" ca="1" si="259"/>
        <v>0.27662129854962814</v>
      </c>
      <c r="D5538" s="1">
        <f t="shared" ca="1" si="260"/>
        <v>-2.7963046276694461E-2</v>
      </c>
    </row>
    <row r="5539" spans="1:4" x14ac:dyDescent="0.45">
      <c r="A5539">
        <v>5538</v>
      </c>
      <c r="B5539" s="1">
        <f t="shared" ca="1" si="258"/>
        <v>0.28933455503545835</v>
      </c>
      <c r="C5539" s="1">
        <f t="shared" ca="1" si="259"/>
        <v>0.27065760568587366</v>
      </c>
      <c r="D5539" s="1">
        <f t="shared" ca="1" si="260"/>
        <v>-6.4551395692421895E-2</v>
      </c>
    </row>
    <row r="5540" spans="1:4" x14ac:dyDescent="0.45">
      <c r="A5540">
        <v>5539</v>
      </c>
      <c r="B5540" s="1">
        <f t="shared" ca="1" si="258"/>
        <v>0.28122466845760591</v>
      </c>
      <c r="C5540" s="1">
        <f t="shared" ca="1" si="259"/>
        <v>0.27064982684506184</v>
      </c>
      <c r="D5540" s="1">
        <f t="shared" ca="1" si="260"/>
        <v>-3.7602823644676854E-2</v>
      </c>
    </row>
    <row r="5541" spans="1:4" x14ac:dyDescent="0.45">
      <c r="A5541">
        <v>5540</v>
      </c>
      <c r="B5541" s="1">
        <f t="shared" ca="1" si="258"/>
        <v>0.28052787240352628</v>
      </c>
      <c r="C5541" s="1">
        <f t="shared" ca="1" si="259"/>
        <v>0.2670825825169505</v>
      </c>
      <c r="D5541" s="1">
        <f t="shared" ca="1" si="260"/>
        <v>-4.7928534770460746E-2</v>
      </c>
    </row>
    <row r="5542" spans="1:4" x14ac:dyDescent="0.45">
      <c r="A5542">
        <v>5541</v>
      </c>
      <c r="B5542" s="1">
        <f t="shared" ca="1" si="258"/>
        <v>0.27832197389569779</v>
      </c>
      <c r="C5542" s="1">
        <f t="shared" ca="1" si="259"/>
        <v>0.2701302630272569</v>
      </c>
      <c r="D5542" s="1">
        <f t="shared" ca="1" si="260"/>
        <v>-2.943249774274297E-2</v>
      </c>
    </row>
    <row r="5543" spans="1:4" x14ac:dyDescent="0.45">
      <c r="A5543">
        <v>5542</v>
      </c>
      <c r="B5543" s="1">
        <f t="shared" ca="1" si="258"/>
        <v>0.29189345759974894</v>
      </c>
      <c r="C5543" s="1">
        <f t="shared" ca="1" si="259"/>
        <v>0.27853647900654011</v>
      </c>
      <c r="D5543" s="1">
        <f t="shared" ca="1" si="260"/>
        <v>-4.5759773799124451E-2</v>
      </c>
    </row>
    <row r="5544" spans="1:4" x14ac:dyDescent="0.45">
      <c r="A5544">
        <v>5543</v>
      </c>
      <c r="B5544" s="1">
        <f t="shared" ca="1" si="258"/>
        <v>0.27545159400939784</v>
      </c>
      <c r="C5544" s="1">
        <f t="shared" ca="1" si="259"/>
        <v>0.26276181406603355</v>
      </c>
      <c r="D5544" s="1">
        <f t="shared" ca="1" si="260"/>
        <v>-4.6069001666156045E-2</v>
      </c>
    </row>
    <row r="5545" spans="1:4" x14ac:dyDescent="0.45">
      <c r="A5545">
        <v>5544</v>
      </c>
      <c r="B5545" s="1">
        <f t="shared" ca="1" si="258"/>
        <v>0.27957132769879572</v>
      </c>
      <c r="C5545" s="1">
        <f t="shared" ca="1" si="259"/>
        <v>0.25967681614846955</v>
      </c>
      <c r="D5545" s="1">
        <f t="shared" ca="1" si="260"/>
        <v>-7.1160772150998641E-2</v>
      </c>
    </row>
    <row r="5546" spans="1:4" x14ac:dyDescent="0.45">
      <c r="A5546">
        <v>5545</v>
      </c>
      <c r="B5546" s="1">
        <f t="shared" ca="1" si="258"/>
        <v>0.28582396801957699</v>
      </c>
      <c r="C5546" s="1">
        <f t="shared" ca="1" si="259"/>
        <v>0.26779392295257193</v>
      </c>
      <c r="D5546" s="1">
        <f t="shared" ca="1" si="260"/>
        <v>-6.3080941713642882E-2</v>
      </c>
    </row>
    <row r="5547" spans="1:4" x14ac:dyDescent="0.45">
      <c r="A5547">
        <v>5546</v>
      </c>
      <c r="B5547" s="1">
        <f t="shared" ca="1" si="258"/>
        <v>0.28658283045558763</v>
      </c>
      <c r="C5547" s="1">
        <f t="shared" ca="1" si="259"/>
        <v>0.27133324434036543</v>
      </c>
      <c r="D5547" s="1">
        <f t="shared" ca="1" si="260"/>
        <v>-5.3211792524274978E-2</v>
      </c>
    </row>
    <row r="5548" spans="1:4" x14ac:dyDescent="0.45">
      <c r="A5548">
        <v>5547</v>
      </c>
      <c r="B5548" s="1">
        <f t="shared" ca="1" si="258"/>
        <v>0.2772276238634685</v>
      </c>
      <c r="C5548" s="1">
        <f t="shared" ca="1" si="259"/>
        <v>0.27510732873094024</v>
      </c>
      <c r="D5548" s="1">
        <f t="shared" ca="1" si="260"/>
        <v>-7.6482101710487627E-3</v>
      </c>
    </row>
    <row r="5549" spans="1:4" x14ac:dyDescent="0.45">
      <c r="A5549">
        <v>5548</v>
      </c>
      <c r="B5549" s="1">
        <f t="shared" ca="1" si="258"/>
        <v>0.28151577719331555</v>
      </c>
      <c r="C5549" s="1">
        <f t="shared" ca="1" si="259"/>
        <v>0.27218621982449098</v>
      </c>
      <c r="D5549" s="1">
        <f t="shared" ca="1" si="260"/>
        <v>-3.3140442293641E-2</v>
      </c>
    </row>
    <row r="5550" spans="1:4" x14ac:dyDescent="0.45">
      <c r="A5550">
        <v>5549</v>
      </c>
      <c r="B5550" s="1">
        <f t="shared" ca="1" si="258"/>
        <v>0.28184518294729066</v>
      </c>
      <c r="C5550" s="1">
        <f t="shared" ca="1" si="259"/>
        <v>0.27649443185760436</v>
      </c>
      <c r="D5550" s="1">
        <f t="shared" ca="1" si="260"/>
        <v>-1.8984717190241897E-2</v>
      </c>
    </row>
    <row r="5551" spans="1:4" x14ac:dyDescent="0.45">
      <c r="A5551">
        <v>5550</v>
      </c>
      <c r="B5551" s="1">
        <f t="shared" ca="1" si="258"/>
        <v>0.2864012057558547</v>
      </c>
      <c r="C5551" s="1">
        <f t="shared" ca="1" si="259"/>
        <v>0.27437158855777044</v>
      </c>
      <c r="D5551" s="1">
        <f t="shared" ca="1" si="260"/>
        <v>-4.2002676512259585E-2</v>
      </c>
    </row>
    <row r="5552" spans="1:4" x14ac:dyDescent="0.45">
      <c r="A5552">
        <v>5551</v>
      </c>
      <c r="B5552" s="1">
        <f t="shared" ca="1" si="258"/>
        <v>0.28225267574971313</v>
      </c>
      <c r="C5552" s="1">
        <f t="shared" ca="1" si="259"/>
        <v>0.27270755900354526</v>
      </c>
      <c r="D5552" s="1">
        <f t="shared" ca="1" si="260"/>
        <v>-3.3817630677244595E-2</v>
      </c>
    </row>
    <row r="5553" spans="1:4" x14ac:dyDescent="0.45">
      <c r="A5553">
        <v>5552</v>
      </c>
      <c r="B5553" s="1">
        <f t="shared" ca="1" si="258"/>
        <v>0.29207328521400844</v>
      </c>
      <c r="C5553" s="1">
        <f t="shared" ca="1" si="259"/>
        <v>0.27324968165819574</v>
      </c>
      <c r="D5553" s="1">
        <f t="shared" ca="1" si="260"/>
        <v>-6.4448220733437617E-2</v>
      </c>
    </row>
    <row r="5554" spans="1:4" x14ac:dyDescent="0.45">
      <c r="A5554">
        <v>5553</v>
      </c>
      <c r="B5554" s="1">
        <f t="shared" ca="1" si="258"/>
        <v>0.28685942720011015</v>
      </c>
      <c r="C5554" s="1">
        <f t="shared" ca="1" si="259"/>
        <v>0.26363833136551323</v>
      </c>
      <c r="D5554" s="1">
        <f t="shared" ca="1" si="260"/>
        <v>-8.0949390651882336E-2</v>
      </c>
    </row>
    <row r="5555" spans="1:4" x14ac:dyDescent="0.45">
      <c r="A5555">
        <v>5554</v>
      </c>
      <c r="B5555" s="1">
        <f t="shared" ca="1" si="258"/>
        <v>0.28573722002721691</v>
      </c>
      <c r="C5555" s="1">
        <f t="shared" ca="1" si="259"/>
        <v>0.25788546661555445</v>
      </c>
      <c r="D5555" s="1">
        <f t="shared" ca="1" si="260"/>
        <v>-9.7473312748719051E-2</v>
      </c>
    </row>
    <row r="5556" spans="1:4" x14ac:dyDescent="0.45">
      <c r="A5556">
        <v>5555</v>
      </c>
      <c r="B5556" s="1">
        <f t="shared" ca="1" si="258"/>
        <v>0.28531637127305964</v>
      </c>
      <c r="C5556" s="1">
        <f t="shared" ca="1" si="259"/>
        <v>0.26792163594372037</v>
      </c>
      <c r="D5556" s="1">
        <f t="shared" ca="1" si="260"/>
        <v>-6.0966481704941448E-2</v>
      </c>
    </row>
    <row r="5557" spans="1:4" x14ac:dyDescent="0.45">
      <c r="A5557">
        <v>5556</v>
      </c>
      <c r="B5557" s="1">
        <f t="shared" ca="1" si="258"/>
        <v>0.29109677283842639</v>
      </c>
      <c r="C5557" s="1">
        <f t="shared" ca="1" si="259"/>
        <v>0.27285098325745949</v>
      </c>
      <c r="D5557" s="1">
        <f t="shared" ca="1" si="260"/>
        <v>-6.2679463612927949E-2</v>
      </c>
    </row>
    <row r="5558" spans="1:4" x14ac:dyDescent="0.45">
      <c r="A5558">
        <v>5557</v>
      </c>
      <c r="B5558" s="1">
        <f t="shared" ca="1" si="258"/>
        <v>0.28605526284549454</v>
      </c>
      <c r="C5558" s="1">
        <f t="shared" ca="1" si="259"/>
        <v>0.27783559424475601</v>
      </c>
      <c r="D5558" s="1">
        <f t="shared" ca="1" si="260"/>
        <v>-2.8734547719816546E-2</v>
      </c>
    </row>
    <row r="5559" spans="1:4" x14ac:dyDescent="0.45">
      <c r="A5559">
        <v>5558</v>
      </c>
      <c r="B5559" s="1">
        <f t="shared" ca="1" si="258"/>
        <v>0.28075339965838919</v>
      </c>
      <c r="C5559" s="1">
        <f t="shared" ca="1" si="259"/>
        <v>0.26846663624126293</v>
      </c>
      <c r="D5559" s="1">
        <f t="shared" ca="1" si="260"/>
        <v>-4.3763542781944421E-2</v>
      </c>
    </row>
    <row r="5560" spans="1:4" x14ac:dyDescent="0.45">
      <c r="A5560">
        <v>5559</v>
      </c>
      <c r="B5560" s="1">
        <f t="shared" ca="1" si="258"/>
        <v>0.2794588715489032</v>
      </c>
      <c r="C5560" s="1">
        <f t="shared" ca="1" si="259"/>
        <v>0.26748980478247369</v>
      </c>
      <c r="D5560" s="1">
        <f t="shared" ca="1" si="260"/>
        <v>-4.2829439266289342E-2</v>
      </c>
    </row>
    <row r="5561" spans="1:4" x14ac:dyDescent="0.45">
      <c r="A5561">
        <v>5560</v>
      </c>
      <c r="B5561" s="1">
        <f t="shared" ca="1" si="258"/>
        <v>0.27613848567611343</v>
      </c>
      <c r="C5561" s="1">
        <f t="shared" ca="1" si="259"/>
        <v>0.27764256928084063</v>
      </c>
      <c r="D5561" s="1">
        <f t="shared" ca="1" si="260"/>
        <v>5.4468452705696453E-3</v>
      </c>
    </row>
    <row r="5562" spans="1:4" x14ac:dyDescent="0.45">
      <c r="A5562">
        <v>5561</v>
      </c>
      <c r="B5562" s="1">
        <f t="shared" ca="1" si="258"/>
        <v>0.28286265211489808</v>
      </c>
      <c r="C5562" s="1">
        <f t="shared" ca="1" si="259"/>
        <v>0.26743287436697022</v>
      </c>
      <c r="D5562" s="1">
        <f t="shared" ca="1" si="260"/>
        <v>-5.4548656857181445E-2</v>
      </c>
    </row>
    <row r="5563" spans="1:4" x14ac:dyDescent="0.45">
      <c r="A5563">
        <v>5562</v>
      </c>
      <c r="B5563" s="1">
        <f t="shared" ca="1" si="258"/>
        <v>0.29122626601732871</v>
      </c>
      <c r="C5563" s="1">
        <f t="shared" ca="1" si="259"/>
        <v>0.2729435422065275</v>
      </c>
      <c r="D5563" s="1">
        <f t="shared" ca="1" si="260"/>
        <v>-6.277841645544889E-2</v>
      </c>
    </row>
    <row r="5564" spans="1:4" x14ac:dyDescent="0.45">
      <c r="A5564">
        <v>5563</v>
      </c>
      <c r="B5564" s="1">
        <f t="shared" ca="1" si="258"/>
        <v>0.27498785431179457</v>
      </c>
      <c r="C5564" s="1">
        <f t="shared" ca="1" si="259"/>
        <v>0.27402426049051254</v>
      </c>
      <c r="D5564" s="1">
        <f t="shared" ca="1" si="260"/>
        <v>-3.5041322959284515E-3</v>
      </c>
    </row>
    <row r="5565" spans="1:4" x14ac:dyDescent="0.45">
      <c r="A5565">
        <v>5564</v>
      </c>
      <c r="B5565" s="1">
        <f t="shared" ca="1" si="258"/>
        <v>0.2778171736372998</v>
      </c>
      <c r="C5565" s="1">
        <f t="shared" ca="1" si="259"/>
        <v>0.27433259453967906</v>
      </c>
      <c r="D5565" s="1">
        <f t="shared" ca="1" si="260"/>
        <v>-1.2542705880990549E-2</v>
      </c>
    </row>
    <row r="5566" spans="1:4" x14ac:dyDescent="0.45">
      <c r="A5566">
        <v>5565</v>
      </c>
      <c r="B5566" s="1">
        <f t="shared" ca="1" si="258"/>
        <v>0.28337980071478008</v>
      </c>
      <c r="C5566" s="1">
        <f t="shared" ca="1" si="259"/>
        <v>0.27248713631316346</v>
      </c>
      <c r="D5566" s="1">
        <f t="shared" ca="1" si="260"/>
        <v>-3.84383938944894E-2</v>
      </c>
    </row>
    <row r="5567" spans="1:4" x14ac:dyDescent="0.45">
      <c r="A5567">
        <v>5566</v>
      </c>
      <c r="B5567" s="1">
        <f t="shared" ca="1" si="258"/>
        <v>0.28316966071311811</v>
      </c>
      <c r="C5567" s="1">
        <f t="shared" ca="1" si="259"/>
        <v>0.2794833202553848</v>
      </c>
      <c r="D5567" s="1">
        <f t="shared" ca="1" si="260"/>
        <v>-1.3018133540329989E-2</v>
      </c>
    </row>
    <row r="5568" spans="1:4" x14ac:dyDescent="0.45">
      <c r="A5568">
        <v>5567</v>
      </c>
      <c r="B5568" s="1">
        <f t="shared" ca="1" si="258"/>
        <v>0.288070128994245</v>
      </c>
      <c r="C5568" s="1">
        <f t="shared" ca="1" si="259"/>
        <v>0.26773942806176698</v>
      </c>
      <c r="D5568" s="1">
        <f t="shared" ca="1" si="260"/>
        <v>-7.0575526186834117E-2</v>
      </c>
    </row>
    <row r="5569" spans="1:4" x14ac:dyDescent="0.45">
      <c r="A5569">
        <v>5568</v>
      </c>
      <c r="B5569" s="1">
        <f t="shared" ca="1" si="258"/>
        <v>0.28642292798244118</v>
      </c>
      <c r="C5569" s="1">
        <f t="shared" ca="1" si="259"/>
        <v>0.28140951764742772</v>
      </c>
      <c r="D5569" s="1">
        <f t="shared" ca="1" si="260"/>
        <v>-1.7503523095472297E-2</v>
      </c>
    </row>
    <row r="5570" spans="1:4" x14ac:dyDescent="0.45">
      <c r="A5570">
        <v>5569</v>
      </c>
      <c r="B5570" s="1">
        <f t="shared" ref="B5570:B5633" ca="1" si="261">_xlfn.BETA.INV(RAND(),CONTROL_PRIOR_ALPHA+CONTROL_ALPHA,CONTROL_PRIOR_BETA+(CONTROL_N-CONTROL_ALPHA))</f>
        <v>0.27862079068149787</v>
      </c>
      <c r="C5570" s="1">
        <f t="shared" ref="C5570:C5633" ca="1" si="262">_xlfn.BETA.INV(RAND(),TEST_PRIOR_ALPHA+TEST_ALPHA,TEST_PRIOR_BETA+(TEST_N-TEST_ALPHA))</f>
        <v>0.26835707264229869</v>
      </c>
      <c r="D5570" s="1">
        <f t="shared" ca="1" si="260"/>
        <v>-3.6837588516256951E-2</v>
      </c>
    </row>
    <row r="5571" spans="1:4" x14ac:dyDescent="0.45">
      <c r="A5571">
        <v>5570</v>
      </c>
      <c r="B5571" s="1">
        <f t="shared" ca="1" si="261"/>
        <v>0.27513310421479525</v>
      </c>
      <c r="C5571" s="1">
        <f t="shared" ca="1" si="262"/>
        <v>0.27503588206018981</v>
      </c>
      <c r="D5571" s="1">
        <f t="shared" ref="D5571:D5634" ca="1" si="263">(C5571-B5571)/B5571</f>
        <v>-3.5336407402849839E-4</v>
      </c>
    </row>
    <row r="5572" spans="1:4" x14ac:dyDescent="0.45">
      <c r="A5572">
        <v>5571</v>
      </c>
      <c r="B5572" s="1">
        <f t="shared" ca="1" si="261"/>
        <v>0.28231340837152152</v>
      </c>
      <c r="C5572" s="1">
        <f t="shared" ca="1" si="262"/>
        <v>0.26738973716222914</v>
      </c>
      <c r="D5572" s="1">
        <f t="shared" ca="1" si="263"/>
        <v>-5.2862070191342071E-2</v>
      </c>
    </row>
    <row r="5573" spans="1:4" x14ac:dyDescent="0.45">
      <c r="A5573">
        <v>5572</v>
      </c>
      <c r="B5573" s="1">
        <f t="shared" ca="1" si="261"/>
        <v>0.27891868895773847</v>
      </c>
      <c r="C5573" s="1">
        <f t="shared" ca="1" si="262"/>
        <v>0.27334815879400276</v>
      </c>
      <c r="D5573" s="1">
        <f t="shared" ca="1" si="263"/>
        <v>-1.9971878487424526E-2</v>
      </c>
    </row>
    <row r="5574" spans="1:4" x14ac:dyDescent="0.45">
      <c r="A5574">
        <v>5573</v>
      </c>
      <c r="B5574" s="1">
        <f t="shared" ca="1" si="261"/>
        <v>0.28986079709641976</v>
      </c>
      <c r="C5574" s="1">
        <f t="shared" ca="1" si="262"/>
        <v>0.26287599337789486</v>
      </c>
      <c r="D5574" s="1">
        <f t="shared" ca="1" si="263"/>
        <v>-9.3095734189776069E-2</v>
      </c>
    </row>
    <row r="5575" spans="1:4" x14ac:dyDescent="0.45">
      <c r="A5575">
        <v>5574</v>
      </c>
      <c r="B5575" s="1">
        <f t="shared" ca="1" si="261"/>
        <v>0.28752187552741026</v>
      </c>
      <c r="C5575" s="1">
        <f t="shared" ca="1" si="262"/>
        <v>0.26834361053948302</v>
      </c>
      <c r="D5575" s="1">
        <f t="shared" ca="1" si="263"/>
        <v>-6.6701933384191919E-2</v>
      </c>
    </row>
    <row r="5576" spans="1:4" x14ac:dyDescent="0.45">
      <c r="A5576">
        <v>5575</v>
      </c>
      <c r="B5576" s="1">
        <f t="shared" ca="1" si="261"/>
        <v>0.28423494996137832</v>
      </c>
      <c r="C5576" s="1">
        <f t="shared" ca="1" si="262"/>
        <v>0.26386690987763639</v>
      </c>
      <c r="D5576" s="1">
        <f t="shared" ca="1" si="263"/>
        <v>-7.1659168186422997E-2</v>
      </c>
    </row>
    <row r="5577" spans="1:4" x14ac:dyDescent="0.45">
      <c r="A5577">
        <v>5576</v>
      </c>
      <c r="B5577" s="1">
        <f t="shared" ca="1" si="261"/>
        <v>0.29345741922691071</v>
      </c>
      <c r="C5577" s="1">
        <f t="shared" ca="1" si="262"/>
        <v>0.25655827163440614</v>
      </c>
      <c r="D5577" s="1">
        <f t="shared" ca="1" si="263"/>
        <v>-0.12573935833591229</v>
      </c>
    </row>
    <row r="5578" spans="1:4" x14ac:dyDescent="0.45">
      <c r="A5578">
        <v>5577</v>
      </c>
      <c r="B5578" s="1">
        <f t="shared" ca="1" si="261"/>
        <v>0.2857011813498298</v>
      </c>
      <c r="C5578" s="1">
        <f t="shared" ca="1" si="262"/>
        <v>0.27222708711776011</v>
      </c>
      <c r="D5578" s="1">
        <f t="shared" ca="1" si="263"/>
        <v>-4.7161492887112681E-2</v>
      </c>
    </row>
    <row r="5579" spans="1:4" x14ac:dyDescent="0.45">
      <c r="A5579">
        <v>5578</v>
      </c>
      <c r="B5579" s="1">
        <f t="shared" ca="1" si="261"/>
        <v>0.28684513852773985</v>
      </c>
      <c r="C5579" s="1">
        <f t="shared" ca="1" si="262"/>
        <v>0.26846015247431659</v>
      </c>
      <c r="D5579" s="1">
        <f t="shared" ca="1" si="263"/>
        <v>-6.4093769020405783E-2</v>
      </c>
    </row>
    <row r="5580" spans="1:4" x14ac:dyDescent="0.45">
      <c r="A5580">
        <v>5579</v>
      </c>
      <c r="B5580" s="1">
        <f t="shared" ca="1" si="261"/>
        <v>0.28491167122994576</v>
      </c>
      <c r="C5580" s="1">
        <f t="shared" ca="1" si="262"/>
        <v>0.27037665269157579</v>
      </c>
      <c r="D5580" s="1">
        <f t="shared" ca="1" si="263"/>
        <v>-5.1015876168298793E-2</v>
      </c>
    </row>
    <row r="5581" spans="1:4" x14ac:dyDescent="0.45">
      <c r="A5581">
        <v>5580</v>
      </c>
      <c r="B5581" s="1">
        <f t="shared" ca="1" si="261"/>
        <v>0.28915246497208935</v>
      </c>
      <c r="C5581" s="1">
        <f t="shared" ca="1" si="262"/>
        <v>0.26990860908252828</v>
      </c>
      <c r="D5581" s="1">
        <f t="shared" ca="1" si="263"/>
        <v>-6.6552626108231844E-2</v>
      </c>
    </row>
    <row r="5582" spans="1:4" x14ac:dyDescent="0.45">
      <c r="A5582">
        <v>5581</v>
      </c>
      <c r="B5582" s="1">
        <f t="shared" ca="1" si="261"/>
        <v>0.28367586294043756</v>
      </c>
      <c r="C5582" s="1">
        <f t="shared" ca="1" si="262"/>
        <v>0.2702492774585229</v>
      </c>
      <c r="D5582" s="1">
        <f t="shared" ca="1" si="263"/>
        <v>-4.7330729314583243E-2</v>
      </c>
    </row>
    <row r="5583" spans="1:4" x14ac:dyDescent="0.45">
      <c r="A5583">
        <v>5582</v>
      </c>
      <c r="B5583" s="1">
        <f t="shared" ca="1" si="261"/>
        <v>0.2888383283579079</v>
      </c>
      <c r="C5583" s="1">
        <f t="shared" ca="1" si="262"/>
        <v>0.27392060355712211</v>
      </c>
      <c r="D5583" s="1">
        <f t="shared" ca="1" si="263"/>
        <v>-5.1647317326600814E-2</v>
      </c>
    </row>
    <row r="5584" spans="1:4" x14ac:dyDescent="0.45">
      <c r="A5584">
        <v>5583</v>
      </c>
      <c r="B5584" s="1">
        <f t="shared" ca="1" si="261"/>
        <v>0.2837203249577962</v>
      </c>
      <c r="C5584" s="1">
        <f t="shared" ca="1" si="262"/>
        <v>0.26456801703543853</v>
      </c>
      <c r="D5584" s="1">
        <f t="shared" ca="1" si="263"/>
        <v>-6.7504180129522279E-2</v>
      </c>
    </row>
    <row r="5585" spans="1:4" x14ac:dyDescent="0.45">
      <c r="A5585">
        <v>5584</v>
      </c>
      <c r="B5585" s="1">
        <f t="shared" ca="1" si="261"/>
        <v>0.29006599961378821</v>
      </c>
      <c r="C5585" s="1">
        <f t="shared" ca="1" si="262"/>
        <v>0.27784373929171069</v>
      </c>
      <c r="D5585" s="1">
        <f t="shared" ca="1" si="263"/>
        <v>-4.213613570136103E-2</v>
      </c>
    </row>
    <row r="5586" spans="1:4" x14ac:dyDescent="0.45">
      <c r="A5586">
        <v>5585</v>
      </c>
      <c r="B5586" s="1">
        <f t="shared" ca="1" si="261"/>
        <v>0.28430140355664602</v>
      </c>
      <c r="C5586" s="1">
        <f t="shared" ca="1" si="262"/>
        <v>0.27376574320518965</v>
      </c>
      <c r="D5586" s="1">
        <f t="shared" ca="1" si="263"/>
        <v>-3.7058066614001697E-2</v>
      </c>
    </row>
    <row r="5587" spans="1:4" x14ac:dyDescent="0.45">
      <c r="A5587">
        <v>5586</v>
      </c>
      <c r="B5587" s="1">
        <f t="shared" ca="1" si="261"/>
        <v>0.27504658874240201</v>
      </c>
      <c r="C5587" s="1">
        <f t="shared" ca="1" si="262"/>
        <v>0.27246262196686255</v>
      </c>
      <c r="D5587" s="1">
        <f t="shared" ca="1" si="263"/>
        <v>-9.3946512383743918E-3</v>
      </c>
    </row>
    <row r="5588" spans="1:4" x14ac:dyDescent="0.45">
      <c r="A5588">
        <v>5587</v>
      </c>
      <c r="B5588" s="1">
        <f t="shared" ca="1" si="261"/>
        <v>0.2790769096874377</v>
      </c>
      <c r="C5588" s="1">
        <f t="shared" ca="1" si="262"/>
        <v>0.27518492466377087</v>
      </c>
      <c r="D5588" s="1">
        <f t="shared" ca="1" si="263"/>
        <v>-1.3945922749487956E-2</v>
      </c>
    </row>
    <row r="5589" spans="1:4" x14ac:dyDescent="0.45">
      <c r="A5589">
        <v>5588</v>
      </c>
      <c r="B5589" s="1">
        <f t="shared" ca="1" si="261"/>
        <v>0.28782156406987225</v>
      </c>
      <c r="C5589" s="1">
        <f t="shared" ca="1" si="262"/>
        <v>0.2831738738729449</v>
      </c>
      <c r="D5589" s="1">
        <f t="shared" ca="1" si="263"/>
        <v>-1.6147817874407288E-2</v>
      </c>
    </row>
    <row r="5590" spans="1:4" x14ac:dyDescent="0.45">
      <c r="A5590">
        <v>5589</v>
      </c>
      <c r="B5590" s="1">
        <f t="shared" ca="1" si="261"/>
        <v>0.29003159191032657</v>
      </c>
      <c r="C5590" s="1">
        <f t="shared" ca="1" si="262"/>
        <v>0.27380300880250874</v>
      </c>
      <c r="D5590" s="1">
        <f t="shared" ca="1" si="263"/>
        <v>-5.5954535852202829E-2</v>
      </c>
    </row>
    <row r="5591" spans="1:4" x14ac:dyDescent="0.45">
      <c r="A5591">
        <v>5590</v>
      </c>
      <c r="B5591" s="1">
        <f t="shared" ca="1" si="261"/>
        <v>0.28127179720579321</v>
      </c>
      <c r="C5591" s="1">
        <f t="shared" ca="1" si="262"/>
        <v>0.27085934659524158</v>
      </c>
      <c r="D5591" s="1">
        <f t="shared" ca="1" si="263"/>
        <v>-3.7019177585491558E-2</v>
      </c>
    </row>
    <row r="5592" spans="1:4" x14ac:dyDescent="0.45">
      <c r="A5592">
        <v>5591</v>
      </c>
      <c r="B5592" s="1">
        <f t="shared" ca="1" si="261"/>
        <v>0.27592967400710555</v>
      </c>
      <c r="C5592" s="1">
        <f t="shared" ca="1" si="262"/>
        <v>0.27417872761848161</v>
      </c>
      <c r="D5592" s="1">
        <f t="shared" ca="1" si="263"/>
        <v>-6.3456255472503212E-3</v>
      </c>
    </row>
    <row r="5593" spans="1:4" x14ac:dyDescent="0.45">
      <c r="A5593">
        <v>5592</v>
      </c>
      <c r="B5593" s="1">
        <f t="shared" ca="1" si="261"/>
        <v>0.28613994867630577</v>
      </c>
      <c r="C5593" s="1">
        <f t="shared" ca="1" si="262"/>
        <v>0.27000855514638289</v>
      </c>
      <c r="D5593" s="1">
        <f t="shared" ca="1" si="263"/>
        <v>-5.6375887409455809E-2</v>
      </c>
    </row>
    <row r="5594" spans="1:4" x14ac:dyDescent="0.45">
      <c r="A5594">
        <v>5593</v>
      </c>
      <c r="B5594" s="1">
        <f t="shared" ca="1" si="261"/>
        <v>0.28858546242783079</v>
      </c>
      <c r="C5594" s="1">
        <f t="shared" ca="1" si="262"/>
        <v>0.26767262973189793</v>
      </c>
      <c r="D5594" s="1">
        <f t="shared" ca="1" si="263"/>
        <v>-7.2466688099934076E-2</v>
      </c>
    </row>
    <row r="5595" spans="1:4" x14ac:dyDescent="0.45">
      <c r="A5595">
        <v>5594</v>
      </c>
      <c r="B5595" s="1">
        <f t="shared" ca="1" si="261"/>
        <v>0.27959649849647561</v>
      </c>
      <c r="C5595" s="1">
        <f t="shared" ca="1" si="262"/>
        <v>0.268388887731701</v>
      </c>
      <c r="D5595" s="1">
        <f t="shared" ca="1" si="263"/>
        <v>-4.0084946789546029E-2</v>
      </c>
    </row>
    <row r="5596" spans="1:4" x14ac:dyDescent="0.45">
      <c r="A5596">
        <v>5595</v>
      </c>
      <c r="B5596" s="1">
        <f t="shared" ca="1" si="261"/>
        <v>0.28427279464963795</v>
      </c>
      <c r="C5596" s="1">
        <f t="shared" ca="1" si="262"/>
        <v>0.27692248328544056</v>
      </c>
      <c r="D5596" s="1">
        <f t="shared" ca="1" si="263"/>
        <v>-2.5856541682986386E-2</v>
      </c>
    </row>
    <row r="5597" spans="1:4" x14ac:dyDescent="0.45">
      <c r="A5597">
        <v>5596</v>
      </c>
      <c r="B5597" s="1">
        <f t="shared" ca="1" si="261"/>
        <v>0.28313867219547573</v>
      </c>
      <c r="C5597" s="1">
        <f t="shared" ca="1" si="262"/>
        <v>0.27897206560455656</v>
      </c>
      <c r="D5597" s="1">
        <f t="shared" ca="1" si="263"/>
        <v>-1.4715780640669906E-2</v>
      </c>
    </row>
    <row r="5598" spans="1:4" x14ac:dyDescent="0.45">
      <c r="A5598">
        <v>5597</v>
      </c>
      <c r="B5598" s="1">
        <f t="shared" ca="1" si="261"/>
        <v>0.28947475141985324</v>
      </c>
      <c r="C5598" s="1">
        <f t="shared" ca="1" si="262"/>
        <v>0.26834317387102913</v>
      </c>
      <c r="D5598" s="1">
        <f t="shared" ca="1" si="263"/>
        <v>-7.2999726038886686E-2</v>
      </c>
    </row>
    <row r="5599" spans="1:4" x14ac:dyDescent="0.45">
      <c r="A5599">
        <v>5598</v>
      </c>
      <c r="B5599" s="1">
        <f t="shared" ca="1" si="261"/>
        <v>0.28951480717011635</v>
      </c>
      <c r="C5599" s="1">
        <f t="shared" ca="1" si="262"/>
        <v>0.26943650167985639</v>
      </c>
      <c r="D5599" s="1">
        <f t="shared" ca="1" si="263"/>
        <v>-6.9351566804188108E-2</v>
      </c>
    </row>
    <row r="5600" spans="1:4" x14ac:dyDescent="0.45">
      <c r="A5600">
        <v>5599</v>
      </c>
      <c r="B5600" s="1">
        <f t="shared" ca="1" si="261"/>
        <v>0.28383907655742979</v>
      </c>
      <c r="C5600" s="1">
        <f t="shared" ca="1" si="262"/>
        <v>0.2853327970810825</v>
      </c>
      <c r="D5600" s="1">
        <f t="shared" ca="1" si="263"/>
        <v>5.2625612433969456E-3</v>
      </c>
    </row>
    <row r="5601" spans="1:4" x14ac:dyDescent="0.45">
      <c r="A5601">
        <v>5600</v>
      </c>
      <c r="B5601" s="1">
        <f t="shared" ca="1" si="261"/>
        <v>0.29262976379321981</v>
      </c>
      <c r="C5601" s="1">
        <f t="shared" ca="1" si="262"/>
        <v>0.26511452142151032</v>
      </c>
      <c r="D5601" s="1">
        <f t="shared" ca="1" si="263"/>
        <v>-9.4027490625159083E-2</v>
      </c>
    </row>
    <row r="5602" spans="1:4" x14ac:dyDescent="0.45">
      <c r="A5602">
        <v>5601</v>
      </c>
      <c r="B5602" s="1">
        <f t="shared" ca="1" si="261"/>
        <v>0.28613902738857666</v>
      </c>
      <c r="C5602" s="1">
        <f t="shared" ca="1" si="262"/>
        <v>0.27725322368142513</v>
      </c>
      <c r="D5602" s="1">
        <f t="shared" ca="1" si="263"/>
        <v>-3.1054148007166504E-2</v>
      </c>
    </row>
    <row r="5603" spans="1:4" x14ac:dyDescent="0.45">
      <c r="A5603">
        <v>5602</v>
      </c>
      <c r="B5603" s="1">
        <f t="shared" ca="1" si="261"/>
        <v>0.27618784595029267</v>
      </c>
      <c r="C5603" s="1">
        <f t="shared" ca="1" si="262"/>
        <v>0.27808448848945955</v>
      </c>
      <c r="D5603" s="1">
        <f t="shared" ca="1" si="263"/>
        <v>6.86721941959833E-3</v>
      </c>
    </row>
    <row r="5604" spans="1:4" x14ac:dyDescent="0.45">
      <c r="A5604">
        <v>5603</v>
      </c>
      <c r="B5604" s="1">
        <f t="shared" ca="1" si="261"/>
        <v>0.27664830393169471</v>
      </c>
      <c r="C5604" s="1">
        <f t="shared" ca="1" si="262"/>
        <v>0.26828451502729611</v>
      </c>
      <c r="D5604" s="1">
        <f t="shared" ca="1" si="263"/>
        <v>-3.0232568880898106E-2</v>
      </c>
    </row>
    <row r="5605" spans="1:4" x14ac:dyDescent="0.45">
      <c r="A5605">
        <v>5604</v>
      </c>
      <c r="B5605" s="1">
        <f t="shared" ca="1" si="261"/>
        <v>0.28974145462176071</v>
      </c>
      <c r="C5605" s="1">
        <f t="shared" ca="1" si="262"/>
        <v>0.27342669132811648</v>
      </c>
      <c r="D5605" s="1">
        <f t="shared" ca="1" si="263"/>
        <v>-5.6308005062451733E-2</v>
      </c>
    </row>
    <row r="5606" spans="1:4" x14ac:dyDescent="0.45">
      <c r="A5606">
        <v>5605</v>
      </c>
      <c r="B5606" s="1">
        <f t="shared" ca="1" si="261"/>
        <v>0.28374086931291642</v>
      </c>
      <c r="C5606" s="1">
        <f t="shared" ca="1" si="262"/>
        <v>0.26695635215622249</v>
      </c>
      <c r="D5606" s="1">
        <f t="shared" ca="1" si="263"/>
        <v>-5.9154386878908005E-2</v>
      </c>
    </row>
    <row r="5607" spans="1:4" x14ac:dyDescent="0.45">
      <c r="A5607">
        <v>5606</v>
      </c>
      <c r="B5607" s="1">
        <f t="shared" ca="1" si="261"/>
        <v>0.28544802514473422</v>
      </c>
      <c r="C5607" s="1">
        <f t="shared" ca="1" si="262"/>
        <v>0.27190302916814002</v>
      </c>
      <c r="D5607" s="1">
        <f t="shared" ca="1" si="263"/>
        <v>-4.7451706732692625E-2</v>
      </c>
    </row>
    <row r="5608" spans="1:4" x14ac:dyDescent="0.45">
      <c r="A5608">
        <v>5607</v>
      </c>
      <c r="B5608" s="1">
        <f t="shared" ca="1" si="261"/>
        <v>0.27691201642092328</v>
      </c>
      <c r="C5608" s="1">
        <f t="shared" ca="1" si="262"/>
        <v>0.27402020552176642</v>
      </c>
      <c r="D5608" s="1">
        <f t="shared" ca="1" si="263"/>
        <v>-1.0443067572629729E-2</v>
      </c>
    </row>
    <row r="5609" spans="1:4" x14ac:dyDescent="0.45">
      <c r="A5609">
        <v>5608</v>
      </c>
      <c r="B5609" s="1">
        <f t="shared" ca="1" si="261"/>
        <v>0.28195717697694461</v>
      </c>
      <c r="C5609" s="1">
        <f t="shared" ca="1" si="262"/>
        <v>0.27114807327649926</v>
      </c>
      <c r="D5609" s="1">
        <f t="shared" ca="1" si="263"/>
        <v>-3.8335976464004697E-2</v>
      </c>
    </row>
    <row r="5610" spans="1:4" x14ac:dyDescent="0.45">
      <c r="A5610">
        <v>5609</v>
      </c>
      <c r="B5610" s="1">
        <f t="shared" ca="1" si="261"/>
        <v>0.27893409674077257</v>
      </c>
      <c r="C5610" s="1">
        <f t="shared" ca="1" si="262"/>
        <v>0.26678414212418261</v>
      </c>
      <c r="D5610" s="1">
        <f t="shared" ca="1" si="263"/>
        <v>-4.3558513493176583E-2</v>
      </c>
    </row>
    <row r="5611" spans="1:4" x14ac:dyDescent="0.45">
      <c r="A5611">
        <v>5610</v>
      </c>
      <c r="B5611" s="1">
        <f t="shared" ca="1" si="261"/>
        <v>0.28943476661748202</v>
      </c>
      <c r="C5611" s="1">
        <f t="shared" ca="1" si="262"/>
        <v>0.26269852120849213</v>
      </c>
      <c r="D5611" s="1">
        <f t="shared" ca="1" si="263"/>
        <v>-9.2373994048629976E-2</v>
      </c>
    </row>
    <row r="5612" spans="1:4" x14ac:dyDescent="0.45">
      <c r="A5612">
        <v>5611</v>
      </c>
      <c r="B5612" s="1">
        <f t="shared" ca="1" si="261"/>
        <v>0.29647344933420927</v>
      </c>
      <c r="C5612" s="1">
        <f t="shared" ca="1" si="262"/>
        <v>0.26486466597314001</v>
      </c>
      <c r="D5612" s="1">
        <f t="shared" ca="1" si="263"/>
        <v>-0.10661589910345474</v>
      </c>
    </row>
    <row r="5613" spans="1:4" x14ac:dyDescent="0.45">
      <c r="A5613">
        <v>5612</v>
      </c>
      <c r="B5613" s="1">
        <f t="shared" ca="1" si="261"/>
        <v>0.28121047928557436</v>
      </c>
      <c r="C5613" s="1">
        <f t="shared" ca="1" si="262"/>
        <v>0.27020261845910282</v>
      </c>
      <c r="D5613" s="1">
        <f t="shared" ca="1" si="263"/>
        <v>-3.9144561235546473E-2</v>
      </c>
    </row>
    <row r="5614" spans="1:4" x14ac:dyDescent="0.45">
      <c r="A5614">
        <v>5613</v>
      </c>
      <c r="B5614" s="1">
        <f t="shared" ca="1" si="261"/>
        <v>0.27409621767130382</v>
      </c>
      <c r="C5614" s="1">
        <f t="shared" ca="1" si="262"/>
        <v>0.27348044126844118</v>
      </c>
      <c r="D5614" s="1">
        <f t="shared" ca="1" si="263"/>
        <v>-2.246570230316288E-3</v>
      </c>
    </row>
    <row r="5615" spans="1:4" x14ac:dyDescent="0.45">
      <c r="A5615">
        <v>5614</v>
      </c>
      <c r="B5615" s="1">
        <f t="shared" ca="1" si="261"/>
        <v>0.27605042233010357</v>
      </c>
      <c r="C5615" s="1">
        <f t="shared" ca="1" si="262"/>
        <v>0.27201606339183015</v>
      </c>
      <c r="D5615" s="1">
        <f t="shared" ca="1" si="263"/>
        <v>-1.4614572599527113E-2</v>
      </c>
    </row>
    <row r="5616" spans="1:4" x14ac:dyDescent="0.45">
      <c r="A5616">
        <v>5615</v>
      </c>
      <c r="B5616" s="1">
        <f t="shared" ca="1" si="261"/>
        <v>0.27841309527580549</v>
      </c>
      <c r="C5616" s="1">
        <f t="shared" ca="1" si="262"/>
        <v>0.27311739654987321</v>
      </c>
      <c r="D5616" s="1">
        <f t="shared" ca="1" si="263"/>
        <v>-1.9021011639866203E-2</v>
      </c>
    </row>
    <row r="5617" spans="1:4" x14ac:dyDescent="0.45">
      <c r="A5617">
        <v>5616</v>
      </c>
      <c r="B5617" s="1">
        <f t="shared" ca="1" si="261"/>
        <v>0.28567803424250726</v>
      </c>
      <c r="C5617" s="1">
        <f t="shared" ca="1" si="262"/>
        <v>0.26942082728062394</v>
      </c>
      <c r="D5617" s="1">
        <f t="shared" ca="1" si="263"/>
        <v>-5.6907444791792605E-2</v>
      </c>
    </row>
    <row r="5618" spans="1:4" x14ac:dyDescent="0.45">
      <c r="A5618">
        <v>5617</v>
      </c>
      <c r="B5618" s="1">
        <f t="shared" ca="1" si="261"/>
        <v>0.28446476929379816</v>
      </c>
      <c r="C5618" s="1">
        <f t="shared" ca="1" si="262"/>
        <v>0.27067199366346334</v>
      </c>
      <c r="D5618" s="1">
        <f t="shared" ca="1" si="263"/>
        <v>-4.8486762225692343E-2</v>
      </c>
    </row>
    <row r="5619" spans="1:4" x14ac:dyDescent="0.45">
      <c r="A5619">
        <v>5618</v>
      </c>
      <c r="B5619" s="1">
        <f t="shared" ca="1" si="261"/>
        <v>0.28305400913522427</v>
      </c>
      <c r="C5619" s="1">
        <f t="shared" ca="1" si="262"/>
        <v>0.28529188398199323</v>
      </c>
      <c r="D5619" s="1">
        <f t="shared" ca="1" si="263"/>
        <v>7.906176116727795E-3</v>
      </c>
    </row>
    <row r="5620" spans="1:4" x14ac:dyDescent="0.45">
      <c r="A5620">
        <v>5619</v>
      </c>
      <c r="B5620" s="1">
        <f t="shared" ca="1" si="261"/>
        <v>0.27859628015458965</v>
      </c>
      <c r="C5620" s="1">
        <f t="shared" ca="1" si="262"/>
        <v>0.2686978438051737</v>
      </c>
      <c r="D5620" s="1">
        <f t="shared" ca="1" si="263"/>
        <v>-3.5529678802327977E-2</v>
      </c>
    </row>
    <row r="5621" spans="1:4" x14ac:dyDescent="0.45">
      <c r="A5621">
        <v>5620</v>
      </c>
      <c r="B5621" s="1">
        <f t="shared" ca="1" si="261"/>
        <v>0.28063408894303626</v>
      </c>
      <c r="C5621" s="1">
        <f t="shared" ca="1" si="262"/>
        <v>0.27816267152821939</v>
      </c>
      <c r="D5621" s="1">
        <f t="shared" ca="1" si="263"/>
        <v>-8.8065474302323008E-3</v>
      </c>
    </row>
    <row r="5622" spans="1:4" x14ac:dyDescent="0.45">
      <c r="A5622">
        <v>5621</v>
      </c>
      <c r="B5622" s="1">
        <f t="shared" ca="1" si="261"/>
        <v>0.279299281201285</v>
      </c>
      <c r="C5622" s="1">
        <f t="shared" ca="1" si="262"/>
        <v>0.2764898479730904</v>
      </c>
      <c r="D5622" s="1">
        <f t="shared" ca="1" si="263"/>
        <v>-1.0058863080889578E-2</v>
      </c>
    </row>
    <row r="5623" spans="1:4" x14ac:dyDescent="0.45">
      <c r="A5623">
        <v>5622</v>
      </c>
      <c r="B5623" s="1">
        <f t="shared" ca="1" si="261"/>
        <v>0.2843025506049216</v>
      </c>
      <c r="C5623" s="1">
        <f t="shared" ca="1" si="262"/>
        <v>0.25856290019119527</v>
      </c>
      <c r="D5623" s="1">
        <f t="shared" ca="1" si="263"/>
        <v>-9.0536122025493895E-2</v>
      </c>
    </row>
    <row r="5624" spans="1:4" x14ac:dyDescent="0.45">
      <c r="A5624">
        <v>5623</v>
      </c>
      <c r="B5624" s="1">
        <f t="shared" ca="1" si="261"/>
        <v>0.27889145417299421</v>
      </c>
      <c r="C5624" s="1">
        <f t="shared" ca="1" si="262"/>
        <v>0.26855302022955518</v>
      </c>
      <c r="D5624" s="1">
        <f t="shared" ca="1" si="263"/>
        <v>-3.7069740892907314E-2</v>
      </c>
    </row>
    <row r="5625" spans="1:4" x14ac:dyDescent="0.45">
      <c r="A5625">
        <v>5624</v>
      </c>
      <c r="B5625" s="1">
        <f t="shared" ca="1" si="261"/>
        <v>0.28283616618608476</v>
      </c>
      <c r="C5625" s="1">
        <f t="shared" ca="1" si="262"/>
        <v>0.26933051181847045</v>
      </c>
      <c r="D5625" s="1">
        <f t="shared" ca="1" si="263"/>
        <v>-4.775080411296697E-2</v>
      </c>
    </row>
    <row r="5626" spans="1:4" x14ac:dyDescent="0.45">
      <c r="A5626">
        <v>5625</v>
      </c>
      <c r="B5626" s="1">
        <f t="shared" ca="1" si="261"/>
        <v>0.28554474523347151</v>
      </c>
      <c r="C5626" s="1">
        <f t="shared" ca="1" si="262"/>
        <v>0.27458093749128254</v>
      </c>
      <c r="D5626" s="1">
        <f t="shared" ca="1" si="263"/>
        <v>-3.8396111030600727E-2</v>
      </c>
    </row>
    <row r="5627" spans="1:4" x14ac:dyDescent="0.45">
      <c r="A5627">
        <v>5626</v>
      </c>
      <c r="B5627" s="1">
        <f t="shared" ca="1" si="261"/>
        <v>0.28252160816355104</v>
      </c>
      <c r="C5627" s="1">
        <f t="shared" ca="1" si="262"/>
        <v>0.27138251137893243</v>
      </c>
      <c r="D5627" s="1">
        <f t="shared" ca="1" si="263"/>
        <v>-3.9427415329485925E-2</v>
      </c>
    </row>
    <row r="5628" spans="1:4" x14ac:dyDescent="0.45">
      <c r="A5628">
        <v>5627</v>
      </c>
      <c r="B5628" s="1">
        <f t="shared" ca="1" si="261"/>
        <v>0.28860794498884468</v>
      </c>
      <c r="C5628" s="1">
        <f t="shared" ca="1" si="262"/>
        <v>0.27172593220509977</v>
      </c>
      <c r="D5628" s="1">
        <f t="shared" ca="1" si="263"/>
        <v>-5.8494622469237395E-2</v>
      </c>
    </row>
    <row r="5629" spans="1:4" x14ac:dyDescent="0.45">
      <c r="A5629">
        <v>5628</v>
      </c>
      <c r="B5629" s="1">
        <f t="shared" ca="1" si="261"/>
        <v>0.28109050767181126</v>
      </c>
      <c r="C5629" s="1">
        <f t="shared" ca="1" si="262"/>
        <v>0.26841357218315698</v>
      </c>
      <c r="D5629" s="1">
        <f t="shared" ca="1" si="263"/>
        <v>-4.5099123387885118E-2</v>
      </c>
    </row>
    <row r="5630" spans="1:4" x14ac:dyDescent="0.45">
      <c r="A5630">
        <v>5629</v>
      </c>
      <c r="B5630" s="1">
        <f t="shared" ca="1" si="261"/>
        <v>0.28372201993232382</v>
      </c>
      <c r="C5630" s="1">
        <f t="shared" ca="1" si="262"/>
        <v>0.27592099801509018</v>
      </c>
      <c r="D5630" s="1">
        <f t="shared" ca="1" si="263"/>
        <v>-2.7495299515682352E-2</v>
      </c>
    </row>
    <row r="5631" spans="1:4" x14ac:dyDescent="0.45">
      <c r="A5631">
        <v>5630</v>
      </c>
      <c r="B5631" s="1">
        <f t="shared" ca="1" si="261"/>
        <v>0.26988497453771326</v>
      </c>
      <c r="C5631" s="1">
        <f t="shared" ca="1" si="262"/>
        <v>0.26865747501205267</v>
      </c>
      <c r="D5631" s="1">
        <f t="shared" ca="1" si="263"/>
        <v>-4.5482321784055552E-3</v>
      </c>
    </row>
    <row r="5632" spans="1:4" x14ac:dyDescent="0.45">
      <c r="A5632">
        <v>5631</v>
      </c>
      <c r="B5632" s="1">
        <f t="shared" ca="1" si="261"/>
        <v>0.27511451238766194</v>
      </c>
      <c r="C5632" s="1">
        <f t="shared" ca="1" si="262"/>
        <v>0.27177034645460529</v>
      </c>
      <c r="D5632" s="1">
        <f t="shared" ca="1" si="263"/>
        <v>-1.215554171982175E-2</v>
      </c>
    </row>
    <row r="5633" spans="1:4" x14ac:dyDescent="0.45">
      <c r="A5633">
        <v>5632</v>
      </c>
      <c r="B5633" s="1">
        <f t="shared" ca="1" si="261"/>
        <v>0.2837063880057823</v>
      </c>
      <c r="C5633" s="1">
        <f t="shared" ca="1" si="262"/>
        <v>0.27096914284155976</v>
      </c>
      <c r="D5633" s="1">
        <f t="shared" ca="1" si="263"/>
        <v>-4.4895870176750945E-2</v>
      </c>
    </row>
    <row r="5634" spans="1:4" x14ac:dyDescent="0.45">
      <c r="A5634">
        <v>5633</v>
      </c>
      <c r="B5634" s="1">
        <f t="shared" ref="B5634:B5697" ca="1" si="264">_xlfn.BETA.INV(RAND(),CONTROL_PRIOR_ALPHA+CONTROL_ALPHA,CONTROL_PRIOR_BETA+(CONTROL_N-CONTROL_ALPHA))</f>
        <v>0.27848499695804485</v>
      </c>
      <c r="C5634" s="1">
        <f t="shared" ref="C5634:C5697" ca="1" si="265">_xlfn.BETA.INV(RAND(),TEST_PRIOR_ALPHA+TEST_ALPHA,TEST_PRIOR_BETA+(TEST_N-TEST_ALPHA))</f>
        <v>0.27277925244246803</v>
      </c>
      <c r="D5634" s="1">
        <f t="shared" ca="1" si="263"/>
        <v>-2.0488516716885882E-2</v>
      </c>
    </row>
    <row r="5635" spans="1:4" x14ac:dyDescent="0.45">
      <c r="A5635">
        <v>5634</v>
      </c>
      <c r="B5635" s="1">
        <f t="shared" ca="1" si="264"/>
        <v>0.27593748638255455</v>
      </c>
      <c r="C5635" s="1">
        <f t="shared" ca="1" si="265"/>
        <v>0.26892364449998979</v>
      </c>
      <c r="D5635" s="1">
        <f t="shared" ref="D5635:D5698" ca="1" si="266">(C5635-B5635)/B5635</f>
        <v>-2.5418227782364102E-2</v>
      </c>
    </row>
    <row r="5636" spans="1:4" x14ac:dyDescent="0.45">
      <c r="A5636">
        <v>5635</v>
      </c>
      <c r="B5636" s="1">
        <f t="shared" ca="1" si="264"/>
        <v>0.28364872110945971</v>
      </c>
      <c r="C5636" s="1">
        <f t="shared" ca="1" si="265"/>
        <v>0.2714884035948163</v>
      </c>
      <c r="D5636" s="1">
        <f t="shared" ca="1" si="266"/>
        <v>-4.2871046508088304E-2</v>
      </c>
    </row>
    <row r="5637" spans="1:4" x14ac:dyDescent="0.45">
      <c r="A5637">
        <v>5636</v>
      </c>
      <c r="B5637" s="1">
        <f t="shared" ca="1" si="264"/>
        <v>0.28107121789659917</v>
      </c>
      <c r="C5637" s="1">
        <f t="shared" ca="1" si="265"/>
        <v>0.27503675428933694</v>
      </c>
      <c r="D5637" s="1">
        <f t="shared" ca="1" si="266"/>
        <v>-2.1469518125766248E-2</v>
      </c>
    </row>
    <row r="5638" spans="1:4" x14ac:dyDescent="0.45">
      <c r="A5638">
        <v>5637</v>
      </c>
      <c r="B5638" s="1">
        <f t="shared" ca="1" si="264"/>
        <v>0.29575887184113425</v>
      </c>
      <c r="C5638" s="1">
        <f t="shared" ca="1" si="265"/>
        <v>0.26832002863042609</v>
      </c>
      <c r="D5638" s="1">
        <f t="shared" ca="1" si="266"/>
        <v>-9.2774370688859104E-2</v>
      </c>
    </row>
    <row r="5639" spans="1:4" x14ac:dyDescent="0.45">
      <c r="A5639">
        <v>5638</v>
      </c>
      <c r="B5639" s="1">
        <f t="shared" ca="1" si="264"/>
        <v>0.28863864622140323</v>
      </c>
      <c r="C5639" s="1">
        <f t="shared" ca="1" si="265"/>
        <v>0.26842715919715332</v>
      </c>
      <c r="D5639" s="1">
        <f t="shared" ca="1" si="266"/>
        <v>-7.0023495775220893E-2</v>
      </c>
    </row>
    <row r="5640" spans="1:4" x14ac:dyDescent="0.45">
      <c r="A5640">
        <v>5639</v>
      </c>
      <c r="B5640" s="1">
        <f t="shared" ca="1" si="264"/>
        <v>0.28538761478754349</v>
      </c>
      <c r="C5640" s="1">
        <f t="shared" ca="1" si="265"/>
        <v>0.27738790805648172</v>
      </c>
      <c r="D5640" s="1">
        <f t="shared" ca="1" si="266"/>
        <v>-2.8031022779377218E-2</v>
      </c>
    </row>
    <row r="5641" spans="1:4" x14ac:dyDescent="0.45">
      <c r="A5641">
        <v>5640</v>
      </c>
      <c r="B5641" s="1">
        <f t="shared" ca="1" si="264"/>
        <v>0.2814050268625275</v>
      </c>
      <c r="C5641" s="1">
        <f t="shared" ca="1" si="265"/>
        <v>0.27011292677450749</v>
      </c>
      <c r="D5641" s="1">
        <f t="shared" ca="1" si="266"/>
        <v>-4.0127570619186009E-2</v>
      </c>
    </row>
    <row r="5642" spans="1:4" x14ac:dyDescent="0.45">
      <c r="A5642">
        <v>5641</v>
      </c>
      <c r="B5642" s="1">
        <f t="shared" ca="1" si="264"/>
        <v>0.28169505648202059</v>
      </c>
      <c r="C5642" s="1">
        <f t="shared" ca="1" si="265"/>
        <v>0.26876946798401874</v>
      </c>
      <c r="D5642" s="1">
        <f t="shared" ca="1" si="266"/>
        <v>-4.5885038450530408E-2</v>
      </c>
    </row>
    <row r="5643" spans="1:4" x14ac:dyDescent="0.45">
      <c r="A5643">
        <v>5642</v>
      </c>
      <c r="B5643" s="1">
        <f t="shared" ca="1" si="264"/>
        <v>0.28216459567037899</v>
      </c>
      <c r="C5643" s="1">
        <f t="shared" ca="1" si="265"/>
        <v>0.26475628599474776</v>
      </c>
      <c r="D5643" s="1">
        <f t="shared" ca="1" si="266"/>
        <v>-6.1695584572798029E-2</v>
      </c>
    </row>
    <row r="5644" spans="1:4" x14ac:dyDescent="0.45">
      <c r="A5644">
        <v>5643</v>
      </c>
      <c r="B5644" s="1">
        <f t="shared" ca="1" si="264"/>
        <v>0.27884611617620725</v>
      </c>
      <c r="C5644" s="1">
        <f t="shared" ca="1" si="265"/>
        <v>0.27524178183137871</v>
      </c>
      <c r="D5644" s="1">
        <f t="shared" ca="1" si="266"/>
        <v>-1.292589043108962E-2</v>
      </c>
    </row>
    <row r="5645" spans="1:4" x14ac:dyDescent="0.45">
      <c r="A5645">
        <v>5644</v>
      </c>
      <c r="B5645" s="1">
        <f t="shared" ca="1" si="264"/>
        <v>0.27556330283031388</v>
      </c>
      <c r="C5645" s="1">
        <f t="shared" ca="1" si="265"/>
        <v>0.27264909827547434</v>
      </c>
      <c r="D5645" s="1">
        <f t="shared" ca="1" si="266"/>
        <v>-1.0575445006311473E-2</v>
      </c>
    </row>
    <row r="5646" spans="1:4" x14ac:dyDescent="0.45">
      <c r="A5646">
        <v>5645</v>
      </c>
      <c r="B5646" s="1">
        <f t="shared" ca="1" si="264"/>
        <v>0.28822226194652256</v>
      </c>
      <c r="C5646" s="1">
        <f t="shared" ca="1" si="265"/>
        <v>0.27980466564817819</v>
      </c>
      <c r="D5646" s="1">
        <f t="shared" ca="1" si="266"/>
        <v>-2.9205225999878515E-2</v>
      </c>
    </row>
    <row r="5647" spans="1:4" x14ac:dyDescent="0.45">
      <c r="A5647">
        <v>5646</v>
      </c>
      <c r="B5647" s="1">
        <f t="shared" ca="1" si="264"/>
        <v>0.29406662213910006</v>
      </c>
      <c r="C5647" s="1">
        <f t="shared" ca="1" si="265"/>
        <v>0.27522149525988571</v>
      </c>
      <c r="D5647" s="1">
        <f t="shared" ca="1" si="266"/>
        <v>-6.4084549079834685E-2</v>
      </c>
    </row>
    <row r="5648" spans="1:4" x14ac:dyDescent="0.45">
      <c r="A5648">
        <v>5647</v>
      </c>
      <c r="B5648" s="1">
        <f t="shared" ca="1" si="264"/>
        <v>0.28138360968527371</v>
      </c>
      <c r="C5648" s="1">
        <f t="shared" ca="1" si="265"/>
        <v>0.27431381369811492</v>
      </c>
      <c r="D5648" s="1">
        <f t="shared" ca="1" si="266"/>
        <v>-2.512511654487027E-2</v>
      </c>
    </row>
    <row r="5649" spans="1:4" x14ac:dyDescent="0.45">
      <c r="A5649">
        <v>5648</v>
      </c>
      <c r="B5649" s="1">
        <f t="shared" ca="1" si="264"/>
        <v>0.28763786851199447</v>
      </c>
      <c r="C5649" s="1">
        <f t="shared" ca="1" si="265"/>
        <v>0.26901178821731264</v>
      </c>
      <c r="D5649" s="1">
        <f t="shared" ca="1" si="266"/>
        <v>-6.4755313307799447E-2</v>
      </c>
    </row>
    <row r="5650" spans="1:4" x14ac:dyDescent="0.45">
      <c r="A5650">
        <v>5649</v>
      </c>
      <c r="B5650" s="1">
        <f t="shared" ca="1" si="264"/>
        <v>0.27744177447051688</v>
      </c>
      <c r="C5650" s="1">
        <f t="shared" ca="1" si="265"/>
        <v>0.27982609796080382</v>
      </c>
      <c r="D5650" s="1">
        <f t="shared" ca="1" si="266"/>
        <v>8.5939599212746538E-3</v>
      </c>
    </row>
    <row r="5651" spans="1:4" x14ac:dyDescent="0.45">
      <c r="A5651">
        <v>5650</v>
      </c>
      <c r="B5651" s="1">
        <f t="shared" ca="1" si="264"/>
        <v>0.28151047710276139</v>
      </c>
      <c r="C5651" s="1">
        <f t="shared" ca="1" si="265"/>
        <v>0.26286020814446037</v>
      </c>
      <c r="D5651" s="1">
        <f t="shared" ca="1" si="266"/>
        <v>-6.6250709921155101E-2</v>
      </c>
    </row>
    <row r="5652" spans="1:4" x14ac:dyDescent="0.45">
      <c r="A5652">
        <v>5651</v>
      </c>
      <c r="B5652" s="1">
        <f t="shared" ca="1" si="264"/>
        <v>0.28042270989628099</v>
      </c>
      <c r="C5652" s="1">
        <f t="shared" ca="1" si="265"/>
        <v>0.26499863427568471</v>
      </c>
      <c r="D5652" s="1">
        <f t="shared" ca="1" si="266"/>
        <v>-5.5002947608277265E-2</v>
      </c>
    </row>
    <row r="5653" spans="1:4" x14ac:dyDescent="0.45">
      <c r="A5653">
        <v>5652</v>
      </c>
      <c r="B5653" s="1">
        <f t="shared" ca="1" si="264"/>
        <v>0.28307358559566043</v>
      </c>
      <c r="C5653" s="1">
        <f t="shared" ca="1" si="265"/>
        <v>0.27659246865734421</v>
      </c>
      <c r="D5653" s="1">
        <f t="shared" ca="1" si="266"/>
        <v>-2.289551999236614E-2</v>
      </c>
    </row>
    <row r="5654" spans="1:4" x14ac:dyDescent="0.45">
      <c r="A5654">
        <v>5653</v>
      </c>
      <c r="B5654" s="1">
        <f t="shared" ca="1" si="264"/>
        <v>0.28334536788760523</v>
      </c>
      <c r="C5654" s="1">
        <f t="shared" ca="1" si="265"/>
        <v>0.28062144171141823</v>
      </c>
      <c r="D5654" s="1">
        <f t="shared" ca="1" si="266"/>
        <v>-9.6134487621745719E-3</v>
      </c>
    </row>
    <row r="5655" spans="1:4" x14ac:dyDescent="0.45">
      <c r="A5655">
        <v>5654</v>
      </c>
      <c r="B5655" s="1">
        <f t="shared" ca="1" si="264"/>
        <v>0.29304056683420932</v>
      </c>
      <c r="C5655" s="1">
        <f t="shared" ca="1" si="265"/>
        <v>0.27564835859546089</v>
      </c>
      <c r="D5655" s="1">
        <f t="shared" ca="1" si="266"/>
        <v>-5.9350855161934793E-2</v>
      </c>
    </row>
    <row r="5656" spans="1:4" x14ac:dyDescent="0.45">
      <c r="A5656">
        <v>5655</v>
      </c>
      <c r="B5656" s="1">
        <f t="shared" ca="1" si="264"/>
        <v>0.28058218300582333</v>
      </c>
      <c r="C5656" s="1">
        <f t="shared" ca="1" si="265"/>
        <v>0.27200697265394957</v>
      </c>
      <c r="D5656" s="1">
        <f t="shared" ca="1" si="266"/>
        <v>-3.0562205554212893E-2</v>
      </c>
    </row>
    <row r="5657" spans="1:4" x14ac:dyDescent="0.45">
      <c r="A5657">
        <v>5656</v>
      </c>
      <c r="B5657" s="1">
        <f t="shared" ca="1" si="264"/>
        <v>0.28618330372703915</v>
      </c>
      <c r="C5657" s="1">
        <f t="shared" ca="1" si="265"/>
        <v>0.27482511903744222</v>
      </c>
      <c r="D5657" s="1">
        <f t="shared" ca="1" si="266"/>
        <v>-3.9688495246495349E-2</v>
      </c>
    </row>
    <row r="5658" spans="1:4" x14ac:dyDescent="0.45">
      <c r="A5658">
        <v>5657</v>
      </c>
      <c r="B5658" s="1">
        <f t="shared" ca="1" si="264"/>
        <v>0.28830720609225524</v>
      </c>
      <c r="C5658" s="1">
        <f t="shared" ca="1" si="265"/>
        <v>0.27575946774402804</v>
      </c>
      <c r="D5658" s="1">
        <f t="shared" ca="1" si="266"/>
        <v>-4.3522111425172136E-2</v>
      </c>
    </row>
    <row r="5659" spans="1:4" x14ac:dyDescent="0.45">
      <c r="A5659">
        <v>5658</v>
      </c>
      <c r="B5659" s="1">
        <f t="shared" ca="1" si="264"/>
        <v>0.2882761860349109</v>
      </c>
      <c r="C5659" s="1">
        <f t="shared" ca="1" si="265"/>
        <v>0.2757889083907471</v>
      </c>
      <c r="D5659" s="1">
        <f t="shared" ca="1" si="266"/>
        <v>-4.3317062765120526E-2</v>
      </c>
    </row>
    <row r="5660" spans="1:4" x14ac:dyDescent="0.45">
      <c r="A5660">
        <v>5659</v>
      </c>
      <c r="B5660" s="1">
        <f t="shared" ca="1" si="264"/>
        <v>0.28953296533425776</v>
      </c>
      <c r="C5660" s="1">
        <f t="shared" ca="1" si="265"/>
        <v>0.27016462659604379</v>
      </c>
      <c r="D5660" s="1">
        <f t="shared" ca="1" si="266"/>
        <v>-6.6895107145584498E-2</v>
      </c>
    </row>
    <row r="5661" spans="1:4" x14ac:dyDescent="0.45">
      <c r="A5661">
        <v>5660</v>
      </c>
      <c r="B5661" s="1">
        <f t="shared" ca="1" si="264"/>
        <v>0.28758435559354867</v>
      </c>
      <c r="C5661" s="1">
        <f t="shared" ca="1" si="265"/>
        <v>0.27534878422378517</v>
      </c>
      <c r="D5661" s="1">
        <f t="shared" ca="1" si="266"/>
        <v>-4.2546025650492571E-2</v>
      </c>
    </row>
    <row r="5662" spans="1:4" x14ac:dyDescent="0.45">
      <c r="A5662">
        <v>5661</v>
      </c>
      <c r="B5662" s="1">
        <f t="shared" ca="1" si="264"/>
        <v>0.28098136808456264</v>
      </c>
      <c r="C5662" s="1">
        <f t="shared" ca="1" si="265"/>
        <v>0.27803463627079061</v>
      </c>
      <c r="D5662" s="1">
        <f t="shared" ca="1" si="266"/>
        <v>-1.0487285451913657E-2</v>
      </c>
    </row>
    <row r="5663" spans="1:4" x14ac:dyDescent="0.45">
      <c r="A5663">
        <v>5662</v>
      </c>
      <c r="B5663" s="1">
        <f t="shared" ca="1" si="264"/>
        <v>0.2790309558971456</v>
      </c>
      <c r="C5663" s="1">
        <f t="shared" ca="1" si="265"/>
        <v>0.26829625806065105</v>
      </c>
      <c r="D5663" s="1">
        <f t="shared" ca="1" si="266"/>
        <v>-3.8471350972440144E-2</v>
      </c>
    </row>
    <row r="5664" spans="1:4" x14ac:dyDescent="0.45">
      <c r="A5664">
        <v>5663</v>
      </c>
      <c r="B5664" s="1">
        <f t="shared" ca="1" si="264"/>
        <v>0.29037783089216496</v>
      </c>
      <c r="C5664" s="1">
        <f t="shared" ca="1" si="265"/>
        <v>0.27040032966761801</v>
      </c>
      <c r="D5664" s="1">
        <f t="shared" ca="1" si="266"/>
        <v>-6.8798300349470598E-2</v>
      </c>
    </row>
    <row r="5665" spans="1:4" x14ac:dyDescent="0.45">
      <c r="A5665">
        <v>5664</v>
      </c>
      <c r="B5665" s="1">
        <f t="shared" ca="1" si="264"/>
        <v>0.28283494227860928</v>
      </c>
      <c r="C5665" s="1">
        <f t="shared" ca="1" si="265"/>
        <v>0.27443850255010882</v>
      </c>
      <c r="D5665" s="1">
        <f t="shared" ca="1" si="266"/>
        <v>-2.9686712896419519E-2</v>
      </c>
    </row>
    <row r="5666" spans="1:4" x14ac:dyDescent="0.45">
      <c r="A5666">
        <v>5665</v>
      </c>
      <c r="B5666" s="1">
        <f t="shared" ca="1" si="264"/>
        <v>0.28107673849155923</v>
      </c>
      <c r="C5666" s="1">
        <f t="shared" ca="1" si="265"/>
        <v>0.26619308415998838</v>
      </c>
      <c r="D5666" s="1">
        <f t="shared" ca="1" si="266"/>
        <v>-5.2952280617194543E-2</v>
      </c>
    </row>
    <row r="5667" spans="1:4" x14ac:dyDescent="0.45">
      <c r="A5667">
        <v>5666</v>
      </c>
      <c r="B5667" s="1">
        <f t="shared" ca="1" si="264"/>
        <v>0.28587440379754281</v>
      </c>
      <c r="C5667" s="1">
        <f t="shared" ca="1" si="265"/>
        <v>0.27206857970788345</v>
      </c>
      <c r="D5667" s="1">
        <f t="shared" ca="1" si="266"/>
        <v>-4.8293320095340493E-2</v>
      </c>
    </row>
    <row r="5668" spans="1:4" x14ac:dyDescent="0.45">
      <c r="A5668">
        <v>5667</v>
      </c>
      <c r="B5668" s="1">
        <f t="shared" ca="1" si="264"/>
        <v>0.28253281058276858</v>
      </c>
      <c r="C5668" s="1">
        <f t="shared" ca="1" si="265"/>
        <v>0.26409271546518709</v>
      </c>
      <c r="D5668" s="1">
        <f t="shared" ca="1" si="266"/>
        <v>-6.5267092623847403E-2</v>
      </c>
    </row>
    <row r="5669" spans="1:4" x14ac:dyDescent="0.45">
      <c r="A5669">
        <v>5668</v>
      </c>
      <c r="B5669" s="1">
        <f t="shared" ca="1" si="264"/>
        <v>0.28663505293405145</v>
      </c>
      <c r="C5669" s="1">
        <f t="shared" ca="1" si="265"/>
        <v>0.2729907886987083</v>
      </c>
      <c r="D5669" s="1">
        <f t="shared" ca="1" si="266"/>
        <v>-4.7601520106064638E-2</v>
      </c>
    </row>
    <row r="5670" spans="1:4" x14ac:dyDescent="0.45">
      <c r="A5670">
        <v>5669</v>
      </c>
      <c r="B5670" s="1">
        <f t="shared" ca="1" si="264"/>
        <v>0.29620332936292204</v>
      </c>
      <c r="C5670" s="1">
        <f t="shared" ca="1" si="265"/>
        <v>0.27483839620251238</v>
      </c>
      <c r="D5670" s="1">
        <f t="shared" ca="1" si="266"/>
        <v>-7.2129280944821364E-2</v>
      </c>
    </row>
    <row r="5671" spans="1:4" x14ac:dyDescent="0.45">
      <c r="A5671">
        <v>5670</v>
      </c>
      <c r="B5671" s="1">
        <f t="shared" ca="1" si="264"/>
        <v>0.28440665802989318</v>
      </c>
      <c r="C5671" s="1">
        <f t="shared" ca="1" si="265"/>
        <v>0.27298056071959709</v>
      </c>
      <c r="D5671" s="1">
        <f t="shared" ca="1" si="266"/>
        <v>-4.0175210346500137E-2</v>
      </c>
    </row>
    <row r="5672" spans="1:4" x14ac:dyDescent="0.45">
      <c r="A5672">
        <v>5671</v>
      </c>
      <c r="B5672" s="1">
        <f t="shared" ca="1" si="264"/>
        <v>0.27994022624270742</v>
      </c>
      <c r="C5672" s="1">
        <f t="shared" ca="1" si="265"/>
        <v>0.27765442005469754</v>
      </c>
      <c r="D5672" s="1">
        <f t="shared" ca="1" si="266"/>
        <v>-8.1653366459313315E-3</v>
      </c>
    </row>
    <row r="5673" spans="1:4" x14ac:dyDescent="0.45">
      <c r="A5673">
        <v>5672</v>
      </c>
      <c r="B5673" s="1">
        <f t="shared" ca="1" si="264"/>
        <v>0.29223152067622271</v>
      </c>
      <c r="C5673" s="1">
        <f t="shared" ca="1" si="265"/>
        <v>0.27832661029418215</v>
      </c>
      <c r="D5673" s="1">
        <f t="shared" ca="1" si="266"/>
        <v>-4.7581829468171827E-2</v>
      </c>
    </row>
    <row r="5674" spans="1:4" x14ac:dyDescent="0.45">
      <c r="A5674">
        <v>5673</v>
      </c>
      <c r="B5674" s="1">
        <f t="shared" ca="1" si="264"/>
        <v>0.27805653296444993</v>
      </c>
      <c r="C5674" s="1">
        <f t="shared" ca="1" si="265"/>
        <v>0.27094155252253882</v>
      </c>
      <c r="D5674" s="1">
        <f t="shared" ca="1" si="266"/>
        <v>-2.5588251302913194E-2</v>
      </c>
    </row>
    <row r="5675" spans="1:4" x14ac:dyDescent="0.45">
      <c r="A5675">
        <v>5674</v>
      </c>
      <c r="B5675" s="1">
        <f t="shared" ca="1" si="264"/>
        <v>0.28551008412756707</v>
      </c>
      <c r="C5675" s="1">
        <f t="shared" ca="1" si="265"/>
        <v>0.25747280645479514</v>
      </c>
      <c r="D5675" s="1">
        <f t="shared" ca="1" si="266"/>
        <v>-9.8200656409196216E-2</v>
      </c>
    </row>
    <row r="5676" spans="1:4" x14ac:dyDescent="0.45">
      <c r="A5676">
        <v>5675</v>
      </c>
      <c r="B5676" s="1">
        <f t="shared" ca="1" si="264"/>
        <v>0.28599885182973628</v>
      </c>
      <c r="C5676" s="1">
        <f t="shared" ca="1" si="265"/>
        <v>0.27312871343215928</v>
      </c>
      <c r="D5676" s="1">
        <f t="shared" ca="1" si="266"/>
        <v>-4.5000664566440231E-2</v>
      </c>
    </row>
    <row r="5677" spans="1:4" x14ac:dyDescent="0.45">
      <c r="A5677">
        <v>5676</v>
      </c>
      <c r="B5677" s="1">
        <f t="shared" ca="1" si="264"/>
        <v>0.28828201620932659</v>
      </c>
      <c r="C5677" s="1">
        <f t="shared" ca="1" si="265"/>
        <v>0.27148636907126766</v>
      </c>
      <c r="D5677" s="1">
        <f t="shared" ca="1" si="266"/>
        <v>-5.8261168556082633E-2</v>
      </c>
    </row>
    <row r="5678" spans="1:4" x14ac:dyDescent="0.45">
      <c r="A5678">
        <v>5677</v>
      </c>
      <c r="B5678" s="1">
        <f t="shared" ca="1" si="264"/>
        <v>0.2812200379834664</v>
      </c>
      <c r="C5678" s="1">
        <f t="shared" ca="1" si="265"/>
        <v>0.27384418957604328</v>
      </c>
      <c r="D5678" s="1">
        <f t="shared" ca="1" si="266"/>
        <v>-2.6228032896634335E-2</v>
      </c>
    </row>
    <row r="5679" spans="1:4" x14ac:dyDescent="0.45">
      <c r="A5679">
        <v>5678</v>
      </c>
      <c r="B5679" s="1">
        <f t="shared" ca="1" si="264"/>
        <v>0.2840266825685489</v>
      </c>
      <c r="C5679" s="1">
        <f t="shared" ca="1" si="265"/>
        <v>0.27555871780390306</v>
      </c>
      <c r="D5679" s="1">
        <f t="shared" ca="1" si="266"/>
        <v>-2.9813976236553498E-2</v>
      </c>
    </row>
    <row r="5680" spans="1:4" x14ac:dyDescent="0.45">
      <c r="A5680">
        <v>5679</v>
      </c>
      <c r="B5680" s="1">
        <f t="shared" ca="1" si="264"/>
        <v>0.28476235551559415</v>
      </c>
      <c r="C5680" s="1">
        <f t="shared" ca="1" si="265"/>
        <v>0.27374169970521778</v>
      </c>
      <c r="D5680" s="1">
        <f t="shared" ca="1" si="266"/>
        <v>-3.8701238407802305E-2</v>
      </c>
    </row>
    <row r="5681" spans="1:4" x14ac:dyDescent="0.45">
      <c r="A5681">
        <v>5680</v>
      </c>
      <c r="B5681" s="1">
        <f t="shared" ca="1" si="264"/>
        <v>0.28337703404400116</v>
      </c>
      <c r="C5681" s="1">
        <f t="shared" ca="1" si="265"/>
        <v>0.26991459751623093</v>
      </c>
      <c r="D5681" s="1">
        <f t="shared" ca="1" si="266"/>
        <v>-4.7507154463617786E-2</v>
      </c>
    </row>
    <row r="5682" spans="1:4" x14ac:dyDescent="0.45">
      <c r="A5682">
        <v>5681</v>
      </c>
      <c r="B5682" s="1">
        <f t="shared" ca="1" si="264"/>
        <v>0.28087836436764896</v>
      </c>
      <c r="C5682" s="1">
        <f t="shared" ca="1" si="265"/>
        <v>0.2743478445143962</v>
      </c>
      <c r="D5682" s="1">
        <f t="shared" ca="1" si="266"/>
        <v>-2.3250348484316834E-2</v>
      </c>
    </row>
    <row r="5683" spans="1:4" x14ac:dyDescent="0.45">
      <c r="A5683">
        <v>5682</v>
      </c>
      <c r="B5683" s="1">
        <f t="shared" ca="1" si="264"/>
        <v>0.28280231675396084</v>
      </c>
      <c r="C5683" s="1">
        <f t="shared" ca="1" si="265"/>
        <v>0.26414390269559496</v>
      </c>
      <c r="D5683" s="1">
        <f t="shared" ca="1" si="266"/>
        <v>-6.5976878381087581E-2</v>
      </c>
    </row>
    <row r="5684" spans="1:4" x14ac:dyDescent="0.45">
      <c r="A5684">
        <v>5683</v>
      </c>
      <c r="B5684" s="1">
        <f t="shared" ca="1" si="264"/>
        <v>0.28791174536995368</v>
      </c>
      <c r="C5684" s="1">
        <f t="shared" ca="1" si="265"/>
        <v>0.26693575406444242</v>
      </c>
      <c r="D5684" s="1">
        <f t="shared" ca="1" si="266"/>
        <v>-7.2855629000331504E-2</v>
      </c>
    </row>
    <row r="5685" spans="1:4" x14ac:dyDescent="0.45">
      <c r="A5685">
        <v>5684</v>
      </c>
      <c r="B5685" s="1">
        <f t="shared" ca="1" si="264"/>
        <v>0.29026830644258783</v>
      </c>
      <c r="C5685" s="1">
        <f t="shared" ca="1" si="265"/>
        <v>0.26301676959066833</v>
      </c>
      <c r="D5685" s="1">
        <f t="shared" ca="1" si="266"/>
        <v>-9.388395579904478E-2</v>
      </c>
    </row>
    <row r="5686" spans="1:4" x14ac:dyDescent="0.45">
      <c r="A5686">
        <v>5685</v>
      </c>
      <c r="B5686" s="1">
        <f t="shared" ca="1" si="264"/>
        <v>0.27904560191661859</v>
      </c>
      <c r="C5686" s="1">
        <f t="shared" ca="1" si="265"/>
        <v>0.2756902736419018</v>
      </c>
      <c r="D5686" s="1">
        <f t="shared" ca="1" si="266"/>
        <v>-1.2024300872942619E-2</v>
      </c>
    </row>
    <row r="5687" spans="1:4" x14ac:dyDescent="0.45">
      <c r="A5687">
        <v>5686</v>
      </c>
      <c r="B5687" s="1">
        <f t="shared" ca="1" si="264"/>
        <v>0.28359417394373032</v>
      </c>
      <c r="C5687" s="1">
        <f t="shared" ca="1" si="265"/>
        <v>0.26618409138275295</v>
      </c>
      <c r="D5687" s="1">
        <f t="shared" ca="1" si="266"/>
        <v>-6.139083295988941E-2</v>
      </c>
    </row>
    <row r="5688" spans="1:4" x14ac:dyDescent="0.45">
      <c r="A5688">
        <v>5687</v>
      </c>
      <c r="B5688" s="1">
        <f t="shared" ca="1" si="264"/>
        <v>0.28142031778152554</v>
      </c>
      <c r="C5688" s="1">
        <f t="shared" ca="1" si="265"/>
        <v>0.27232904435146033</v>
      </c>
      <c r="D5688" s="1">
        <f t="shared" ca="1" si="266"/>
        <v>-3.2304964693853508E-2</v>
      </c>
    </row>
    <row r="5689" spans="1:4" x14ac:dyDescent="0.45">
      <c r="A5689">
        <v>5688</v>
      </c>
      <c r="B5689" s="1">
        <f t="shared" ca="1" si="264"/>
        <v>0.27876169724714717</v>
      </c>
      <c r="C5689" s="1">
        <f t="shared" ca="1" si="265"/>
        <v>0.27288046661918897</v>
      </c>
      <c r="D5689" s="1">
        <f t="shared" ca="1" si="266"/>
        <v>-2.1097699885016714E-2</v>
      </c>
    </row>
    <row r="5690" spans="1:4" x14ac:dyDescent="0.45">
      <c r="A5690">
        <v>5689</v>
      </c>
      <c r="B5690" s="1">
        <f t="shared" ca="1" si="264"/>
        <v>0.29681906441411821</v>
      </c>
      <c r="C5690" s="1">
        <f t="shared" ca="1" si="265"/>
        <v>0.27428710991289396</v>
      </c>
      <c r="D5690" s="1">
        <f t="shared" ca="1" si="266"/>
        <v>-7.5911412717708557E-2</v>
      </c>
    </row>
    <row r="5691" spans="1:4" x14ac:dyDescent="0.45">
      <c r="A5691">
        <v>5690</v>
      </c>
      <c r="B5691" s="1">
        <f t="shared" ca="1" si="264"/>
        <v>0.27341450804609657</v>
      </c>
      <c r="C5691" s="1">
        <f t="shared" ca="1" si="265"/>
        <v>0.27124261144936951</v>
      </c>
      <c r="D5691" s="1">
        <f t="shared" ca="1" si="266"/>
        <v>-7.9436040620086273E-3</v>
      </c>
    </row>
    <row r="5692" spans="1:4" x14ac:dyDescent="0.45">
      <c r="A5692">
        <v>5691</v>
      </c>
      <c r="B5692" s="1">
        <f t="shared" ca="1" si="264"/>
        <v>0.2765826031853782</v>
      </c>
      <c r="C5692" s="1">
        <f t="shared" ca="1" si="265"/>
        <v>0.27622993587103928</v>
      </c>
      <c r="D5692" s="1">
        <f t="shared" ca="1" si="266"/>
        <v>-1.2750885640574557E-3</v>
      </c>
    </row>
    <row r="5693" spans="1:4" x14ac:dyDescent="0.45">
      <c r="A5693">
        <v>5692</v>
      </c>
      <c r="B5693" s="1">
        <f t="shared" ca="1" si="264"/>
        <v>0.27755575393098297</v>
      </c>
      <c r="C5693" s="1">
        <f t="shared" ca="1" si="265"/>
        <v>0.26542798897486924</v>
      </c>
      <c r="D5693" s="1">
        <f t="shared" ca="1" si="266"/>
        <v>-4.369487854007674E-2</v>
      </c>
    </row>
    <row r="5694" spans="1:4" x14ac:dyDescent="0.45">
      <c r="A5694">
        <v>5693</v>
      </c>
      <c r="B5694" s="1">
        <f t="shared" ca="1" si="264"/>
        <v>0.28291498674366905</v>
      </c>
      <c r="C5694" s="1">
        <f t="shared" ca="1" si="265"/>
        <v>0.26827164221503491</v>
      </c>
      <c r="D5694" s="1">
        <f t="shared" ca="1" si="266"/>
        <v>-5.1758815244034861E-2</v>
      </c>
    </row>
    <row r="5695" spans="1:4" x14ac:dyDescent="0.45">
      <c r="A5695">
        <v>5694</v>
      </c>
      <c r="B5695" s="1">
        <f t="shared" ca="1" si="264"/>
        <v>0.28615493425774852</v>
      </c>
      <c r="C5695" s="1">
        <f t="shared" ca="1" si="265"/>
        <v>0.27477980855805895</v>
      </c>
      <c r="D5695" s="1">
        <f t="shared" ca="1" si="266"/>
        <v>-3.9751632203006662E-2</v>
      </c>
    </row>
    <row r="5696" spans="1:4" x14ac:dyDescent="0.45">
      <c r="A5696">
        <v>5695</v>
      </c>
      <c r="B5696" s="1">
        <f t="shared" ca="1" si="264"/>
        <v>0.2812166936083052</v>
      </c>
      <c r="C5696" s="1">
        <f t="shared" ca="1" si="265"/>
        <v>0.26953591397958648</v>
      </c>
      <c r="D5696" s="1">
        <f t="shared" ca="1" si="266"/>
        <v>-4.1536579777117999E-2</v>
      </c>
    </row>
    <row r="5697" spans="1:4" x14ac:dyDescent="0.45">
      <c r="A5697">
        <v>5696</v>
      </c>
      <c r="B5697" s="1">
        <f t="shared" ca="1" si="264"/>
        <v>0.28229283013102069</v>
      </c>
      <c r="C5697" s="1">
        <f t="shared" ca="1" si="265"/>
        <v>0.27661148737768337</v>
      </c>
      <c r="D5697" s="1">
        <f t="shared" ca="1" si="266"/>
        <v>-2.0125706879272957E-2</v>
      </c>
    </row>
    <row r="5698" spans="1:4" x14ac:dyDescent="0.45">
      <c r="A5698">
        <v>5697</v>
      </c>
      <c r="B5698" s="1">
        <f t="shared" ref="B5698:B5761" ca="1" si="267">_xlfn.BETA.INV(RAND(),CONTROL_PRIOR_ALPHA+CONTROL_ALPHA,CONTROL_PRIOR_BETA+(CONTROL_N-CONTROL_ALPHA))</f>
        <v>0.28502816282032817</v>
      </c>
      <c r="C5698" s="1">
        <f t="shared" ref="C5698:C5761" ca="1" si="268">_xlfn.BETA.INV(RAND(),TEST_PRIOR_ALPHA+TEST_ALPHA,TEST_PRIOR_BETA+(TEST_N-TEST_ALPHA))</f>
        <v>0.28264375362051131</v>
      </c>
      <c r="D5698" s="1">
        <f t="shared" ca="1" si="266"/>
        <v>-8.3655214145274132E-3</v>
      </c>
    </row>
    <row r="5699" spans="1:4" x14ac:dyDescent="0.45">
      <c r="A5699">
        <v>5698</v>
      </c>
      <c r="B5699" s="1">
        <f t="shared" ca="1" si="267"/>
        <v>0.28309985988146369</v>
      </c>
      <c r="C5699" s="1">
        <f t="shared" ca="1" si="268"/>
        <v>0.27314416304444455</v>
      </c>
      <c r="D5699" s="1">
        <f t="shared" ref="D5699:D5762" ca="1" si="269">(C5699-B5699)/B5699</f>
        <v>-3.5166731771565235E-2</v>
      </c>
    </row>
    <row r="5700" spans="1:4" x14ac:dyDescent="0.45">
      <c r="A5700">
        <v>5699</v>
      </c>
      <c r="B5700" s="1">
        <f t="shared" ca="1" si="267"/>
        <v>0.28874069968118543</v>
      </c>
      <c r="C5700" s="1">
        <f t="shared" ca="1" si="268"/>
        <v>0.2689765087008848</v>
      </c>
      <c r="D5700" s="1">
        <f t="shared" ca="1" si="269"/>
        <v>-6.8449619337084683E-2</v>
      </c>
    </row>
    <row r="5701" spans="1:4" x14ac:dyDescent="0.45">
      <c r="A5701">
        <v>5700</v>
      </c>
      <c r="B5701" s="1">
        <f t="shared" ca="1" si="267"/>
        <v>0.27579194949709679</v>
      </c>
      <c r="C5701" s="1">
        <f t="shared" ca="1" si="268"/>
        <v>0.26695527247475304</v>
      </c>
      <c r="D5701" s="1">
        <f t="shared" ca="1" si="269"/>
        <v>-3.204109851087867E-2</v>
      </c>
    </row>
    <row r="5702" spans="1:4" x14ac:dyDescent="0.45">
      <c r="A5702">
        <v>5701</v>
      </c>
      <c r="B5702" s="1">
        <f t="shared" ca="1" si="267"/>
        <v>0.28836713018376747</v>
      </c>
      <c r="C5702" s="1">
        <f t="shared" ca="1" si="268"/>
        <v>0.26738158934469447</v>
      </c>
      <c r="D5702" s="1">
        <f t="shared" ca="1" si="269"/>
        <v>-7.2773692430547002E-2</v>
      </c>
    </row>
    <row r="5703" spans="1:4" x14ac:dyDescent="0.45">
      <c r="A5703">
        <v>5702</v>
      </c>
      <c r="B5703" s="1">
        <f t="shared" ca="1" si="267"/>
        <v>0.27654891473541504</v>
      </c>
      <c r="C5703" s="1">
        <f t="shared" ca="1" si="268"/>
        <v>0.27013574100590859</v>
      </c>
      <c r="D5703" s="1">
        <f t="shared" ca="1" si="269"/>
        <v>-2.3190015898786581E-2</v>
      </c>
    </row>
    <row r="5704" spans="1:4" x14ac:dyDescent="0.45">
      <c r="A5704">
        <v>5703</v>
      </c>
      <c r="B5704" s="1">
        <f t="shared" ca="1" si="267"/>
        <v>0.28104602449842575</v>
      </c>
      <c r="C5704" s="1">
        <f t="shared" ca="1" si="268"/>
        <v>0.27902929276184152</v>
      </c>
      <c r="D5704" s="1">
        <f t="shared" ca="1" si="269"/>
        <v>-7.1758059562786252E-3</v>
      </c>
    </row>
    <row r="5705" spans="1:4" x14ac:dyDescent="0.45">
      <c r="A5705">
        <v>5704</v>
      </c>
      <c r="B5705" s="1">
        <f t="shared" ca="1" si="267"/>
        <v>0.28504589929189239</v>
      </c>
      <c r="C5705" s="1">
        <f t="shared" ca="1" si="268"/>
        <v>0.26982635754230688</v>
      </c>
      <c r="D5705" s="1">
        <f t="shared" ca="1" si="269"/>
        <v>-5.339330187662307E-2</v>
      </c>
    </row>
    <row r="5706" spans="1:4" x14ac:dyDescent="0.45">
      <c r="A5706">
        <v>5705</v>
      </c>
      <c r="B5706" s="1">
        <f t="shared" ca="1" si="267"/>
        <v>0.28405646142241125</v>
      </c>
      <c r="C5706" s="1">
        <f t="shared" ca="1" si="268"/>
        <v>0.27655085209058916</v>
      </c>
      <c r="D5706" s="1">
        <f t="shared" ca="1" si="269"/>
        <v>-2.6422948783624896E-2</v>
      </c>
    </row>
    <row r="5707" spans="1:4" x14ac:dyDescent="0.45">
      <c r="A5707">
        <v>5706</v>
      </c>
      <c r="B5707" s="1">
        <f t="shared" ca="1" si="267"/>
        <v>0.28040703928134386</v>
      </c>
      <c r="C5707" s="1">
        <f t="shared" ca="1" si="268"/>
        <v>0.27158250883782775</v>
      </c>
      <c r="D5707" s="1">
        <f t="shared" ca="1" si="269"/>
        <v>-3.1470431220744416E-2</v>
      </c>
    </row>
    <row r="5708" spans="1:4" x14ac:dyDescent="0.45">
      <c r="A5708">
        <v>5707</v>
      </c>
      <c r="B5708" s="1">
        <f t="shared" ca="1" si="267"/>
        <v>0.27524655307176765</v>
      </c>
      <c r="C5708" s="1">
        <f t="shared" ca="1" si="268"/>
        <v>0.27667216895725144</v>
      </c>
      <c r="D5708" s="1">
        <f t="shared" ca="1" si="269"/>
        <v>5.1794141273481245E-3</v>
      </c>
    </row>
    <row r="5709" spans="1:4" x14ac:dyDescent="0.45">
      <c r="A5709">
        <v>5708</v>
      </c>
      <c r="B5709" s="1">
        <f t="shared" ca="1" si="267"/>
        <v>0.28244920858454564</v>
      </c>
      <c r="C5709" s="1">
        <f t="shared" ca="1" si="268"/>
        <v>0.2731587576924901</v>
      </c>
      <c r="D5709" s="1">
        <f t="shared" ca="1" si="269"/>
        <v>-3.289246565289855E-2</v>
      </c>
    </row>
    <row r="5710" spans="1:4" x14ac:dyDescent="0.45">
      <c r="A5710">
        <v>5709</v>
      </c>
      <c r="B5710" s="1">
        <f t="shared" ca="1" si="267"/>
        <v>0.29065771547646579</v>
      </c>
      <c r="C5710" s="1">
        <f t="shared" ca="1" si="268"/>
        <v>0.27424720137942116</v>
      </c>
      <c r="D5710" s="1">
        <f t="shared" ca="1" si="269"/>
        <v>-5.6459929405773428E-2</v>
      </c>
    </row>
    <row r="5711" spans="1:4" x14ac:dyDescent="0.45">
      <c r="A5711">
        <v>5710</v>
      </c>
      <c r="B5711" s="1">
        <f t="shared" ca="1" si="267"/>
        <v>0.28488323797574888</v>
      </c>
      <c r="C5711" s="1">
        <f t="shared" ca="1" si="268"/>
        <v>0.28269516344401113</v>
      </c>
      <c r="D5711" s="1">
        <f t="shared" ca="1" si="269"/>
        <v>-7.6806011729058359E-3</v>
      </c>
    </row>
    <row r="5712" spans="1:4" x14ac:dyDescent="0.45">
      <c r="A5712">
        <v>5711</v>
      </c>
      <c r="B5712" s="1">
        <f t="shared" ca="1" si="267"/>
        <v>0.28764461717801104</v>
      </c>
      <c r="C5712" s="1">
        <f t="shared" ca="1" si="268"/>
        <v>0.26575622981922808</v>
      </c>
      <c r="D5712" s="1">
        <f t="shared" ca="1" si="269"/>
        <v>-7.6095244101985621E-2</v>
      </c>
    </row>
    <row r="5713" spans="1:4" x14ac:dyDescent="0.45">
      <c r="A5713">
        <v>5712</v>
      </c>
      <c r="B5713" s="1">
        <f t="shared" ca="1" si="267"/>
        <v>0.28491856895320666</v>
      </c>
      <c r="C5713" s="1">
        <f t="shared" ca="1" si="268"/>
        <v>0.26760207323153223</v>
      </c>
      <c r="D5713" s="1">
        <f t="shared" ca="1" si="269"/>
        <v>-6.0776999496015255E-2</v>
      </c>
    </row>
    <row r="5714" spans="1:4" x14ac:dyDescent="0.45">
      <c r="A5714">
        <v>5713</v>
      </c>
      <c r="B5714" s="1">
        <f t="shared" ca="1" si="267"/>
        <v>0.27992658242194973</v>
      </c>
      <c r="C5714" s="1">
        <f t="shared" ca="1" si="268"/>
        <v>0.26957393127717894</v>
      </c>
      <c r="D5714" s="1">
        <f t="shared" ca="1" si="269"/>
        <v>-3.6983451357847967E-2</v>
      </c>
    </row>
    <row r="5715" spans="1:4" x14ac:dyDescent="0.45">
      <c r="A5715">
        <v>5714</v>
      </c>
      <c r="B5715" s="1">
        <f t="shared" ca="1" si="267"/>
        <v>0.28476486487413433</v>
      </c>
      <c r="C5715" s="1">
        <f t="shared" ca="1" si="268"/>
        <v>0.27981210281453373</v>
      </c>
      <c r="D5715" s="1">
        <f t="shared" ca="1" si="269"/>
        <v>-1.7392461888827877E-2</v>
      </c>
    </row>
    <row r="5716" spans="1:4" x14ac:dyDescent="0.45">
      <c r="A5716">
        <v>5715</v>
      </c>
      <c r="B5716" s="1">
        <f t="shared" ca="1" si="267"/>
        <v>0.28690906827451523</v>
      </c>
      <c r="C5716" s="1">
        <f t="shared" ca="1" si="268"/>
        <v>0.27586901256146967</v>
      </c>
      <c r="D5716" s="1">
        <f t="shared" ca="1" si="269"/>
        <v>-3.8479284671763703E-2</v>
      </c>
    </row>
    <row r="5717" spans="1:4" x14ac:dyDescent="0.45">
      <c r="A5717">
        <v>5716</v>
      </c>
      <c r="B5717" s="1">
        <f t="shared" ca="1" si="267"/>
        <v>0.27909995092138129</v>
      </c>
      <c r="C5717" s="1">
        <f t="shared" ca="1" si="268"/>
        <v>0.27264868199033176</v>
      </c>
      <c r="D5717" s="1">
        <f t="shared" ca="1" si="269"/>
        <v>-2.3114546992044297E-2</v>
      </c>
    </row>
    <row r="5718" spans="1:4" x14ac:dyDescent="0.45">
      <c r="A5718">
        <v>5717</v>
      </c>
      <c r="B5718" s="1">
        <f t="shared" ca="1" si="267"/>
        <v>0.28700261669147153</v>
      </c>
      <c r="C5718" s="1">
        <f t="shared" ca="1" si="268"/>
        <v>0.26547005506552174</v>
      </c>
      <c r="D5718" s="1">
        <f t="shared" ca="1" si="269"/>
        <v>-7.5025663090372965E-2</v>
      </c>
    </row>
    <row r="5719" spans="1:4" x14ac:dyDescent="0.45">
      <c r="A5719">
        <v>5718</v>
      </c>
      <c r="B5719" s="1">
        <f t="shared" ca="1" si="267"/>
        <v>0.28413187448882626</v>
      </c>
      <c r="C5719" s="1">
        <f t="shared" ca="1" si="268"/>
        <v>0.27209599381494209</v>
      </c>
      <c r="D5719" s="1">
        <f t="shared" ca="1" si="269"/>
        <v>-4.2360191708647917E-2</v>
      </c>
    </row>
    <row r="5720" spans="1:4" x14ac:dyDescent="0.45">
      <c r="A5720">
        <v>5719</v>
      </c>
      <c r="B5720" s="1">
        <f t="shared" ca="1" si="267"/>
        <v>0.28707214968776562</v>
      </c>
      <c r="C5720" s="1">
        <f t="shared" ca="1" si="268"/>
        <v>0.2719100185219242</v>
      </c>
      <c r="D5720" s="1">
        <f t="shared" ca="1" si="269"/>
        <v>-5.281644765029464E-2</v>
      </c>
    </row>
    <row r="5721" spans="1:4" x14ac:dyDescent="0.45">
      <c r="A5721">
        <v>5720</v>
      </c>
      <c r="B5721" s="1">
        <f t="shared" ca="1" si="267"/>
        <v>0.29407927088301233</v>
      </c>
      <c r="C5721" s="1">
        <f t="shared" ca="1" si="268"/>
        <v>0.26429814290086739</v>
      </c>
      <c r="D5721" s="1">
        <f t="shared" ca="1" si="269"/>
        <v>-0.10126904862326107</v>
      </c>
    </row>
    <row r="5722" spans="1:4" x14ac:dyDescent="0.45">
      <c r="A5722">
        <v>5721</v>
      </c>
      <c r="B5722" s="1">
        <f t="shared" ca="1" si="267"/>
        <v>0.27454838903005335</v>
      </c>
      <c r="C5722" s="1">
        <f t="shared" ca="1" si="268"/>
        <v>0.27142481661317841</v>
      </c>
      <c r="D5722" s="1">
        <f t="shared" ca="1" si="269"/>
        <v>-1.1377128920370469E-2</v>
      </c>
    </row>
    <row r="5723" spans="1:4" x14ac:dyDescent="0.45">
      <c r="A5723">
        <v>5722</v>
      </c>
      <c r="B5723" s="1">
        <f t="shared" ca="1" si="267"/>
        <v>0.27848415572586327</v>
      </c>
      <c r="C5723" s="1">
        <f t="shared" ca="1" si="268"/>
        <v>0.26110306742227463</v>
      </c>
      <c r="D5723" s="1">
        <f t="shared" ca="1" si="269"/>
        <v>-6.2413203574491309E-2</v>
      </c>
    </row>
    <row r="5724" spans="1:4" x14ac:dyDescent="0.45">
      <c r="A5724">
        <v>5723</v>
      </c>
      <c r="B5724" s="1">
        <f t="shared" ca="1" si="267"/>
        <v>0.27483873439212519</v>
      </c>
      <c r="C5724" s="1">
        <f t="shared" ca="1" si="268"/>
        <v>0.26813595300175741</v>
      </c>
      <c r="D5724" s="1">
        <f t="shared" ca="1" si="269"/>
        <v>-2.438805216154363E-2</v>
      </c>
    </row>
    <row r="5725" spans="1:4" x14ac:dyDescent="0.45">
      <c r="A5725">
        <v>5724</v>
      </c>
      <c r="B5725" s="1">
        <f t="shared" ca="1" si="267"/>
        <v>0.28776849763280488</v>
      </c>
      <c r="C5725" s="1">
        <f t="shared" ca="1" si="268"/>
        <v>0.27273694657985958</v>
      </c>
      <c r="D5725" s="1">
        <f t="shared" ca="1" si="269"/>
        <v>-5.2234873436791826E-2</v>
      </c>
    </row>
    <row r="5726" spans="1:4" x14ac:dyDescent="0.45">
      <c r="A5726">
        <v>5725</v>
      </c>
      <c r="B5726" s="1">
        <f t="shared" ca="1" si="267"/>
        <v>0.28565690162479496</v>
      </c>
      <c r="C5726" s="1">
        <f t="shared" ca="1" si="268"/>
        <v>0.27399756044995283</v>
      </c>
      <c r="D5726" s="1">
        <f t="shared" ca="1" si="269"/>
        <v>-4.0815891751694693E-2</v>
      </c>
    </row>
    <row r="5727" spans="1:4" x14ac:dyDescent="0.45">
      <c r="A5727">
        <v>5726</v>
      </c>
      <c r="B5727" s="1">
        <f t="shared" ca="1" si="267"/>
        <v>0.28215211761647291</v>
      </c>
      <c r="C5727" s="1">
        <f t="shared" ca="1" si="268"/>
        <v>0.26790500740376266</v>
      </c>
      <c r="D5727" s="1">
        <f t="shared" ca="1" si="269"/>
        <v>-5.0494429505137467E-2</v>
      </c>
    </row>
    <row r="5728" spans="1:4" x14ac:dyDescent="0.45">
      <c r="A5728">
        <v>5727</v>
      </c>
      <c r="B5728" s="1">
        <f t="shared" ca="1" si="267"/>
        <v>0.28130859469270808</v>
      </c>
      <c r="C5728" s="1">
        <f t="shared" ca="1" si="268"/>
        <v>0.2754924554361422</v>
      </c>
      <c r="D5728" s="1">
        <f t="shared" ca="1" si="269"/>
        <v>-2.0675298822345724E-2</v>
      </c>
    </row>
    <row r="5729" spans="1:4" x14ac:dyDescent="0.45">
      <c r="A5729">
        <v>5728</v>
      </c>
      <c r="B5729" s="1">
        <f t="shared" ca="1" si="267"/>
        <v>0.29223524252007049</v>
      </c>
      <c r="C5729" s="1">
        <f t="shared" ca="1" si="268"/>
        <v>0.27156051804792936</v>
      </c>
      <c r="D5729" s="1">
        <f t="shared" ca="1" si="269"/>
        <v>-7.0746855491671964E-2</v>
      </c>
    </row>
    <row r="5730" spans="1:4" x14ac:dyDescent="0.45">
      <c r="A5730">
        <v>5729</v>
      </c>
      <c r="B5730" s="1">
        <f t="shared" ca="1" si="267"/>
        <v>0.27398297258598808</v>
      </c>
      <c r="C5730" s="1">
        <f t="shared" ca="1" si="268"/>
        <v>0.2837103050601989</v>
      </c>
      <c r="D5730" s="1">
        <f t="shared" ca="1" si="269"/>
        <v>3.5503419728603547E-2</v>
      </c>
    </row>
    <row r="5731" spans="1:4" x14ac:dyDescent="0.45">
      <c r="A5731">
        <v>5730</v>
      </c>
      <c r="B5731" s="1">
        <f t="shared" ca="1" si="267"/>
        <v>0.2738928494297867</v>
      </c>
      <c r="C5731" s="1">
        <f t="shared" ca="1" si="268"/>
        <v>0.28069480071680686</v>
      </c>
      <c r="D5731" s="1">
        <f t="shared" ca="1" si="269"/>
        <v>2.4834351466936928E-2</v>
      </c>
    </row>
    <row r="5732" spans="1:4" x14ac:dyDescent="0.45">
      <c r="A5732">
        <v>5731</v>
      </c>
      <c r="B5732" s="1">
        <f t="shared" ca="1" si="267"/>
        <v>0.2874033646423948</v>
      </c>
      <c r="C5732" s="1">
        <f t="shared" ca="1" si="268"/>
        <v>0.26133583576772451</v>
      </c>
      <c r="D5732" s="1">
        <f t="shared" ca="1" si="269"/>
        <v>-9.0700152056692629E-2</v>
      </c>
    </row>
    <row r="5733" spans="1:4" x14ac:dyDescent="0.45">
      <c r="A5733">
        <v>5732</v>
      </c>
      <c r="B5733" s="1">
        <f t="shared" ca="1" si="267"/>
        <v>0.28697100970264533</v>
      </c>
      <c r="C5733" s="1">
        <f t="shared" ca="1" si="268"/>
        <v>0.27483017396376064</v>
      </c>
      <c r="D5733" s="1">
        <f t="shared" ca="1" si="269"/>
        <v>-4.2306837026725545E-2</v>
      </c>
    </row>
    <row r="5734" spans="1:4" x14ac:dyDescent="0.45">
      <c r="A5734">
        <v>5733</v>
      </c>
      <c r="B5734" s="1">
        <f t="shared" ca="1" si="267"/>
        <v>0.2738887000887904</v>
      </c>
      <c r="C5734" s="1">
        <f t="shared" ca="1" si="268"/>
        <v>0.28052264620812106</v>
      </c>
      <c r="D5734" s="1">
        <f t="shared" ca="1" si="269"/>
        <v>2.4221320986152539E-2</v>
      </c>
    </row>
    <row r="5735" spans="1:4" x14ac:dyDescent="0.45">
      <c r="A5735">
        <v>5734</v>
      </c>
      <c r="B5735" s="1">
        <f t="shared" ca="1" si="267"/>
        <v>0.27368234833957727</v>
      </c>
      <c r="C5735" s="1">
        <f t="shared" ca="1" si="268"/>
        <v>0.2684220522150691</v>
      </c>
      <c r="D5735" s="1">
        <f t="shared" ca="1" si="269"/>
        <v>-1.9220443541288799E-2</v>
      </c>
    </row>
    <row r="5736" spans="1:4" x14ac:dyDescent="0.45">
      <c r="A5736">
        <v>5735</v>
      </c>
      <c r="B5736" s="1">
        <f t="shared" ca="1" si="267"/>
        <v>0.28089153453373772</v>
      </c>
      <c r="C5736" s="1">
        <f t="shared" ca="1" si="268"/>
        <v>0.27156168448194373</v>
      </c>
      <c r="D5736" s="1">
        <f t="shared" ca="1" si="269"/>
        <v>-3.3215134330341962E-2</v>
      </c>
    </row>
    <row r="5737" spans="1:4" x14ac:dyDescent="0.45">
      <c r="A5737">
        <v>5736</v>
      </c>
      <c r="B5737" s="1">
        <f t="shared" ca="1" si="267"/>
        <v>0.27938786159251366</v>
      </c>
      <c r="C5737" s="1">
        <f t="shared" ca="1" si="268"/>
        <v>0.27352460682605639</v>
      </c>
      <c r="D5737" s="1">
        <f t="shared" ca="1" si="269"/>
        <v>-2.0986075533262823E-2</v>
      </c>
    </row>
    <row r="5738" spans="1:4" x14ac:dyDescent="0.45">
      <c r="A5738">
        <v>5737</v>
      </c>
      <c r="B5738" s="1">
        <f t="shared" ca="1" si="267"/>
        <v>0.28979578205656897</v>
      </c>
      <c r="C5738" s="1">
        <f t="shared" ca="1" si="268"/>
        <v>0.26077134615304343</v>
      </c>
      <c r="D5738" s="1">
        <f t="shared" ca="1" si="269"/>
        <v>-0.10015479072038355</v>
      </c>
    </row>
    <row r="5739" spans="1:4" x14ac:dyDescent="0.45">
      <c r="A5739">
        <v>5738</v>
      </c>
      <c r="B5739" s="1">
        <f t="shared" ca="1" si="267"/>
        <v>0.28255882810161959</v>
      </c>
      <c r="C5739" s="1">
        <f t="shared" ca="1" si="268"/>
        <v>0.27608500643513667</v>
      </c>
      <c r="D5739" s="1">
        <f t="shared" ca="1" si="269"/>
        <v>-2.2911411793351107E-2</v>
      </c>
    </row>
    <row r="5740" spans="1:4" x14ac:dyDescent="0.45">
      <c r="A5740">
        <v>5739</v>
      </c>
      <c r="B5740" s="1">
        <f t="shared" ca="1" si="267"/>
        <v>0.28604516561453386</v>
      </c>
      <c r="C5740" s="1">
        <f t="shared" ca="1" si="268"/>
        <v>0.27328737670984882</v>
      </c>
      <c r="D5740" s="1">
        <f t="shared" ca="1" si="269"/>
        <v>-4.4600610107415929E-2</v>
      </c>
    </row>
    <row r="5741" spans="1:4" x14ac:dyDescent="0.45">
      <c r="A5741">
        <v>5740</v>
      </c>
      <c r="B5741" s="1">
        <f t="shared" ca="1" si="267"/>
        <v>0.27951770541581306</v>
      </c>
      <c r="C5741" s="1">
        <f t="shared" ca="1" si="268"/>
        <v>0.272527451858396</v>
      </c>
      <c r="D5741" s="1">
        <f t="shared" ca="1" si="269"/>
        <v>-2.5008267533601476E-2</v>
      </c>
    </row>
    <row r="5742" spans="1:4" x14ac:dyDescent="0.45">
      <c r="A5742">
        <v>5741</v>
      </c>
      <c r="B5742" s="1">
        <f t="shared" ca="1" si="267"/>
        <v>0.2807704310580269</v>
      </c>
      <c r="C5742" s="1">
        <f t="shared" ca="1" si="268"/>
        <v>0.27901003081428599</v>
      </c>
      <c r="D5742" s="1">
        <f t="shared" ca="1" si="269"/>
        <v>-6.2698918725422664E-3</v>
      </c>
    </row>
    <row r="5743" spans="1:4" x14ac:dyDescent="0.45">
      <c r="A5743">
        <v>5742</v>
      </c>
      <c r="B5743" s="1">
        <f t="shared" ca="1" si="267"/>
        <v>0.27873864222914779</v>
      </c>
      <c r="C5743" s="1">
        <f t="shared" ca="1" si="268"/>
        <v>0.27374728911862778</v>
      </c>
      <c r="D5743" s="1">
        <f t="shared" ca="1" si="269"/>
        <v>-1.7906929124009582E-2</v>
      </c>
    </row>
    <row r="5744" spans="1:4" x14ac:dyDescent="0.45">
      <c r="A5744">
        <v>5743</v>
      </c>
      <c r="B5744" s="1">
        <f t="shared" ca="1" si="267"/>
        <v>0.28538815712911281</v>
      </c>
      <c r="C5744" s="1">
        <f t="shared" ca="1" si="268"/>
        <v>0.28258976097393729</v>
      </c>
      <c r="D5744" s="1">
        <f t="shared" ca="1" si="269"/>
        <v>-9.8055791218746823E-3</v>
      </c>
    </row>
    <row r="5745" spans="1:4" x14ac:dyDescent="0.45">
      <c r="A5745">
        <v>5744</v>
      </c>
      <c r="B5745" s="1">
        <f t="shared" ca="1" si="267"/>
        <v>0.28105249956565903</v>
      </c>
      <c r="C5745" s="1">
        <f t="shared" ca="1" si="268"/>
        <v>0.28082222414600633</v>
      </c>
      <c r="D5745" s="1">
        <f t="shared" ca="1" si="269"/>
        <v>-8.1933240233968076E-4</v>
      </c>
    </row>
    <row r="5746" spans="1:4" x14ac:dyDescent="0.45">
      <c r="A5746">
        <v>5745</v>
      </c>
      <c r="B5746" s="1">
        <f t="shared" ca="1" si="267"/>
        <v>0.28353765211902093</v>
      </c>
      <c r="C5746" s="1">
        <f t="shared" ca="1" si="268"/>
        <v>0.26620952214054255</v>
      </c>
      <c r="D5746" s="1">
        <f t="shared" ca="1" si="269"/>
        <v>-6.1114034940250299E-2</v>
      </c>
    </row>
    <row r="5747" spans="1:4" x14ac:dyDescent="0.45">
      <c r="A5747">
        <v>5746</v>
      </c>
      <c r="B5747" s="1">
        <f t="shared" ca="1" si="267"/>
        <v>0.29188758613863108</v>
      </c>
      <c r="C5747" s="1">
        <f t="shared" ca="1" si="268"/>
        <v>0.28294413582836275</v>
      </c>
      <c r="D5747" s="1">
        <f t="shared" ca="1" si="269"/>
        <v>-3.0640050262434482E-2</v>
      </c>
    </row>
    <row r="5748" spans="1:4" x14ac:dyDescent="0.45">
      <c r="A5748">
        <v>5747</v>
      </c>
      <c r="B5748" s="1">
        <f t="shared" ca="1" si="267"/>
        <v>0.2858871774880738</v>
      </c>
      <c r="C5748" s="1">
        <f t="shared" ca="1" si="268"/>
        <v>0.28608272541340563</v>
      </c>
      <c r="D5748" s="1">
        <f t="shared" ca="1" si="269"/>
        <v>6.8400383343526089E-4</v>
      </c>
    </row>
    <row r="5749" spans="1:4" x14ac:dyDescent="0.45">
      <c r="A5749">
        <v>5748</v>
      </c>
      <c r="B5749" s="1">
        <f t="shared" ca="1" si="267"/>
        <v>0.28660669099225655</v>
      </c>
      <c r="C5749" s="1">
        <f t="shared" ca="1" si="268"/>
        <v>0.27900756910732527</v>
      </c>
      <c r="D5749" s="1">
        <f t="shared" ca="1" si="269"/>
        <v>-2.6514111930264015E-2</v>
      </c>
    </row>
    <row r="5750" spans="1:4" x14ac:dyDescent="0.45">
      <c r="A5750">
        <v>5749</v>
      </c>
      <c r="B5750" s="1">
        <f t="shared" ca="1" si="267"/>
        <v>0.29387457693033425</v>
      </c>
      <c r="C5750" s="1">
        <f t="shared" ca="1" si="268"/>
        <v>0.28139246860383504</v>
      </c>
      <c r="D5750" s="1">
        <f t="shared" ca="1" si="269"/>
        <v>-4.2474270679964975E-2</v>
      </c>
    </row>
    <row r="5751" spans="1:4" x14ac:dyDescent="0.45">
      <c r="A5751">
        <v>5750</v>
      </c>
      <c r="B5751" s="1">
        <f t="shared" ca="1" si="267"/>
        <v>0.27788732101851304</v>
      </c>
      <c r="C5751" s="1">
        <f t="shared" ca="1" si="268"/>
        <v>0.2700385376700476</v>
      </c>
      <c r="D5751" s="1">
        <f t="shared" ca="1" si="269"/>
        <v>-2.8244481683072392E-2</v>
      </c>
    </row>
    <row r="5752" spans="1:4" x14ac:dyDescent="0.45">
      <c r="A5752">
        <v>5751</v>
      </c>
      <c r="B5752" s="1">
        <f t="shared" ca="1" si="267"/>
        <v>0.28235164398731549</v>
      </c>
      <c r="C5752" s="1">
        <f t="shared" ca="1" si="268"/>
        <v>0.27763122663776307</v>
      </c>
      <c r="D5752" s="1">
        <f t="shared" ca="1" si="269"/>
        <v>-1.6718221586712212E-2</v>
      </c>
    </row>
    <row r="5753" spans="1:4" x14ac:dyDescent="0.45">
      <c r="A5753">
        <v>5752</v>
      </c>
      <c r="B5753" s="1">
        <f t="shared" ca="1" si="267"/>
        <v>0.28116508337642759</v>
      </c>
      <c r="C5753" s="1">
        <f t="shared" ca="1" si="268"/>
        <v>0.28013524207926366</v>
      </c>
      <c r="D5753" s="1">
        <f t="shared" ca="1" si="269"/>
        <v>-3.6627638282708472E-3</v>
      </c>
    </row>
    <row r="5754" spans="1:4" x14ac:dyDescent="0.45">
      <c r="A5754">
        <v>5753</v>
      </c>
      <c r="B5754" s="1">
        <f t="shared" ca="1" si="267"/>
        <v>0.28139826700106707</v>
      </c>
      <c r="C5754" s="1">
        <f t="shared" ca="1" si="268"/>
        <v>0.26078882857177532</v>
      </c>
      <c r="D5754" s="1">
        <f t="shared" ca="1" si="269"/>
        <v>-7.3239393578829665E-2</v>
      </c>
    </row>
    <row r="5755" spans="1:4" x14ac:dyDescent="0.45">
      <c r="A5755">
        <v>5754</v>
      </c>
      <c r="B5755" s="1">
        <f t="shared" ca="1" si="267"/>
        <v>0.28254428205674431</v>
      </c>
      <c r="C5755" s="1">
        <f t="shared" ca="1" si="268"/>
        <v>0.27220799223479064</v>
      </c>
      <c r="D5755" s="1">
        <f t="shared" ca="1" si="269"/>
        <v>-3.6582902144442611E-2</v>
      </c>
    </row>
    <row r="5756" spans="1:4" x14ac:dyDescent="0.45">
      <c r="A5756">
        <v>5755</v>
      </c>
      <c r="B5756" s="1">
        <f t="shared" ca="1" si="267"/>
        <v>0.28291618079281289</v>
      </c>
      <c r="C5756" s="1">
        <f t="shared" ca="1" si="268"/>
        <v>0.25917662438607425</v>
      </c>
      <c r="D5756" s="1">
        <f t="shared" ca="1" si="269"/>
        <v>-8.3910210933194215E-2</v>
      </c>
    </row>
    <row r="5757" spans="1:4" x14ac:dyDescent="0.45">
      <c r="A5757">
        <v>5756</v>
      </c>
      <c r="B5757" s="1">
        <f t="shared" ca="1" si="267"/>
        <v>0.28425778881587005</v>
      </c>
      <c r="C5757" s="1">
        <f t="shared" ca="1" si="268"/>
        <v>0.27589414333463047</v>
      </c>
      <c r="D5757" s="1">
        <f t="shared" ca="1" si="269"/>
        <v>-2.9422748682032381E-2</v>
      </c>
    </row>
    <row r="5758" spans="1:4" x14ac:dyDescent="0.45">
      <c r="A5758">
        <v>5757</v>
      </c>
      <c r="B5758" s="1">
        <f t="shared" ca="1" si="267"/>
        <v>0.2818030675212535</v>
      </c>
      <c r="C5758" s="1">
        <f t="shared" ca="1" si="268"/>
        <v>0.26037991590424464</v>
      </c>
      <c r="D5758" s="1">
        <f t="shared" ca="1" si="269"/>
        <v>-7.602171191906254E-2</v>
      </c>
    </row>
    <row r="5759" spans="1:4" x14ac:dyDescent="0.45">
      <c r="A5759">
        <v>5758</v>
      </c>
      <c r="B5759" s="1">
        <f t="shared" ca="1" si="267"/>
        <v>0.2843834115270909</v>
      </c>
      <c r="C5759" s="1">
        <f t="shared" ca="1" si="268"/>
        <v>0.2655339628474338</v>
      </c>
      <c r="D5759" s="1">
        <f t="shared" ca="1" si="269"/>
        <v>-6.6281815027250515E-2</v>
      </c>
    </row>
    <row r="5760" spans="1:4" x14ac:dyDescent="0.45">
      <c r="A5760">
        <v>5759</v>
      </c>
      <c r="B5760" s="1">
        <f t="shared" ca="1" si="267"/>
        <v>0.29019443171671599</v>
      </c>
      <c r="C5760" s="1">
        <f t="shared" ca="1" si="268"/>
        <v>0.27668172577609418</v>
      </c>
      <c r="D5760" s="1">
        <f t="shared" ca="1" si="269"/>
        <v>-4.6564318483590834E-2</v>
      </c>
    </row>
    <row r="5761" spans="1:4" x14ac:dyDescent="0.45">
      <c r="A5761">
        <v>5760</v>
      </c>
      <c r="B5761" s="1">
        <f t="shared" ca="1" si="267"/>
        <v>0.28240587281517576</v>
      </c>
      <c r="C5761" s="1">
        <f t="shared" ca="1" si="268"/>
        <v>0.27253873713018795</v>
      </c>
      <c r="D5761" s="1">
        <f t="shared" ca="1" si="269"/>
        <v>-3.4939555564573871E-2</v>
      </c>
    </row>
    <row r="5762" spans="1:4" x14ac:dyDescent="0.45">
      <c r="A5762">
        <v>5761</v>
      </c>
      <c r="B5762" s="1">
        <f t="shared" ref="B5762:B5825" ca="1" si="270">_xlfn.BETA.INV(RAND(),CONTROL_PRIOR_ALPHA+CONTROL_ALPHA,CONTROL_PRIOR_BETA+(CONTROL_N-CONTROL_ALPHA))</f>
        <v>0.28212768206667022</v>
      </c>
      <c r="C5762" s="1">
        <f t="shared" ref="C5762:C5825" ca="1" si="271">_xlfn.BETA.INV(RAND(),TEST_PRIOR_ALPHA+TEST_ALPHA,TEST_PRIOR_BETA+(TEST_N-TEST_ALPHA))</f>
        <v>0.27627560202750345</v>
      </c>
      <c r="D5762" s="1">
        <f t="shared" ca="1" si="269"/>
        <v>-2.0742665151815356E-2</v>
      </c>
    </row>
    <row r="5763" spans="1:4" x14ac:dyDescent="0.45">
      <c r="A5763">
        <v>5762</v>
      </c>
      <c r="B5763" s="1">
        <f t="shared" ca="1" si="270"/>
        <v>0.28941470910603961</v>
      </c>
      <c r="C5763" s="1">
        <f t="shared" ca="1" si="271"/>
        <v>0.27408145733190536</v>
      </c>
      <c r="D5763" s="1">
        <f t="shared" ref="D5763:D5826" ca="1" si="272">(C5763-B5763)/B5763</f>
        <v>-5.2980208993165745E-2</v>
      </c>
    </row>
    <row r="5764" spans="1:4" x14ac:dyDescent="0.45">
      <c r="A5764">
        <v>5763</v>
      </c>
      <c r="B5764" s="1">
        <f t="shared" ca="1" si="270"/>
        <v>0.29523331234844952</v>
      </c>
      <c r="C5764" s="1">
        <f t="shared" ca="1" si="271"/>
        <v>0.27475836753348959</v>
      </c>
      <c r="D5764" s="1">
        <f t="shared" ca="1" si="272"/>
        <v>-6.9351743040413902E-2</v>
      </c>
    </row>
    <row r="5765" spans="1:4" x14ac:dyDescent="0.45">
      <c r="A5765">
        <v>5764</v>
      </c>
      <c r="B5765" s="1">
        <f t="shared" ca="1" si="270"/>
        <v>0.27769818377107258</v>
      </c>
      <c r="C5765" s="1">
        <f t="shared" ca="1" si="271"/>
        <v>0.27539107223411807</v>
      </c>
      <c r="D5765" s="1">
        <f t="shared" ca="1" si="272"/>
        <v>-8.3079820891318254E-3</v>
      </c>
    </row>
    <row r="5766" spans="1:4" x14ac:dyDescent="0.45">
      <c r="A5766">
        <v>5765</v>
      </c>
      <c r="B5766" s="1">
        <f t="shared" ca="1" si="270"/>
        <v>0.28315470650142438</v>
      </c>
      <c r="C5766" s="1">
        <f t="shared" ca="1" si="271"/>
        <v>0.2687781910405595</v>
      </c>
      <c r="D5766" s="1">
        <f t="shared" ca="1" si="272"/>
        <v>-5.0772652301975987E-2</v>
      </c>
    </row>
    <row r="5767" spans="1:4" x14ac:dyDescent="0.45">
      <c r="A5767">
        <v>5766</v>
      </c>
      <c r="B5767" s="1">
        <f t="shared" ca="1" si="270"/>
        <v>0.28609933462261117</v>
      </c>
      <c r="C5767" s="1">
        <f t="shared" ca="1" si="271"/>
        <v>0.26597590913397745</v>
      </c>
      <c r="D5767" s="1">
        <f t="shared" ca="1" si="272"/>
        <v>-7.0337197795927037E-2</v>
      </c>
    </row>
    <row r="5768" spans="1:4" x14ac:dyDescent="0.45">
      <c r="A5768">
        <v>5767</v>
      </c>
      <c r="B5768" s="1">
        <f t="shared" ca="1" si="270"/>
        <v>0.28670413854395349</v>
      </c>
      <c r="C5768" s="1">
        <f t="shared" ca="1" si="271"/>
        <v>0.27431322700069061</v>
      </c>
      <c r="D5768" s="1">
        <f t="shared" ca="1" si="272"/>
        <v>-4.3218460696769052E-2</v>
      </c>
    </row>
    <row r="5769" spans="1:4" x14ac:dyDescent="0.45">
      <c r="A5769">
        <v>5768</v>
      </c>
      <c r="B5769" s="1">
        <f t="shared" ca="1" si="270"/>
        <v>0.28829212716160468</v>
      </c>
      <c r="C5769" s="1">
        <f t="shared" ca="1" si="271"/>
        <v>0.27834868988081318</v>
      </c>
      <c r="D5769" s="1">
        <f t="shared" ca="1" si="272"/>
        <v>-3.449083878456944E-2</v>
      </c>
    </row>
    <row r="5770" spans="1:4" x14ac:dyDescent="0.45">
      <c r="A5770">
        <v>5769</v>
      </c>
      <c r="B5770" s="1">
        <f t="shared" ca="1" si="270"/>
        <v>0.28168517554913336</v>
      </c>
      <c r="C5770" s="1">
        <f t="shared" ca="1" si="271"/>
        <v>0.27120643284190304</v>
      </c>
      <c r="D5770" s="1">
        <f t="shared" ca="1" si="272"/>
        <v>-3.7200192331039252E-2</v>
      </c>
    </row>
    <row r="5771" spans="1:4" x14ac:dyDescent="0.45">
      <c r="A5771">
        <v>5770</v>
      </c>
      <c r="B5771" s="1">
        <f t="shared" ca="1" si="270"/>
        <v>0.28498813013510149</v>
      </c>
      <c r="C5771" s="1">
        <f t="shared" ca="1" si="271"/>
        <v>0.26717737920766366</v>
      </c>
      <c r="D5771" s="1">
        <f t="shared" ca="1" si="272"/>
        <v>-6.2496465796643773E-2</v>
      </c>
    </row>
    <row r="5772" spans="1:4" x14ac:dyDescent="0.45">
      <c r="A5772">
        <v>5771</v>
      </c>
      <c r="B5772" s="1">
        <f t="shared" ca="1" si="270"/>
        <v>0.28534375153603586</v>
      </c>
      <c r="C5772" s="1">
        <f t="shared" ca="1" si="271"/>
        <v>0.27109630761659981</v>
      </c>
      <c r="D5772" s="1">
        <f t="shared" ca="1" si="272"/>
        <v>-4.9930807465523752E-2</v>
      </c>
    </row>
    <row r="5773" spans="1:4" x14ac:dyDescent="0.45">
      <c r="A5773">
        <v>5772</v>
      </c>
      <c r="B5773" s="1">
        <f t="shared" ca="1" si="270"/>
        <v>0.27578687476667496</v>
      </c>
      <c r="C5773" s="1">
        <f t="shared" ca="1" si="271"/>
        <v>0.27749816245210657</v>
      </c>
      <c r="D5773" s="1">
        <f t="shared" ca="1" si="272"/>
        <v>6.2051092419804733E-3</v>
      </c>
    </row>
    <row r="5774" spans="1:4" x14ac:dyDescent="0.45">
      <c r="A5774">
        <v>5773</v>
      </c>
      <c r="B5774" s="1">
        <f t="shared" ca="1" si="270"/>
        <v>0.2719861475862379</v>
      </c>
      <c r="C5774" s="1">
        <f t="shared" ca="1" si="271"/>
        <v>0.26496199288107219</v>
      </c>
      <c r="D5774" s="1">
        <f t="shared" ca="1" si="272"/>
        <v>-2.5825413417198309E-2</v>
      </c>
    </row>
    <row r="5775" spans="1:4" x14ac:dyDescent="0.45">
      <c r="A5775">
        <v>5774</v>
      </c>
      <c r="B5775" s="1">
        <f t="shared" ca="1" si="270"/>
        <v>0.2888671520659446</v>
      </c>
      <c r="C5775" s="1">
        <f t="shared" ca="1" si="271"/>
        <v>0.27591598582559618</v>
      </c>
      <c r="D5775" s="1">
        <f t="shared" ca="1" si="272"/>
        <v>-4.4834333525716481E-2</v>
      </c>
    </row>
    <row r="5776" spans="1:4" x14ac:dyDescent="0.45">
      <c r="A5776">
        <v>5775</v>
      </c>
      <c r="B5776" s="1">
        <f t="shared" ca="1" si="270"/>
        <v>0.28253420374591304</v>
      </c>
      <c r="C5776" s="1">
        <f t="shared" ca="1" si="271"/>
        <v>0.26071987391595647</v>
      </c>
      <c r="D5776" s="1">
        <f t="shared" ca="1" si="272"/>
        <v>-7.7209518496296828E-2</v>
      </c>
    </row>
    <row r="5777" spans="1:4" x14ac:dyDescent="0.45">
      <c r="A5777">
        <v>5776</v>
      </c>
      <c r="B5777" s="1">
        <f t="shared" ca="1" si="270"/>
        <v>0.28475515083523262</v>
      </c>
      <c r="C5777" s="1">
        <f t="shared" ca="1" si="271"/>
        <v>0.27619523916549438</v>
      </c>
      <c r="D5777" s="1">
        <f t="shared" ca="1" si="272"/>
        <v>-3.0060603450475412E-2</v>
      </c>
    </row>
    <row r="5778" spans="1:4" x14ac:dyDescent="0.45">
      <c r="A5778">
        <v>5777</v>
      </c>
      <c r="B5778" s="1">
        <f t="shared" ca="1" si="270"/>
        <v>0.29058036973214163</v>
      </c>
      <c r="C5778" s="1">
        <f t="shared" ca="1" si="271"/>
        <v>0.27898547523172768</v>
      </c>
      <c r="D5778" s="1">
        <f t="shared" ca="1" si="272"/>
        <v>-3.9902538877977831E-2</v>
      </c>
    </row>
    <row r="5779" spans="1:4" x14ac:dyDescent="0.45">
      <c r="A5779">
        <v>5778</v>
      </c>
      <c r="B5779" s="1">
        <f t="shared" ca="1" si="270"/>
        <v>0.28962960485784739</v>
      </c>
      <c r="C5779" s="1">
        <f t="shared" ca="1" si="271"/>
        <v>0.280863479326668</v>
      </c>
      <c r="D5779" s="1">
        <f t="shared" ca="1" si="272"/>
        <v>-3.0266676417564007E-2</v>
      </c>
    </row>
    <row r="5780" spans="1:4" x14ac:dyDescent="0.45">
      <c r="A5780">
        <v>5779</v>
      </c>
      <c r="B5780" s="1">
        <f t="shared" ca="1" si="270"/>
        <v>0.28437517109226274</v>
      </c>
      <c r="C5780" s="1">
        <f t="shared" ca="1" si="271"/>
        <v>0.25973874217585347</v>
      </c>
      <c r="D5780" s="1">
        <f t="shared" ca="1" si="272"/>
        <v>-8.6633544067095156E-2</v>
      </c>
    </row>
    <row r="5781" spans="1:4" x14ac:dyDescent="0.45">
      <c r="A5781">
        <v>5780</v>
      </c>
      <c r="B5781" s="1">
        <f t="shared" ca="1" si="270"/>
        <v>0.28857477122687281</v>
      </c>
      <c r="C5781" s="1">
        <f t="shared" ca="1" si="271"/>
        <v>0.25749818220118942</v>
      </c>
      <c r="D5781" s="1">
        <f t="shared" ca="1" si="272"/>
        <v>-0.10768990266738002</v>
      </c>
    </row>
    <row r="5782" spans="1:4" x14ac:dyDescent="0.45">
      <c r="A5782">
        <v>5781</v>
      </c>
      <c r="B5782" s="1">
        <f t="shared" ca="1" si="270"/>
        <v>0.28119622336352657</v>
      </c>
      <c r="C5782" s="1">
        <f t="shared" ca="1" si="271"/>
        <v>0.2704077031261683</v>
      </c>
      <c r="D5782" s="1">
        <f t="shared" ca="1" si="272"/>
        <v>-3.8366518967827737E-2</v>
      </c>
    </row>
    <row r="5783" spans="1:4" x14ac:dyDescent="0.45">
      <c r="A5783">
        <v>5782</v>
      </c>
      <c r="B5783" s="1">
        <f t="shared" ca="1" si="270"/>
        <v>0.2829567853884436</v>
      </c>
      <c r="C5783" s="1">
        <f t="shared" ca="1" si="271"/>
        <v>0.27163883753081819</v>
      </c>
      <c r="D5783" s="1">
        <f t="shared" ca="1" si="272"/>
        <v>-3.9998856511209338E-2</v>
      </c>
    </row>
    <row r="5784" spans="1:4" x14ac:dyDescent="0.45">
      <c r="A5784">
        <v>5783</v>
      </c>
      <c r="B5784" s="1">
        <f t="shared" ca="1" si="270"/>
        <v>0.28297374242398643</v>
      </c>
      <c r="C5784" s="1">
        <f t="shared" ca="1" si="271"/>
        <v>0.27257209981406505</v>
      </c>
      <c r="D5784" s="1">
        <f t="shared" ca="1" si="272"/>
        <v>-3.6758331429692676E-2</v>
      </c>
    </row>
    <row r="5785" spans="1:4" x14ac:dyDescent="0.45">
      <c r="A5785">
        <v>5784</v>
      </c>
      <c r="B5785" s="1">
        <f t="shared" ca="1" si="270"/>
        <v>0.27028384101416841</v>
      </c>
      <c r="C5785" s="1">
        <f t="shared" ca="1" si="271"/>
        <v>0.26267042362746512</v>
      </c>
      <c r="D5785" s="1">
        <f t="shared" ca="1" si="272"/>
        <v>-2.8168229954613499E-2</v>
      </c>
    </row>
    <row r="5786" spans="1:4" x14ac:dyDescent="0.45">
      <c r="A5786">
        <v>5785</v>
      </c>
      <c r="B5786" s="1">
        <f t="shared" ca="1" si="270"/>
        <v>0.27952555449981276</v>
      </c>
      <c r="C5786" s="1">
        <f t="shared" ca="1" si="271"/>
        <v>0.26188407882844827</v>
      </c>
      <c r="D5786" s="1">
        <f t="shared" ca="1" si="272"/>
        <v>-6.3112210627512766E-2</v>
      </c>
    </row>
    <row r="5787" spans="1:4" x14ac:dyDescent="0.45">
      <c r="A5787">
        <v>5786</v>
      </c>
      <c r="B5787" s="1">
        <f t="shared" ca="1" si="270"/>
        <v>0.28149577798526021</v>
      </c>
      <c r="C5787" s="1">
        <f t="shared" ca="1" si="271"/>
        <v>0.27079655134942671</v>
      </c>
      <c r="D5787" s="1">
        <f t="shared" ca="1" si="272"/>
        <v>-3.8008479958067935E-2</v>
      </c>
    </row>
    <row r="5788" spans="1:4" x14ac:dyDescent="0.45">
      <c r="A5788">
        <v>5787</v>
      </c>
      <c r="B5788" s="1">
        <f t="shared" ca="1" si="270"/>
        <v>0.28027952054452288</v>
      </c>
      <c r="C5788" s="1">
        <f t="shared" ca="1" si="271"/>
        <v>0.27676587920612306</v>
      </c>
      <c r="D5788" s="1">
        <f t="shared" ca="1" si="272"/>
        <v>-1.2536204327642526E-2</v>
      </c>
    </row>
    <row r="5789" spans="1:4" x14ac:dyDescent="0.45">
      <c r="A5789">
        <v>5788</v>
      </c>
      <c r="B5789" s="1">
        <f t="shared" ca="1" si="270"/>
        <v>0.28099217426407175</v>
      </c>
      <c r="C5789" s="1">
        <f t="shared" ca="1" si="271"/>
        <v>0.26635603368934468</v>
      </c>
      <c r="D5789" s="1">
        <f t="shared" ca="1" si="272"/>
        <v>-5.2087360130436453E-2</v>
      </c>
    </row>
    <row r="5790" spans="1:4" x14ac:dyDescent="0.45">
      <c r="A5790">
        <v>5789</v>
      </c>
      <c r="B5790" s="1">
        <f t="shared" ca="1" si="270"/>
        <v>0.2810877235069883</v>
      </c>
      <c r="C5790" s="1">
        <f t="shared" ca="1" si="271"/>
        <v>0.2806487320414468</v>
      </c>
      <c r="D5790" s="1">
        <f t="shared" ca="1" si="272"/>
        <v>-1.5617596530521543E-3</v>
      </c>
    </row>
    <row r="5791" spans="1:4" x14ac:dyDescent="0.45">
      <c r="A5791">
        <v>5790</v>
      </c>
      <c r="B5791" s="1">
        <f t="shared" ca="1" si="270"/>
        <v>0.28320693903602112</v>
      </c>
      <c r="C5791" s="1">
        <f t="shared" ca="1" si="271"/>
        <v>0.27340498256928936</v>
      </c>
      <c r="D5791" s="1">
        <f t="shared" ca="1" si="272"/>
        <v>-3.4610580164792688E-2</v>
      </c>
    </row>
    <row r="5792" spans="1:4" x14ac:dyDescent="0.45">
      <c r="A5792">
        <v>5791</v>
      </c>
      <c r="B5792" s="1">
        <f t="shared" ca="1" si="270"/>
        <v>0.28753724660417734</v>
      </c>
      <c r="C5792" s="1">
        <f t="shared" ca="1" si="271"/>
        <v>0.27112038928972582</v>
      </c>
      <c r="D5792" s="1">
        <f t="shared" ca="1" si="272"/>
        <v>-5.7094715583233327E-2</v>
      </c>
    </row>
    <row r="5793" spans="1:4" x14ac:dyDescent="0.45">
      <c r="A5793">
        <v>5792</v>
      </c>
      <c r="B5793" s="1">
        <f t="shared" ca="1" si="270"/>
        <v>0.28207664058048254</v>
      </c>
      <c r="C5793" s="1">
        <f t="shared" ca="1" si="271"/>
        <v>0.2731680374363249</v>
      </c>
      <c r="D5793" s="1">
        <f t="shared" ca="1" si="272"/>
        <v>-3.1582208033337056E-2</v>
      </c>
    </row>
    <row r="5794" spans="1:4" x14ac:dyDescent="0.45">
      <c r="A5794">
        <v>5793</v>
      </c>
      <c r="B5794" s="1">
        <f t="shared" ca="1" si="270"/>
        <v>0.2807045671915499</v>
      </c>
      <c r="C5794" s="1">
        <f t="shared" ca="1" si="271"/>
        <v>0.26841116052754205</v>
      </c>
      <c r="D5794" s="1">
        <f t="shared" ca="1" si="272"/>
        <v>-4.3794822389259386E-2</v>
      </c>
    </row>
    <row r="5795" spans="1:4" x14ac:dyDescent="0.45">
      <c r="A5795">
        <v>5794</v>
      </c>
      <c r="B5795" s="1">
        <f t="shared" ca="1" si="270"/>
        <v>0.28476523402437526</v>
      </c>
      <c r="C5795" s="1">
        <f t="shared" ca="1" si="271"/>
        <v>0.27045633888850934</v>
      </c>
      <c r="D5795" s="1">
        <f t="shared" ca="1" si="272"/>
        <v>-5.0248040934101908E-2</v>
      </c>
    </row>
    <row r="5796" spans="1:4" x14ac:dyDescent="0.45">
      <c r="A5796">
        <v>5795</v>
      </c>
      <c r="B5796" s="1">
        <f t="shared" ca="1" si="270"/>
        <v>0.2857097064282863</v>
      </c>
      <c r="C5796" s="1">
        <f t="shared" ca="1" si="271"/>
        <v>0.26113247297265901</v>
      </c>
      <c r="D5796" s="1">
        <f t="shared" ca="1" si="272"/>
        <v>-8.6021695807510914E-2</v>
      </c>
    </row>
    <row r="5797" spans="1:4" x14ac:dyDescent="0.45">
      <c r="A5797">
        <v>5796</v>
      </c>
      <c r="B5797" s="1">
        <f t="shared" ca="1" si="270"/>
        <v>0.2819200821312885</v>
      </c>
      <c r="C5797" s="1">
        <f t="shared" ca="1" si="271"/>
        <v>0.27276113936435131</v>
      </c>
      <c r="D5797" s="1">
        <f t="shared" ca="1" si="272"/>
        <v>-3.2487727364778216E-2</v>
      </c>
    </row>
    <row r="5798" spans="1:4" x14ac:dyDescent="0.45">
      <c r="A5798">
        <v>5797</v>
      </c>
      <c r="B5798" s="1">
        <f t="shared" ca="1" si="270"/>
        <v>0.28732760142328972</v>
      </c>
      <c r="C5798" s="1">
        <f t="shared" ca="1" si="271"/>
        <v>0.27070620398406514</v>
      </c>
      <c r="D5798" s="1">
        <f t="shared" ca="1" si="272"/>
        <v>-5.7848244849745621E-2</v>
      </c>
    </row>
    <row r="5799" spans="1:4" x14ac:dyDescent="0.45">
      <c r="A5799">
        <v>5798</v>
      </c>
      <c r="B5799" s="1">
        <f t="shared" ca="1" si="270"/>
        <v>0.27351418792591881</v>
      </c>
      <c r="C5799" s="1">
        <f t="shared" ca="1" si="271"/>
        <v>0.2754707281848483</v>
      </c>
      <c r="D5799" s="1">
        <f t="shared" ca="1" si="272"/>
        <v>7.1533410159308579E-3</v>
      </c>
    </row>
    <row r="5800" spans="1:4" x14ac:dyDescent="0.45">
      <c r="A5800">
        <v>5799</v>
      </c>
      <c r="B5800" s="1">
        <f t="shared" ca="1" si="270"/>
        <v>0.27652879351182386</v>
      </c>
      <c r="C5800" s="1">
        <f t="shared" ca="1" si="271"/>
        <v>0.27668120328268697</v>
      </c>
      <c r="D5800" s="1">
        <f t="shared" ca="1" si="272"/>
        <v>5.5115334981056439E-4</v>
      </c>
    </row>
    <row r="5801" spans="1:4" x14ac:dyDescent="0.45">
      <c r="A5801">
        <v>5800</v>
      </c>
      <c r="B5801" s="1">
        <f t="shared" ca="1" si="270"/>
        <v>0.28630670221471644</v>
      </c>
      <c r="C5801" s="1">
        <f t="shared" ca="1" si="271"/>
        <v>0.26847203337947256</v>
      </c>
      <c r="D5801" s="1">
        <f t="shared" ca="1" si="272"/>
        <v>-6.2292180718384708E-2</v>
      </c>
    </row>
    <row r="5802" spans="1:4" x14ac:dyDescent="0.45">
      <c r="A5802">
        <v>5801</v>
      </c>
      <c r="B5802" s="1">
        <f t="shared" ca="1" si="270"/>
        <v>0.28183376895555706</v>
      </c>
      <c r="C5802" s="1">
        <f t="shared" ca="1" si="271"/>
        <v>0.27910693177336299</v>
      </c>
      <c r="D5802" s="1">
        <f t="shared" ca="1" si="272"/>
        <v>-9.6753387370839706E-3</v>
      </c>
    </row>
    <row r="5803" spans="1:4" x14ac:dyDescent="0.45">
      <c r="A5803">
        <v>5802</v>
      </c>
      <c r="B5803" s="1">
        <f t="shared" ca="1" si="270"/>
        <v>0.28434485605978588</v>
      </c>
      <c r="C5803" s="1">
        <f t="shared" ca="1" si="271"/>
        <v>0.27342752873788367</v>
      </c>
      <c r="D5803" s="1">
        <f t="shared" ca="1" si="272"/>
        <v>-3.8394671432377681E-2</v>
      </c>
    </row>
    <row r="5804" spans="1:4" x14ac:dyDescent="0.45">
      <c r="A5804">
        <v>5803</v>
      </c>
      <c r="B5804" s="1">
        <f t="shared" ca="1" si="270"/>
        <v>0.28900926083876632</v>
      </c>
      <c r="C5804" s="1">
        <f t="shared" ca="1" si="271"/>
        <v>0.27564228260419932</v>
      </c>
      <c r="D5804" s="1">
        <f t="shared" ca="1" si="272"/>
        <v>-4.625103775489129E-2</v>
      </c>
    </row>
    <row r="5805" spans="1:4" x14ac:dyDescent="0.45">
      <c r="A5805">
        <v>5804</v>
      </c>
      <c r="B5805" s="1">
        <f t="shared" ca="1" si="270"/>
        <v>0.27938835201074225</v>
      </c>
      <c r="C5805" s="1">
        <f t="shared" ca="1" si="271"/>
        <v>0.27075916246271048</v>
      </c>
      <c r="D5805" s="1">
        <f t="shared" ca="1" si="272"/>
        <v>-3.0886003249340842E-2</v>
      </c>
    </row>
    <row r="5806" spans="1:4" x14ac:dyDescent="0.45">
      <c r="A5806">
        <v>5805</v>
      </c>
      <c r="B5806" s="1">
        <f t="shared" ca="1" si="270"/>
        <v>0.27855345228941142</v>
      </c>
      <c r="C5806" s="1">
        <f t="shared" ca="1" si="271"/>
        <v>0.28156980024108413</v>
      </c>
      <c r="D5806" s="1">
        <f t="shared" ca="1" si="272"/>
        <v>1.0828614497079687E-2</v>
      </c>
    </row>
    <row r="5807" spans="1:4" x14ac:dyDescent="0.45">
      <c r="A5807">
        <v>5806</v>
      </c>
      <c r="B5807" s="1">
        <f t="shared" ca="1" si="270"/>
        <v>0.28329775712736638</v>
      </c>
      <c r="C5807" s="1">
        <f t="shared" ca="1" si="271"/>
        <v>0.27159142847344686</v>
      </c>
      <c r="D5807" s="1">
        <f t="shared" ca="1" si="272"/>
        <v>-4.1321642545360956E-2</v>
      </c>
    </row>
    <row r="5808" spans="1:4" x14ac:dyDescent="0.45">
      <c r="A5808">
        <v>5807</v>
      </c>
      <c r="B5808" s="1">
        <f t="shared" ca="1" si="270"/>
        <v>0.28923512442717014</v>
      </c>
      <c r="C5808" s="1">
        <f t="shared" ca="1" si="271"/>
        <v>0.26617413659409445</v>
      </c>
      <c r="D5808" s="1">
        <f t="shared" ca="1" si="272"/>
        <v>-7.9730938207273269E-2</v>
      </c>
    </row>
    <row r="5809" spans="1:4" x14ac:dyDescent="0.45">
      <c r="A5809">
        <v>5808</v>
      </c>
      <c r="B5809" s="1">
        <f t="shared" ca="1" si="270"/>
        <v>0.27584574795726002</v>
      </c>
      <c r="C5809" s="1">
        <f t="shared" ca="1" si="271"/>
        <v>0.27249120191908593</v>
      </c>
      <c r="D5809" s="1">
        <f t="shared" ca="1" si="272"/>
        <v>-1.2160948874563938E-2</v>
      </c>
    </row>
    <row r="5810" spans="1:4" x14ac:dyDescent="0.45">
      <c r="A5810">
        <v>5809</v>
      </c>
      <c r="B5810" s="1">
        <f t="shared" ca="1" si="270"/>
        <v>0.2943162135180839</v>
      </c>
      <c r="C5810" s="1">
        <f t="shared" ca="1" si="271"/>
        <v>0.26454583131446785</v>
      </c>
      <c r="D5810" s="1">
        <f t="shared" ca="1" si="272"/>
        <v>-0.10115100981953495</v>
      </c>
    </row>
    <row r="5811" spans="1:4" x14ac:dyDescent="0.45">
      <c r="A5811">
        <v>5810</v>
      </c>
      <c r="B5811" s="1">
        <f t="shared" ca="1" si="270"/>
        <v>0.27885884700119279</v>
      </c>
      <c r="C5811" s="1">
        <f t="shared" ca="1" si="271"/>
        <v>0.27201895599103354</v>
      </c>
      <c r="D5811" s="1">
        <f t="shared" ca="1" si="272"/>
        <v>-2.4528147784136797E-2</v>
      </c>
    </row>
    <row r="5812" spans="1:4" x14ac:dyDescent="0.45">
      <c r="A5812">
        <v>5811</v>
      </c>
      <c r="B5812" s="1">
        <f t="shared" ca="1" si="270"/>
        <v>0.27425447013105309</v>
      </c>
      <c r="C5812" s="1">
        <f t="shared" ca="1" si="271"/>
        <v>0.28255355779770586</v>
      </c>
      <c r="D5812" s="1">
        <f t="shared" ca="1" si="272"/>
        <v>3.0260537458831699E-2</v>
      </c>
    </row>
    <row r="5813" spans="1:4" x14ac:dyDescent="0.45">
      <c r="A5813">
        <v>5812</v>
      </c>
      <c r="B5813" s="1">
        <f t="shared" ca="1" si="270"/>
        <v>0.28350797002319628</v>
      </c>
      <c r="C5813" s="1">
        <f t="shared" ca="1" si="271"/>
        <v>0.25576526875616146</v>
      </c>
      <c r="D5813" s="1">
        <f t="shared" ca="1" si="272"/>
        <v>-9.7855101797543628E-2</v>
      </c>
    </row>
    <row r="5814" spans="1:4" x14ac:dyDescent="0.45">
      <c r="A5814">
        <v>5813</v>
      </c>
      <c r="B5814" s="1">
        <f t="shared" ca="1" si="270"/>
        <v>0.27314892886160869</v>
      </c>
      <c r="C5814" s="1">
        <f t="shared" ca="1" si="271"/>
        <v>0.26835441660156428</v>
      </c>
      <c r="D5814" s="1">
        <f t="shared" ca="1" si="272"/>
        <v>-1.7552740477607916E-2</v>
      </c>
    </row>
    <row r="5815" spans="1:4" x14ac:dyDescent="0.45">
      <c r="A5815">
        <v>5814</v>
      </c>
      <c r="B5815" s="1">
        <f t="shared" ca="1" si="270"/>
        <v>0.27439990568653122</v>
      </c>
      <c r="C5815" s="1">
        <f t="shared" ca="1" si="271"/>
        <v>0.26943903674433051</v>
      </c>
      <c r="D5815" s="1">
        <f t="shared" ca="1" si="272"/>
        <v>-1.8078974662141128E-2</v>
      </c>
    </row>
    <row r="5816" spans="1:4" x14ac:dyDescent="0.45">
      <c r="A5816">
        <v>5815</v>
      </c>
      <c r="B5816" s="1">
        <f t="shared" ca="1" si="270"/>
        <v>0.28952271866031243</v>
      </c>
      <c r="C5816" s="1">
        <f t="shared" ca="1" si="271"/>
        <v>0.27390291532094102</v>
      </c>
      <c r="D5816" s="1">
        <f t="shared" ca="1" si="272"/>
        <v>-5.395018191196807E-2</v>
      </c>
    </row>
    <row r="5817" spans="1:4" x14ac:dyDescent="0.45">
      <c r="A5817">
        <v>5816</v>
      </c>
      <c r="B5817" s="1">
        <f t="shared" ca="1" si="270"/>
        <v>0.28312019305702563</v>
      </c>
      <c r="C5817" s="1">
        <f t="shared" ca="1" si="271"/>
        <v>0.27930768309545506</v>
      </c>
      <c r="D5817" s="1">
        <f t="shared" ca="1" si="272"/>
        <v>-1.3466047477590745E-2</v>
      </c>
    </row>
    <row r="5818" spans="1:4" x14ac:dyDescent="0.45">
      <c r="A5818">
        <v>5817</v>
      </c>
      <c r="B5818" s="1">
        <f t="shared" ca="1" si="270"/>
        <v>0.28346129885527971</v>
      </c>
      <c r="C5818" s="1">
        <f t="shared" ca="1" si="271"/>
        <v>0.26622313233263467</v>
      </c>
      <c r="D5818" s="1">
        <f t="shared" ca="1" si="272"/>
        <v>-6.081312190503272E-2</v>
      </c>
    </row>
    <row r="5819" spans="1:4" x14ac:dyDescent="0.45">
      <c r="A5819">
        <v>5818</v>
      </c>
      <c r="B5819" s="1">
        <f t="shared" ca="1" si="270"/>
        <v>0.28815898452702871</v>
      </c>
      <c r="C5819" s="1">
        <f t="shared" ca="1" si="271"/>
        <v>0.26710872224155852</v>
      </c>
      <c r="D5819" s="1">
        <f t="shared" ca="1" si="272"/>
        <v>-7.305086225238179E-2</v>
      </c>
    </row>
    <row r="5820" spans="1:4" x14ac:dyDescent="0.45">
      <c r="A5820">
        <v>5819</v>
      </c>
      <c r="B5820" s="1">
        <f t="shared" ca="1" si="270"/>
        <v>0.27839288651233524</v>
      </c>
      <c r="C5820" s="1">
        <f t="shared" ca="1" si="271"/>
        <v>0.26350884856945855</v>
      </c>
      <c r="D5820" s="1">
        <f t="shared" ca="1" si="272"/>
        <v>-5.3464146046767573E-2</v>
      </c>
    </row>
    <row r="5821" spans="1:4" x14ac:dyDescent="0.45">
      <c r="A5821">
        <v>5820</v>
      </c>
      <c r="B5821" s="1">
        <f t="shared" ca="1" si="270"/>
        <v>0.28888907609098669</v>
      </c>
      <c r="C5821" s="1">
        <f t="shared" ca="1" si="271"/>
        <v>0.28423883724538279</v>
      </c>
      <c r="D5821" s="1">
        <f t="shared" ca="1" si="272"/>
        <v>-1.6096970188444523E-2</v>
      </c>
    </row>
    <row r="5822" spans="1:4" x14ac:dyDescent="0.45">
      <c r="A5822">
        <v>5821</v>
      </c>
      <c r="B5822" s="1">
        <f t="shared" ca="1" si="270"/>
        <v>0.2872152542797809</v>
      </c>
      <c r="C5822" s="1">
        <f t="shared" ca="1" si="271"/>
        <v>0.27289583944913909</v>
      </c>
      <c r="D5822" s="1">
        <f t="shared" ca="1" si="272"/>
        <v>-4.9856038693171359E-2</v>
      </c>
    </row>
    <row r="5823" spans="1:4" x14ac:dyDescent="0.45">
      <c r="A5823">
        <v>5822</v>
      </c>
      <c r="B5823" s="1">
        <f t="shared" ca="1" si="270"/>
        <v>0.28037145384862644</v>
      </c>
      <c r="C5823" s="1">
        <f t="shared" ca="1" si="271"/>
        <v>0.2681586100788797</v>
      </c>
      <c r="D5823" s="1">
        <f t="shared" ca="1" si="272"/>
        <v>-4.3559512218888367E-2</v>
      </c>
    </row>
    <row r="5824" spans="1:4" x14ac:dyDescent="0.45">
      <c r="A5824">
        <v>5823</v>
      </c>
      <c r="B5824" s="1">
        <f t="shared" ca="1" si="270"/>
        <v>0.2902334741802709</v>
      </c>
      <c r="C5824" s="1">
        <f t="shared" ca="1" si="271"/>
        <v>0.25971863806413925</v>
      </c>
      <c r="D5824" s="1">
        <f t="shared" ca="1" si="272"/>
        <v>-0.10513892721133249</v>
      </c>
    </row>
    <row r="5825" spans="1:4" x14ac:dyDescent="0.45">
      <c r="A5825">
        <v>5824</v>
      </c>
      <c r="B5825" s="1">
        <f t="shared" ca="1" si="270"/>
        <v>0.28136469799861158</v>
      </c>
      <c r="C5825" s="1">
        <f t="shared" ca="1" si="271"/>
        <v>0.27662648948441149</v>
      </c>
      <c r="D5825" s="1">
        <f t="shared" ca="1" si="272"/>
        <v>-1.6840095960522647E-2</v>
      </c>
    </row>
    <row r="5826" spans="1:4" x14ac:dyDescent="0.45">
      <c r="A5826">
        <v>5825</v>
      </c>
      <c r="B5826" s="1">
        <f t="shared" ref="B5826:B5889" ca="1" si="273">_xlfn.BETA.INV(RAND(),CONTROL_PRIOR_ALPHA+CONTROL_ALPHA,CONTROL_PRIOR_BETA+(CONTROL_N-CONTROL_ALPHA))</f>
        <v>0.29233271930679683</v>
      </c>
      <c r="C5826" s="1">
        <f t="shared" ref="C5826:C5889" ca="1" si="274">_xlfn.BETA.INV(RAND(),TEST_PRIOR_ALPHA+TEST_ALPHA,TEST_PRIOR_BETA+(TEST_N-TEST_ALPHA))</f>
        <v>0.27320988323353779</v>
      </c>
      <c r="D5826" s="1">
        <f t="shared" ca="1" si="272"/>
        <v>-6.5414627957502219E-2</v>
      </c>
    </row>
    <row r="5827" spans="1:4" x14ac:dyDescent="0.45">
      <c r="A5827">
        <v>5826</v>
      </c>
      <c r="B5827" s="1">
        <f t="shared" ca="1" si="273"/>
        <v>0.28760095002779795</v>
      </c>
      <c r="C5827" s="1">
        <f t="shared" ca="1" si="274"/>
        <v>0.26739371478208218</v>
      </c>
      <c r="D5827" s="1">
        <f t="shared" ref="D5827:D5890" ca="1" si="275">(C5827-B5827)/B5827</f>
        <v>-7.0261364726933798E-2</v>
      </c>
    </row>
    <row r="5828" spans="1:4" x14ac:dyDescent="0.45">
      <c r="A5828">
        <v>5827</v>
      </c>
      <c r="B5828" s="1">
        <f t="shared" ca="1" si="273"/>
        <v>0.28190755070507728</v>
      </c>
      <c r="C5828" s="1">
        <f t="shared" ca="1" si="274"/>
        <v>0.28183032480833536</v>
      </c>
      <c r="D5828" s="1">
        <f t="shared" ca="1" si="275"/>
        <v>-2.7394050478168398E-4</v>
      </c>
    </row>
    <row r="5829" spans="1:4" x14ac:dyDescent="0.45">
      <c r="A5829">
        <v>5828</v>
      </c>
      <c r="B5829" s="1">
        <f t="shared" ca="1" si="273"/>
        <v>0.27893599415490455</v>
      </c>
      <c r="C5829" s="1">
        <f t="shared" ca="1" si="274"/>
        <v>0.27524437711448102</v>
      </c>
      <c r="D5829" s="1">
        <f t="shared" ca="1" si="275"/>
        <v>-1.3234638475425399E-2</v>
      </c>
    </row>
    <row r="5830" spans="1:4" x14ac:dyDescent="0.45">
      <c r="A5830">
        <v>5829</v>
      </c>
      <c r="B5830" s="1">
        <f t="shared" ca="1" si="273"/>
        <v>0.28875984834339319</v>
      </c>
      <c r="C5830" s="1">
        <f t="shared" ca="1" si="274"/>
        <v>0.27358409785004134</v>
      </c>
      <c r="D5830" s="1">
        <f t="shared" ca="1" si="275"/>
        <v>-5.2554919184279549E-2</v>
      </c>
    </row>
    <row r="5831" spans="1:4" x14ac:dyDescent="0.45">
      <c r="A5831">
        <v>5830</v>
      </c>
      <c r="B5831" s="1">
        <f t="shared" ca="1" si="273"/>
        <v>0.29215608548509209</v>
      </c>
      <c r="C5831" s="1">
        <f t="shared" ca="1" si="274"/>
        <v>0.26666948421524644</v>
      </c>
      <c r="D5831" s="1">
        <f t="shared" ca="1" si="275"/>
        <v>-8.723624985434765E-2</v>
      </c>
    </row>
    <row r="5832" spans="1:4" x14ac:dyDescent="0.45">
      <c r="A5832">
        <v>5831</v>
      </c>
      <c r="B5832" s="1">
        <f t="shared" ca="1" si="273"/>
        <v>0.29804233806922109</v>
      </c>
      <c r="C5832" s="1">
        <f t="shared" ca="1" si="274"/>
        <v>0.27131883668278611</v>
      </c>
      <c r="D5832" s="1">
        <f t="shared" ca="1" si="275"/>
        <v>-8.9663440300311884E-2</v>
      </c>
    </row>
    <row r="5833" spans="1:4" x14ac:dyDescent="0.45">
      <c r="A5833">
        <v>5832</v>
      </c>
      <c r="B5833" s="1">
        <f t="shared" ca="1" si="273"/>
        <v>0.28876727532719704</v>
      </c>
      <c r="C5833" s="1">
        <f t="shared" ca="1" si="274"/>
        <v>0.27662450199999866</v>
      </c>
      <c r="D5833" s="1">
        <f t="shared" ca="1" si="275"/>
        <v>-4.2050378850718509E-2</v>
      </c>
    </row>
    <row r="5834" spans="1:4" x14ac:dyDescent="0.45">
      <c r="A5834">
        <v>5833</v>
      </c>
      <c r="B5834" s="1">
        <f t="shared" ca="1" si="273"/>
        <v>0.28589507445256301</v>
      </c>
      <c r="C5834" s="1">
        <f t="shared" ca="1" si="274"/>
        <v>0.27752841667554851</v>
      </c>
      <c r="D5834" s="1">
        <f t="shared" ca="1" si="275"/>
        <v>-2.9264784617346534E-2</v>
      </c>
    </row>
    <row r="5835" spans="1:4" x14ac:dyDescent="0.45">
      <c r="A5835">
        <v>5834</v>
      </c>
      <c r="B5835" s="1">
        <f t="shared" ca="1" si="273"/>
        <v>0.27776904175306438</v>
      </c>
      <c r="C5835" s="1">
        <f t="shared" ca="1" si="274"/>
        <v>0.26695614329609013</v>
      </c>
      <c r="D5835" s="1">
        <f t="shared" ca="1" si="275"/>
        <v>-3.8927658707865929E-2</v>
      </c>
    </row>
    <row r="5836" spans="1:4" x14ac:dyDescent="0.45">
      <c r="A5836">
        <v>5835</v>
      </c>
      <c r="B5836" s="1">
        <f t="shared" ca="1" si="273"/>
        <v>0.28284919180158807</v>
      </c>
      <c r="C5836" s="1">
        <f t="shared" ca="1" si="274"/>
        <v>0.27187066896452383</v>
      </c>
      <c r="D5836" s="1">
        <f t="shared" ca="1" si="275"/>
        <v>-3.8814050579877253E-2</v>
      </c>
    </row>
    <row r="5837" spans="1:4" x14ac:dyDescent="0.45">
      <c r="A5837">
        <v>5836</v>
      </c>
      <c r="B5837" s="1">
        <f t="shared" ca="1" si="273"/>
        <v>0.28318581502132389</v>
      </c>
      <c r="C5837" s="1">
        <f t="shared" ca="1" si="274"/>
        <v>0.27192203350023991</v>
      </c>
      <c r="D5837" s="1">
        <f t="shared" ca="1" si="275"/>
        <v>-3.9775232104178028E-2</v>
      </c>
    </row>
    <row r="5838" spans="1:4" x14ac:dyDescent="0.45">
      <c r="A5838">
        <v>5837</v>
      </c>
      <c r="B5838" s="1">
        <f t="shared" ca="1" si="273"/>
        <v>0.28380231159461</v>
      </c>
      <c r="C5838" s="1">
        <f t="shared" ca="1" si="274"/>
        <v>0.27555768850640017</v>
      </c>
      <c r="D5838" s="1">
        <f t="shared" ca="1" si="275"/>
        <v>-2.9050584690045272E-2</v>
      </c>
    </row>
    <row r="5839" spans="1:4" x14ac:dyDescent="0.45">
      <c r="A5839">
        <v>5838</v>
      </c>
      <c r="B5839" s="1">
        <f t="shared" ca="1" si="273"/>
        <v>0.28765639604045101</v>
      </c>
      <c r="C5839" s="1">
        <f t="shared" ca="1" si="274"/>
        <v>0.27707944824832964</v>
      </c>
      <c r="D5839" s="1">
        <f t="shared" ca="1" si="275"/>
        <v>-3.6769381587586927E-2</v>
      </c>
    </row>
    <row r="5840" spans="1:4" x14ac:dyDescent="0.45">
      <c r="A5840">
        <v>5839</v>
      </c>
      <c r="B5840" s="1">
        <f t="shared" ca="1" si="273"/>
        <v>0.28575905721667072</v>
      </c>
      <c r="C5840" s="1">
        <f t="shared" ca="1" si="274"/>
        <v>0.27461750898647064</v>
      </c>
      <c r="D5840" s="1">
        <f t="shared" ca="1" si="275"/>
        <v>-3.8989309170880421E-2</v>
      </c>
    </row>
    <row r="5841" spans="1:4" x14ac:dyDescent="0.45">
      <c r="A5841">
        <v>5840</v>
      </c>
      <c r="B5841" s="1">
        <f t="shared" ca="1" si="273"/>
        <v>0.27378979088773542</v>
      </c>
      <c r="C5841" s="1">
        <f t="shared" ca="1" si="274"/>
        <v>0.26056958110246259</v>
      </c>
      <c r="D5841" s="1">
        <f t="shared" ca="1" si="275"/>
        <v>-4.8285985180118111E-2</v>
      </c>
    </row>
    <row r="5842" spans="1:4" x14ac:dyDescent="0.45">
      <c r="A5842">
        <v>5841</v>
      </c>
      <c r="B5842" s="1">
        <f t="shared" ca="1" si="273"/>
        <v>0.29561661969292397</v>
      </c>
      <c r="C5842" s="1">
        <f t="shared" ca="1" si="274"/>
        <v>0.27286217407814606</v>
      </c>
      <c r="D5842" s="1">
        <f t="shared" ca="1" si="275"/>
        <v>-7.6972822564625815E-2</v>
      </c>
    </row>
    <row r="5843" spans="1:4" x14ac:dyDescent="0.45">
      <c r="A5843">
        <v>5842</v>
      </c>
      <c r="B5843" s="1">
        <f t="shared" ca="1" si="273"/>
        <v>0.28353190570478493</v>
      </c>
      <c r="C5843" s="1">
        <f t="shared" ca="1" si="274"/>
        <v>0.26833793465862521</v>
      </c>
      <c r="D5843" s="1">
        <f t="shared" ca="1" si="275"/>
        <v>-5.35882231962274E-2</v>
      </c>
    </row>
    <row r="5844" spans="1:4" x14ac:dyDescent="0.45">
      <c r="A5844">
        <v>5843</v>
      </c>
      <c r="B5844" s="1">
        <f t="shared" ca="1" si="273"/>
        <v>0.27594984228815927</v>
      </c>
      <c r="C5844" s="1">
        <f t="shared" ca="1" si="274"/>
        <v>0.26114843085327033</v>
      </c>
      <c r="D5844" s="1">
        <f t="shared" ca="1" si="275"/>
        <v>-5.3638049988202721E-2</v>
      </c>
    </row>
    <row r="5845" spans="1:4" x14ac:dyDescent="0.45">
      <c r="A5845">
        <v>5844</v>
      </c>
      <c r="B5845" s="1">
        <f t="shared" ca="1" si="273"/>
        <v>0.29192182629883179</v>
      </c>
      <c r="C5845" s="1">
        <f t="shared" ca="1" si="274"/>
        <v>0.26838924243968038</v>
      </c>
      <c r="D5845" s="1">
        <f t="shared" ca="1" si="275"/>
        <v>-8.0612622075958776E-2</v>
      </c>
    </row>
    <row r="5846" spans="1:4" x14ac:dyDescent="0.45">
      <c r="A5846">
        <v>5845</v>
      </c>
      <c r="B5846" s="1">
        <f t="shared" ca="1" si="273"/>
        <v>0.27343981788268845</v>
      </c>
      <c r="C5846" s="1">
        <f t="shared" ca="1" si="274"/>
        <v>0.26493026369901096</v>
      </c>
      <c r="D5846" s="1">
        <f t="shared" ca="1" si="275"/>
        <v>-3.1120391498096572E-2</v>
      </c>
    </row>
    <row r="5847" spans="1:4" x14ac:dyDescent="0.45">
      <c r="A5847">
        <v>5846</v>
      </c>
      <c r="B5847" s="1">
        <f t="shared" ca="1" si="273"/>
        <v>0.28045642288625477</v>
      </c>
      <c r="C5847" s="1">
        <f t="shared" ca="1" si="274"/>
        <v>0.26881550317894243</v>
      </c>
      <c r="D5847" s="1">
        <f t="shared" ca="1" si="275"/>
        <v>-4.1507053350793029E-2</v>
      </c>
    </row>
    <row r="5848" spans="1:4" x14ac:dyDescent="0.45">
      <c r="A5848">
        <v>5847</v>
      </c>
      <c r="B5848" s="1">
        <f t="shared" ca="1" si="273"/>
        <v>0.27746837783130718</v>
      </c>
      <c r="C5848" s="1">
        <f t="shared" ca="1" si="274"/>
        <v>0.26557230457692882</v>
      </c>
      <c r="D5848" s="1">
        <f t="shared" ca="1" si="275"/>
        <v>-4.2873618058238083E-2</v>
      </c>
    </row>
    <row r="5849" spans="1:4" x14ac:dyDescent="0.45">
      <c r="A5849">
        <v>5848</v>
      </c>
      <c r="B5849" s="1">
        <f t="shared" ca="1" si="273"/>
        <v>0.27848480683692994</v>
      </c>
      <c r="C5849" s="1">
        <f t="shared" ca="1" si="274"/>
        <v>0.27226069104714512</v>
      </c>
      <c r="D5849" s="1">
        <f t="shared" ca="1" si="275"/>
        <v>-2.2349929464659905E-2</v>
      </c>
    </row>
    <row r="5850" spans="1:4" x14ac:dyDescent="0.45">
      <c r="A5850">
        <v>5849</v>
      </c>
      <c r="B5850" s="1">
        <f t="shared" ca="1" si="273"/>
        <v>0.28938460710047176</v>
      </c>
      <c r="C5850" s="1">
        <f t="shared" ca="1" si="274"/>
        <v>0.27135019312642039</v>
      </c>
      <c r="D5850" s="1">
        <f t="shared" ca="1" si="275"/>
        <v>-6.2319879950594535E-2</v>
      </c>
    </row>
    <row r="5851" spans="1:4" x14ac:dyDescent="0.45">
      <c r="A5851">
        <v>5850</v>
      </c>
      <c r="B5851" s="1">
        <f t="shared" ca="1" si="273"/>
        <v>0.28557836124486735</v>
      </c>
      <c r="C5851" s="1">
        <f t="shared" ca="1" si="274"/>
        <v>0.27501352311024019</v>
      </c>
      <c r="D5851" s="1">
        <f t="shared" ca="1" si="275"/>
        <v>-3.6994533089180416E-2</v>
      </c>
    </row>
    <row r="5852" spans="1:4" x14ac:dyDescent="0.45">
      <c r="A5852">
        <v>5851</v>
      </c>
      <c r="B5852" s="1">
        <f t="shared" ca="1" si="273"/>
        <v>0.2836468267816552</v>
      </c>
      <c r="C5852" s="1">
        <f t="shared" ca="1" si="274"/>
        <v>0.2646710253050284</v>
      </c>
      <c r="D5852" s="1">
        <f t="shared" ca="1" si="275"/>
        <v>-6.6899396308896283E-2</v>
      </c>
    </row>
    <row r="5853" spans="1:4" x14ac:dyDescent="0.45">
      <c r="A5853">
        <v>5852</v>
      </c>
      <c r="B5853" s="1">
        <f t="shared" ca="1" si="273"/>
        <v>0.28434440916895554</v>
      </c>
      <c r="C5853" s="1">
        <f t="shared" ca="1" si="274"/>
        <v>0.27225807721660067</v>
      </c>
      <c r="D5853" s="1">
        <f t="shared" ca="1" si="275"/>
        <v>-4.2505959542792522E-2</v>
      </c>
    </row>
    <row r="5854" spans="1:4" x14ac:dyDescent="0.45">
      <c r="A5854">
        <v>5853</v>
      </c>
      <c r="B5854" s="1">
        <f t="shared" ca="1" si="273"/>
        <v>0.27422432429846261</v>
      </c>
      <c r="C5854" s="1">
        <f t="shared" ca="1" si="274"/>
        <v>0.27135122163257053</v>
      </c>
      <c r="D5854" s="1">
        <f t="shared" ca="1" si="275"/>
        <v>-1.0477198451458405E-2</v>
      </c>
    </row>
    <row r="5855" spans="1:4" x14ac:dyDescent="0.45">
      <c r="A5855">
        <v>5854</v>
      </c>
      <c r="B5855" s="1">
        <f t="shared" ca="1" si="273"/>
        <v>0.28007877020137256</v>
      </c>
      <c r="C5855" s="1">
        <f t="shared" ca="1" si="274"/>
        <v>0.27422751670626788</v>
      </c>
      <c r="D5855" s="1">
        <f t="shared" ca="1" si="275"/>
        <v>-2.0891456681624652E-2</v>
      </c>
    </row>
    <row r="5856" spans="1:4" x14ac:dyDescent="0.45">
      <c r="A5856">
        <v>5855</v>
      </c>
      <c r="B5856" s="1">
        <f t="shared" ca="1" si="273"/>
        <v>0.28763335739504103</v>
      </c>
      <c r="C5856" s="1">
        <f t="shared" ca="1" si="274"/>
        <v>0.28528835496679505</v>
      </c>
      <c r="D5856" s="1">
        <f t="shared" ca="1" si="275"/>
        <v>-8.1527485180563006E-3</v>
      </c>
    </row>
    <row r="5857" spans="1:4" x14ac:dyDescent="0.45">
      <c r="A5857">
        <v>5856</v>
      </c>
      <c r="B5857" s="1">
        <f t="shared" ca="1" si="273"/>
        <v>0.2786871721288689</v>
      </c>
      <c r="C5857" s="1">
        <f t="shared" ca="1" si="274"/>
        <v>0.27082761965259444</v>
      </c>
      <c r="D5857" s="1">
        <f t="shared" ca="1" si="275"/>
        <v>-2.8202060454508786E-2</v>
      </c>
    </row>
    <row r="5858" spans="1:4" x14ac:dyDescent="0.45">
      <c r="A5858">
        <v>5857</v>
      </c>
      <c r="B5858" s="1">
        <f t="shared" ca="1" si="273"/>
        <v>0.2912265621766128</v>
      </c>
      <c r="C5858" s="1">
        <f t="shared" ca="1" si="274"/>
        <v>0.2744569932660561</v>
      </c>
      <c r="D5858" s="1">
        <f t="shared" ca="1" si="275"/>
        <v>-5.7582552859264544E-2</v>
      </c>
    </row>
    <row r="5859" spans="1:4" x14ac:dyDescent="0.45">
      <c r="A5859">
        <v>5858</v>
      </c>
      <c r="B5859" s="1">
        <f t="shared" ca="1" si="273"/>
        <v>0.27601486479289067</v>
      </c>
      <c r="C5859" s="1">
        <f t="shared" ca="1" si="274"/>
        <v>0.27643806546832073</v>
      </c>
      <c r="D5859" s="1">
        <f t="shared" ca="1" si="275"/>
        <v>1.5332532026766338E-3</v>
      </c>
    </row>
    <row r="5860" spans="1:4" x14ac:dyDescent="0.45">
      <c r="A5860">
        <v>5859</v>
      </c>
      <c r="B5860" s="1">
        <f t="shared" ca="1" si="273"/>
        <v>0.27835449673828644</v>
      </c>
      <c r="C5860" s="1">
        <f t="shared" ca="1" si="274"/>
        <v>0.26429418493768131</v>
      </c>
      <c r="D5860" s="1">
        <f t="shared" ca="1" si="275"/>
        <v>-5.0512249542801063E-2</v>
      </c>
    </row>
    <row r="5861" spans="1:4" x14ac:dyDescent="0.45">
      <c r="A5861">
        <v>5860</v>
      </c>
      <c r="B5861" s="1">
        <f t="shared" ca="1" si="273"/>
        <v>0.2855963555276283</v>
      </c>
      <c r="C5861" s="1">
        <f t="shared" ca="1" si="274"/>
        <v>0.26473253097405464</v>
      </c>
      <c r="D5861" s="1">
        <f t="shared" ca="1" si="275"/>
        <v>-7.3053539198805764E-2</v>
      </c>
    </row>
    <row r="5862" spans="1:4" x14ac:dyDescent="0.45">
      <c r="A5862">
        <v>5861</v>
      </c>
      <c r="B5862" s="1">
        <f t="shared" ca="1" si="273"/>
        <v>0.27874608779974153</v>
      </c>
      <c r="C5862" s="1">
        <f t="shared" ca="1" si="274"/>
        <v>0.27477955162017398</v>
      </c>
      <c r="D5862" s="1">
        <f t="shared" ca="1" si="275"/>
        <v>-1.4229925918878587E-2</v>
      </c>
    </row>
    <row r="5863" spans="1:4" x14ac:dyDescent="0.45">
      <c r="A5863">
        <v>5862</v>
      </c>
      <c r="B5863" s="1">
        <f t="shared" ca="1" si="273"/>
        <v>0.28754176722874669</v>
      </c>
      <c r="C5863" s="1">
        <f t="shared" ca="1" si="274"/>
        <v>0.27376374436421425</v>
      </c>
      <c r="D5863" s="1">
        <f t="shared" ca="1" si="275"/>
        <v>-4.7916596595066772E-2</v>
      </c>
    </row>
    <row r="5864" spans="1:4" x14ac:dyDescent="0.45">
      <c r="A5864">
        <v>5863</v>
      </c>
      <c r="B5864" s="1">
        <f t="shared" ca="1" si="273"/>
        <v>0.28354366865837577</v>
      </c>
      <c r="C5864" s="1">
        <f t="shared" ca="1" si="274"/>
        <v>0.26874991790441061</v>
      </c>
      <c r="D5864" s="1">
        <f t="shared" ca="1" si="275"/>
        <v>-5.2174505690653378E-2</v>
      </c>
    </row>
    <row r="5865" spans="1:4" x14ac:dyDescent="0.45">
      <c r="A5865">
        <v>5864</v>
      </c>
      <c r="B5865" s="1">
        <f t="shared" ca="1" si="273"/>
        <v>0.27410053555462538</v>
      </c>
      <c r="C5865" s="1">
        <f t="shared" ca="1" si="274"/>
        <v>0.26728182228788544</v>
      </c>
      <c r="D5865" s="1">
        <f t="shared" ca="1" si="275"/>
        <v>-2.4876687135771909E-2</v>
      </c>
    </row>
    <row r="5866" spans="1:4" x14ac:dyDescent="0.45">
      <c r="A5866">
        <v>5865</v>
      </c>
      <c r="B5866" s="1">
        <f t="shared" ca="1" si="273"/>
        <v>0.28542512877380866</v>
      </c>
      <c r="C5866" s="1">
        <f t="shared" ca="1" si="274"/>
        <v>0.2752174075823991</v>
      </c>
      <c r="D5866" s="1">
        <f t="shared" ca="1" si="275"/>
        <v>-3.5763218309691605E-2</v>
      </c>
    </row>
    <row r="5867" spans="1:4" x14ac:dyDescent="0.45">
      <c r="A5867">
        <v>5866</v>
      </c>
      <c r="B5867" s="1">
        <f t="shared" ca="1" si="273"/>
        <v>0.28462884214196205</v>
      </c>
      <c r="C5867" s="1">
        <f t="shared" ca="1" si="274"/>
        <v>0.27055098387241966</v>
      </c>
      <c r="D5867" s="1">
        <f t="shared" ca="1" si="275"/>
        <v>-4.9460406624993E-2</v>
      </c>
    </row>
    <row r="5868" spans="1:4" x14ac:dyDescent="0.45">
      <c r="A5868">
        <v>5867</v>
      </c>
      <c r="B5868" s="1">
        <f t="shared" ca="1" si="273"/>
        <v>0.28634950160813089</v>
      </c>
      <c r="C5868" s="1">
        <f t="shared" ca="1" si="274"/>
        <v>0.26674143529398253</v>
      </c>
      <c r="D5868" s="1">
        <f t="shared" ca="1" si="275"/>
        <v>-6.84759924638597E-2</v>
      </c>
    </row>
    <row r="5869" spans="1:4" x14ac:dyDescent="0.45">
      <c r="A5869">
        <v>5868</v>
      </c>
      <c r="B5869" s="1">
        <f t="shared" ca="1" si="273"/>
        <v>0.28687992028114906</v>
      </c>
      <c r="C5869" s="1">
        <f t="shared" ca="1" si="274"/>
        <v>0.2697513444618157</v>
      </c>
      <c r="D5869" s="1">
        <f t="shared" ca="1" si="275"/>
        <v>-5.9706429793158586E-2</v>
      </c>
    </row>
    <row r="5870" spans="1:4" x14ac:dyDescent="0.45">
      <c r="A5870">
        <v>5869</v>
      </c>
      <c r="B5870" s="1">
        <f t="shared" ca="1" si="273"/>
        <v>0.27705019974809253</v>
      </c>
      <c r="C5870" s="1">
        <f t="shared" ca="1" si="274"/>
        <v>0.27178459510768738</v>
      </c>
      <c r="D5870" s="1">
        <f t="shared" ca="1" si="275"/>
        <v>-1.9005958650067371E-2</v>
      </c>
    </row>
    <row r="5871" spans="1:4" x14ac:dyDescent="0.45">
      <c r="A5871">
        <v>5870</v>
      </c>
      <c r="B5871" s="1">
        <f t="shared" ca="1" si="273"/>
        <v>0.28247862184448175</v>
      </c>
      <c r="C5871" s="1">
        <f t="shared" ca="1" si="274"/>
        <v>0.27596714061825389</v>
      </c>
      <c r="D5871" s="1">
        <f t="shared" ca="1" si="275"/>
        <v>-2.3051235465927553E-2</v>
      </c>
    </row>
    <row r="5872" spans="1:4" x14ac:dyDescent="0.45">
      <c r="A5872">
        <v>5871</v>
      </c>
      <c r="B5872" s="1">
        <f t="shared" ca="1" si="273"/>
        <v>0.27999235837396891</v>
      </c>
      <c r="C5872" s="1">
        <f t="shared" ca="1" si="274"/>
        <v>0.26780419045384091</v>
      </c>
      <c r="D5872" s="1">
        <f t="shared" ca="1" si="275"/>
        <v>-4.3530359153048745E-2</v>
      </c>
    </row>
    <row r="5873" spans="1:4" x14ac:dyDescent="0.45">
      <c r="A5873">
        <v>5872</v>
      </c>
      <c r="B5873" s="1">
        <f t="shared" ca="1" si="273"/>
        <v>0.27740854512150298</v>
      </c>
      <c r="C5873" s="1">
        <f t="shared" ca="1" si="274"/>
        <v>0.27601634871518788</v>
      </c>
      <c r="D5873" s="1">
        <f t="shared" ca="1" si="275"/>
        <v>-5.0185779450497197E-3</v>
      </c>
    </row>
    <row r="5874" spans="1:4" x14ac:dyDescent="0.45">
      <c r="A5874">
        <v>5873</v>
      </c>
      <c r="B5874" s="1">
        <f t="shared" ca="1" si="273"/>
        <v>0.28907988202240764</v>
      </c>
      <c r="C5874" s="1">
        <f t="shared" ca="1" si="274"/>
        <v>0.26764887355684275</v>
      </c>
      <c r="D5874" s="1">
        <f t="shared" ca="1" si="275"/>
        <v>-7.4135247031489021E-2</v>
      </c>
    </row>
    <row r="5875" spans="1:4" x14ac:dyDescent="0.45">
      <c r="A5875">
        <v>5874</v>
      </c>
      <c r="B5875" s="1">
        <f t="shared" ca="1" si="273"/>
        <v>0.28500570399491654</v>
      </c>
      <c r="C5875" s="1">
        <f t="shared" ca="1" si="274"/>
        <v>0.27437526917092814</v>
      </c>
      <c r="D5875" s="1">
        <f t="shared" ca="1" si="275"/>
        <v>-3.7299024808914026E-2</v>
      </c>
    </row>
    <row r="5876" spans="1:4" x14ac:dyDescent="0.45">
      <c r="A5876">
        <v>5875</v>
      </c>
      <c r="B5876" s="1">
        <f t="shared" ca="1" si="273"/>
        <v>0.28791842582956562</v>
      </c>
      <c r="C5876" s="1">
        <f t="shared" ca="1" si="274"/>
        <v>0.26308695911395136</v>
      </c>
      <c r="D5876" s="1">
        <f t="shared" ca="1" si="275"/>
        <v>-8.6244798831712627E-2</v>
      </c>
    </row>
    <row r="5877" spans="1:4" x14ac:dyDescent="0.45">
      <c r="A5877">
        <v>5876</v>
      </c>
      <c r="B5877" s="1">
        <f t="shared" ca="1" si="273"/>
        <v>0.28407219433835351</v>
      </c>
      <c r="C5877" s="1">
        <f t="shared" ca="1" si="274"/>
        <v>0.27559867458055853</v>
      </c>
      <c r="D5877" s="1">
        <f t="shared" ca="1" si="275"/>
        <v>-2.9828754544354717E-2</v>
      </c>
    </row>
    <row r="5878" spans="1:4" x14ac:dyDescent="0.45">
      <c r="A5878">
        <v>5877</v>
      </c>
      <c r="B5878" s="1">
        <f t="shared" ca="1" si="273"/>
        <v>0.28139769139543719</v>
      </c>
      <c r="C5878" s="1">
        <f t="shared" ca="1" si="274"/>
        <v>0.25805837962748884</v>
      </c>
      <c r="D5878" s="1">
        <f t="shared" ca="1" si="275"/>
        <v>-8.2940665405639463E-2</v>
      </c>
    </row>
    <row r="5879" spans="1:4" x14ac:dyDescent="0.45">
      <c r="A5879">
        <v>5878</v>
      </c>
      <c r="B5879" s="1">
        <f t="shared" ca="1" si="273"/>
        <v>0.28058326556132762</v>
      </c>
      <c r="C5879" s="1">
        <f t="shared" ca="1" si="274"/>
        <v>0.27157794263584678</v>
      </c>
      <c r="D5879" s="1">
        <f t="shared" ca="1" si="275"/>
        <v>-3.2095010753635023E-2</v>
      </c>
    </row>
    <row r="5880" spans="1:4" x14ac:dyDescent="0.45">
      <c r="A5880">
        <v>5879</v>
      </c>
      <c r="B5880" s="1">
        <f t="shared" ca="1" si="273"/>
        <v>0.27948034868105154</v>
      </c>
      <c r="C5880" s="1">
        <f t="shared" ca="1" si="274"/>
        <v>0.28231305093967751</v>
      </c>
      <c r="D5880" s="1">
        <f t="shared" ca="1" si="275"/>
        <v>1.0135604424405201E-2</v>
      </c>
    </row>
    <row r="5881" spans="1:4" x14ac:dyDescent="0.45">
      <c r="A5881">
        <v>5880</v>
      </c>
      <c r="B5881" s="1">
        <f t="shared" ca="1" si="273"/>
        <v>0.27346807968126796</v>
      </c>
      <c r="C5881" s="1">
        <f t="shared" ca="1" si="274"/>
        <v>0.25902256624835579</v>
      </c>
      <c r="D5881" s="1">
        <f t="shared" ca="1" si="275"/>
        <v>-5.2823398803065719E-2</v>
      </c>
    </row>
    <row r="5882" spans="1:4" x14ac:dyDescent="0.45">
      <c r="A5882">
        <v>5881</v>
      </c>
      <c r="B5882" s="1">
        <f t="shared" ca="1" si="273"/>
        <v>0.28401285216651551</v>
      </c>
      <c r="C5882" s="1">
        <f t="shared" ca="1" si="274"/>
        <v>0.27388055837389025</v>
      </c>
      <c r="D5882" s="1">
        <f t="shared" ca="1" si="275"/>
        <v>-3.5675476357262655E-2</v>
      </c>
    </row>
    <row r="5883" spans="1:4" x14ac:dyDescent="0.45">
      <c r="A5883">
        <v>5882</v>
      </c>
      <c r="B5883" s="1">
        <f t="shared" ca="1" si="273"/>
        <v>0.27985962582057622</v>
      </c>
      <c r="C5883" s="1">
        <f t="shared" ca="1" si="274"/>
        <v>0.27228794464266504</v>
      </c>
      <c r="D5883" s="1">
        <f t="shared" ca="1" si="275"/>
        <v>-2.7055282289148573E-2</v>
      </c>
    </row>
    <row r="5884" spans="1:4" x14ac:dyDescent="0.45">
      <c r="A5884">
        <v>5883</v>
      </c>
      <c r="B5884" s="1">
        <f t="shared" ca="1" si="273"/>
        <v>0.27938290726126003</v>
      </c>
      <c r="C5884" s="1">
        <f t="shared" ca="1" si="274"/>
        <v>0.26986325977855347</v>
      </c>
      <c r="D5884" s="1">
        <f t="shared" ca="1" si="275"/>
        <v>-3.4073836427668175E-2</v>
      </c>
    </row>
    <row r="5885" spans="1:4" x14ac:dyDescent="0.45">
      <c r="A5885">
        <v>5884</v>
      </c>
      <c r="B5885" s="1">
        <f t="shared" ca="1" si="273"/>
        <v>0.29070736933950725</v>
      </c>
      <c r="C5885" s="1">
        <f t="shared" ca="1" si="274"/>
        <v>0.27176503011321995</v>
      </c>
      <c r="D5885" s="1">
        <f t="shared" ca="1" si="275"/>
        <v>-6.515947383557788E-2</v>
      </c>
    </row>
    <row r="5886" spans="1:4" x14ac:dyDescent="0.45">
      <c r="A5886">
        <v>5885</v>
      </c>
      <c r="B5886" s="1">
        <f t="shared" ca="1" si="273"/>
        <v>0.28137079412514238</v>
      </c>
      <c r="C5886" s="1">
        <f t="shared" ca="1" si="274"/>
        <v>0.26755836318028459</v>
      </c>
      <c r="D5886" s="1">
        <f t="shared" ca="1" si="275"/>
        <v>-4.9089782000311583E-2</v>
      </c>
    </row>
    <row r="5887" spans="1:4" x14ac:dyDescent="0.45">
      <c r="A5887">
        <v>5886</v>
      </c>
      <c r="B5887" s="1">
        <f t="shared" ca="1" si="273"/>
        <v>0.28347341003765791</v>
      </c>
      <c r="C5887" s="1">
        <f t="shared" ca="1" si="274"/>
        <v>0.26648514284765784</v>
      </c>
      <c r="D5887" s="1">
        <f t="shared" ca="1" si="275"/>
        <v>-5.9928961900670943E-2</v>
      </c>
    </row>
    <row r="5888" spans="1:4" x14ac:dyDescent="0.45">
      <c r="A5888">
        <v>5887</v>
      </c>
      <c r="B5888" s="1">
        <f t="shared" ca="1" si="273"/>
        <v>0.2862931135054001</v>
      </c>
      <c r="C5888" s="1">
        <f t="shared" ca="1" si="274"/>
        <v>0.26808929537874093</v>
      </c>
      <c r="D5888" s="1">
        <f t="shared" ca="1" si="275"/>
        <v>-6.3584547681814235E-2</v>
      </c>
    </row>
    <row r="5889" spans="1:4" x14ac:dyDescent="0.45">
      <c r="A5889">
        <v>5888</v>
      </c>
      <c r="B5889" s="1">
        <f t="shared" ca="1" si="273"/>
        <v>0.28501051729173787</v>
      </c>
      <c r="C5889" s="1">
        <f t="shared" ca="1" si="274"/>
        <v>0.2787596750127469</v>
      </c>
      <c r="D5889" s="1">
        <f t="shared" ca="1" si="275"/>
        <v>-2.1931970575642265E-2</v>
      </c>
    </row>
    <row r="5890" spans="1:4" x14ac:dyDescent="0.45">
      <c r="A5890">
        <v>5889</v>
      </c>
      <c r="B5890" s="1">
        <f t="shared" ref="B5890:B5953" ca="1" si="276">_xlfn.BETA.INV(RAND(),CONTROL_PRIOR_ALPHA+CONTROL_ALPHA,CONTROL_PRIOR_BETA+(CONTROL_N-CONTROL_ALPHA))</f>
        <v>0.28803188489550025</v>
      </c>
      <c r="C5890" s="1">
        <f t="shared" ref="C5890:C5953" ca="1" si="277">_xlfn.BETA.INV(RAND(),TEST_PRIOR_ALPHA+TEST_ALPHA,TEST_PRIOR_BETA+(TEST_N-TEST_ALPHA))</f>
        <v>0.27542385719892226</v>
      </c>
      <c r="D5890" s="1">
        <f t="shared" ca="1" si="275"/>
        <v>-4.3773027771395009E-2</v>
      </c>
    </row>
    <row r="5891" spans="1:4" x14ac:dyDescent="0.45">
      <c r="A5891">
        <v>5890</v>
      </c>
      <c r="B5891" s="1">
        <f t="shared" ca="1" si="276"/>
        <v>0.28678917175952912</v>
      </c>
      <c r="C5891" s="1">
        <f t="shared" ca="1" si="277"/>
        <v>0.26318728684356124</v>
      </c>
      <c r="D5891" s="1">
        <f t="shared" ref="D5891:D5954" ca="1" si="278">(C5891-B5891)/B5891</f>
        <v>-8.2296987613458092E-2</v>
      </c>
    </row>
    <row r="5892" spans="1:4" x14ac:dyDescent="0.45">
      <c r="A5892">
        <v>5891</v>
      </c>
      <c r="B5892" s="1">
        <f t="shared" ca="1" si="276"/>
        <v>0.28672807154110047</v>
      </c>
      <c r="C5892" s="1">
        <f t="shared" ca="1" si="277"/>
        <v>0.26695755516109293</v>
      </c>
      <c r="D5892" s="1">
        <f t="shared" ca="1" si="278"/>
        <v>-6.8952147844281012E-2</v>
      </c>
    </row>
    <row r="5893" spans="1:4" x14ac:dyDescent="0.45">
      <c r="A5893">
        <v>5892</v>
      </c>
      <c r="B5893" s="1">
        <f t="shared" ca="1" si="276"/>
        <v>0.28729477819351878</v>
      </c>
      <c r="C5893" s="1">
        <f t="shared" ca="1" si="277"/>
        <v>0.27484636005003082</v>
      </c>
      <c r="D5893" s="1">
        <f t="shared" ca="1" si="278"/>
        <v>-4.3329775159027896E-2</v>
      </c>
    </row>
    <row r="5894" spans="1:4" x14ac:dyDescent="0.45">
      <c r="A5894">
        <v>5893</v>
      </c>
      <c r="B5894" s="1">
        <f t="shared" ca="1" si="276"/>
        <v>0.28150862094249601</v>
      </c>
      <c r="C5894" s="1">
        <f t="shared" ca="1" si="277"/>
        <v>0.2672137931013695</v>
      </c>
      <c r="D5894" s="1">
        <f t="shared" ca="1" si="278"/>
        <v>-5.0779360835441441E-2</v>
      </c>
    </row>
    <row r="5895" spans="1:4" x14ac:dyDescent="0.45">
      <c r="A5895">
        <v>5894</v>
      </c>
      <c r="B5895" s="1">
        <f t="shared" ca="1" si="276"/>
        <v>0.28508045019958628</v>
      </c>
      <c r="C5895" s="1">
        <f t="shared" ca="1" si="277"/>
        <v>0.28358443626871832</v>
      </c>
      <c r="D5895" s="1">
        <f t="shared" ca="1" si="278"/>
        <v>-5.2476903618630796E-3</v>
      </c>
    </row>
    <row r="5896" spans="1:4" x14ac:dyDescent="0.45">
      <c r="A5896">
        <v>5895</v>
      </c>
      <c r="B5896" s="1">
        <f t="shared" ca="1" si="276"/>
        <v>0.28771344412744215</v>
      </c>
      <c r="C5896" s="1">
        <f t="shared" ca="1" si="277"/>
        <v>0.27781334609140307</v>
      </c>
      <c r="D5896" s="1">
        <f t="shared" ca="1" si="278"/>
        <v>-3.4409577439328327E-2</v>
      </c>
    </row>
    <row r="5897" spans="1:4" x14ac:dyDescent="0.45">
      <c r="A5897">
        <v>5896</v>
      </c>
      <c r="B5897" s="1">
        <f t="shared" ca="1" si="276"/>
        <v>0.28032317528081035</v>
      </c>
      <c r="C5897" s="1">
        <f t="shared" ca="1" si="277"/>
        <v>0.26590529316400091</v>
      </c>
      <c r="D5897" s="1">
        <f t="shared" ca="1" si="278"/>
        <v>-5.1433072211623264E-2</v>
      </c>
    </row>
    <row r="5898" spans="1:4" x14ac:dyDescent="0.45">
      <c r="A5898">
        <v>5897</v>
      </c>
      <c r="B5898" s="1">
        <f t="shared" ca="1" si="276"/>
        <v>0.27561776952606887</v>
      </c>
      <c r="C5898" s="1">
        <f t="shared" ca="1" si="277"/>
        <v>0.26219187594813875</v>
      </c>
      <c r="D5898" s="1">
        <f t="shared" ca="1" si="278"/>
        <v>-4.8712002861848312E-2</v>
      </c>
    </row>
    <row r="5899" spans="1:4" x14ac:dyDescent="0.45">
      <c r="A5899">
        <v>5898</v>
      </c>
      <c r="B5899" s="1">
        <f t="shared" ca="1" si="276"/>
        <v>0.28872348796733383</v>
      </c>
      <c r="C5899" s="1">
        <f t="shared" ca="1" si="277"/>
        <v>0.27187841950332903</v>
      </c>
      <c r="D5899" s="1">
        <f t="shared" ca="1" si="278"/>
        <v>-5.8343256319730551E-2</v>
      </c>
    </row>
    <row r="5900" spans="1:4" x14ac:dyDescent="0.45">
      <c r="A5900">
        <v>5899</v>
      </c>
      <c r="B5900" s="1">
        <f t="shared" ca="1" si="276"/>
        <v>0.28540585788190154</v>
      </c>
      <c r="C5900" s="1">
        <f t="shared" ca="1" si="277"/>
        <v>0.27849686252395567</v>
      </c>
      <c r="D5900" s="1">
        <f t="shared" ca="1" si="278"/>
        <v>-2.4207615811462253E-2</v>
      </c>
    </row>
    <row r="5901" spans="1:4" x14ac:dyDescent="0.45">
      <c r="A5901">
        <v>5900</v>
      </c>
      <c r="B5901" s="1">
        <f t="shared" ca="1" si="276"/>
        <v>0.29582188947702082</v>
      </c>
      <c r="C5901" s="1">
        <f t="shared" ca="1" si="277"/>
        <v>0.27085524250292919</v>
      </c>
      <c r="D5901" s="1">
        <f t="shared" ca="1" si="278"/>
        <v>-8.4397564420367235E-2</v>
      </c>
    </row>
    <row r="5902" spans="1:4" x14ac:dyDescent="0.45">
      <c r="A5902">
        <v>5901</v>
      </c>
      <c r="B5902" s="1">
        <f t="shared" ca="1" si="276"/>
        <v>0.27708451894149794</v>
      </c>
      <c r="C5902" s="1">
        <f t="shared" ca="1" si="277"/>
        <v>0.27302050471112593</v>
      </c>
      <c r="D5902" s="1">
        <f t="shared" ca="1" si="278"/>
        <v>-1.466705626823582E-2</v>
      </c>
    </row>
    <row r="5903" spans="1:4" x14ac:dyDescent="0.45">
      <c r="A5903">
        <v>5902</v>
      </c>
      <c r="B5903" s="1">
        <f t="shared" ca="1" si="276"/>
        <v>0.28296868285733984</v>
      </c>
      <c r="C5903" s="1">
        <f t="shared" ca="1" si="277"/>
        <v>0.28301973913432588</v>
      </c>
      <c r="D5903" s="1">
        <f t="shared" ca="1" si="278"/>
        <v>1.8043083945010012E-4</v>
      </c>
    </row>
    <row r="5904" spans="1:4" x14ac:dyDescent="0.45">
      <c r="A5904">
        <v>5903</v>
      </c>
      <c r="B5904" s="1">
        <f t="shared" ca="1" si="276"/>
        <v>0.27880248347078801</v>
      </c>
      <c r="C5904" s="1">
        <f t="shared" ca="1" si="277"/>
        <v>0.27307776519995119</v>
      </c>
      <c r="D5904" s="1">
        <f t="shared" ca="1" si="278"/>
        <v>-2.053323987494764E-2</v>
      </c>
    </row>
    <row r="5905" spans="1:4" x14ac:dyDescent="0.45">
      <c r="A5905">
        <v>5904</v>
      </c>
      <c r="B5905" s="1">
        <f t="shared" ca="1" si="276"/>
        <v>0.27917382166308041</v>
      </c>
      <c r="C5905" s="1">
        <f t="shared" ca="1" si="277"/>
        <v>0.27135176953447404</v>
      </c>
      <c r="D5905" s="1">
        <f t="shared" ca="1" si="278"/>
        <v>-2.8018573095461571E-2</v>
      </c>
    </row>
    <row r="5906" spans="1:4" x14ac:dyDescent="0.45">
      <c r="A5906">
        <v>5905</v>
      </c>
      <c r="B5906" s="1">
        <f t="shared" ca="1" si="276"/>
        <v>0.2879957296298028</v>
      </c>
      <c r="C5906" s="1">
        <f t="shared" ca="1" si="277"/>
        <v>0.27352987200231915</v>
      </c>
      <c r="D5906" s="1">
        <f t="shared" ca="1" si="278"/>
        <v>-5.0229417103088425E-2</v>
      </c>
    </row>
    <row r="5907" spans="1:4" x14ac:dyDescent="0.45">
      <c r="A5907">
        <v>5906</v>
      </c>
      <c r="B5907" s="1">
        <f t="shared" ca="1" si="276"/>
        <v>0.27163023941059067</v>
      </c>
      <c r="C5907" s="1">
        <f t="shared" ca="1" si="277"/>
        <v>0.27149049367876388</v>
      </c>
      <c r="D5907" s="1">
        <f t="shared" ca="1" si="278"/>
        <v>-5.1447045119138422E-4</v>
      </c>
    </row>
    <row r="5908" spans="1:4" x14ac:dyDescent="0.45">
      <c r="A5908">
        <v>5907</v>
      </c>
      <c r="B5908" s="1">
        <f t="shared" ca="1" si="276"/>
        <v>0.28509584098172902</v>
      </c>
      <c r="C5908" s="1">
        <f t="shared" ca="1" si="277"/>
        <v>0.26811302778627272</v>
      </c>
      <c r="D5908" s="1">
        <f t="shared" ca="1" si="278"/>
        <v>-5.9568786191253782E-2</v>
      </c>
    </row>
    <row r="5909" spans="1:4" x14ac:dyDescent="0.45">
      <c r="A5909">
        <v>5908</v>
      </c>
      <c r="B5909" s="1">
        <f t="shared" ca="1" si="276"/>
        <v>0.28802531942987153</v>
      </c>
      <c r="C5909" s="1">
        <f t="shared" ca="1" si="277"/>
        <v>0.27712448797414779</v>
      </c>
      <c r="D5909" s="1">
        <f t="shared" ca="1" si="278"/>
        <v>-3.7846781933273309E-2</v>
      </c>
    </row>
    <row r="5910" spans="1:4" x14ac:dyDescent="0.45">
      <c r="A5910">
        <v>5909</v>
      </c>
      <c r="B5910" s="1">
        <f t="shared" ca="1" si="276"/>
        <v>0.28272028173480096</v>
      </c>
      <c r="C5910" s="1">
        <f t="shared" ca="1" si="277"/>
        <v>0.26510205284656724</v>
      </c>
      <c r="D5910" s="1">
        <f t="shared" ca="1" si="278"/>
        <v>-6.2316819932855344E-2</v>
      </c>
    </row>
    <row r="5911" spans="1:4" x14ac:dyDescent="0.45">
      <c r="A5911">
        <v>5910</v>
      </c>
      <c r="B5911" s="1">
        <f t="shared" ca="1" si="276"/>
        <v>0.27553869006339476</v>
      </c>
      <c r="C5911" s="1">
        <f t="shared" ca="1" si="277"/>
        <v>0.2844603106832746</v>
      </c>
      <c r="D5911" s="1">
        <f t="shared" ca="1" si="278"/>
        <v>3.2378830783536004E-2</v>
      </c>
    </row>
    <row r="5912" spans="1:4" x14ac:dyDescent="0.45">
      <c r="A5912">
        <v>5911</v>
      </c>
      <c r="B5912" s="1">
        <f t="shared" ca="1" si="276"/>
        <v>0.28440048543713337</v>
      </c>
      <c r="C5912" s="1">
        <f t="shared" ca="1" si="277"/>
        <v>0.2729304740705244</v>
      </c>
      <c r="D5912" s="1">
        <f t="shared" ca="1" si="278"/>
        <v>-4.0330491521416233E-2</v>
      </c>
    </row>
    <row r="5913" spans="1:4" x14ac:dyDescent="0.45">
      <c r="A5913">
        <v>5912</v>
      </c>
      <c r="B5913" s="1">
        <f t="shared" ca="1" si="276"/>
        <v>0.27450634835331245</v>
      </c>
      <c r="C5913" s="1">
        <f t="shared" ca="1" si="277"/>
        <v>0.27032509852719455</v>
      </c>
      <c r="D5913" s="1">
        <f t="shared" ca="1" si="278"/>
        <v>-1.5231887536299447E-2</v>
      </c>
    </row>
    <row r="5914" spans="1:4" x14ac:dyDescent="0.45">
      <c r="A5914">
        <v>5913</v>
      </c>
      <c r="B5914" s="1">
        <f t="shared" ca="1" si="276"/>
        <v>0.29314423418832269</v>
      </c>
      <c r="C5914" s="1">
        <f t="shared" ca="1" si="277"/>
        <v>0.26825393555855409</v>
      </c>
      <c r="D5914" s="1">
        <f t="shared" ca="1" si="278"/>
        <v>-8.4908027267486683E-2</v>
      </c>
    </row>
    <row r="5915" spans="1:4" x14ac:dyDescent="0.45">
      <c r="A5915">
        <v>5914</v>
      </c>
      <c r="B5915" s="1">
        <f t="shared" ca="1" si="276"/>
        <v>0.28297620786690514</v>
      </c>
      <c r="C5915" s="1">
        <f t="shared" ca="1" si="277"/>
        <v>0.27174966485510954</v>
      </c>
      <c r="D5915" s="1">
        <f t="shared" ca="1" si="278"/>
        <v>-3.96730986552618E-2</v>
      </c>
    </row>
    <row r="5916" spans="1:4" x14ac:dyDescent="0.45">
      <c r="A5916">
        <v>5915</v>
      </c>
      <c r="B5916" s="1">
        <f t="shared" ca="1" si="276"/>
        <v>0.2904290503724406</v>
      </c>
      <c r="C5916" s="1">
        <f t="shared" ca="1" si="277"/>
        <v>0.26904286833979985</v>
      </c>
      <c r="D5916" s="1">
        <f t="shared" ca="1" si="278"/>
        <v>-7.3636511241611427E-2</v>
      </c>
    </row>
    <row r="5917" spans="1:4" x14ac:dyDescent="0.45">
      <c r="A5917">
        <v>5916</v>
      </c>
      <c r="B5917" s="1">
        <f t="shared" ca="1" si="276"/>
        <v>0.28083870837294173</v>
      </c>
      <c r="C5917" s="1">
        <f t="shared" ca="1" si="277"/>
        <v>0.27334888187928796</v>
      </c>
      <c r="D5917" s="1">
        <f t="shared" ca="1" si="278"/>
        <v>-2.6669494874999904E-2</v>
      </c>
    </row>
    <row r="5918" spans="1:4" x14ac:dyDescent="0.45">
      <c r="A5918">
        <v>5917</v>
      </c>
      <c r="B5918" s="1">
        <f t="shared" ca="1" si="276"/>
        <v>0.27269023330327685</v>
      </c>
      <c r="C5918" s="1">
        <f t="shared" ca="1" si="277"/>
        <v>0.27295495252988822</v>
      </c>
      <c r="D5918" s="1">
        <f t="shared" ca="1" si="278"/>
        <v>9.7076900556593597E-4</v>
      </c>
    </row>
    <row r="5919" spans="1:4" x14ac:dyDescent="0.45">
      <c r="A5919">
        <v>5918</v>
      </c>
      <c r="B5919" s="1">
        <f t="shared" ca="1" si="276"/>
        <v>0.27543853345654001</v>
      </c>
      <c r="C5919" s="1">
        <f t="shared" ca="1" si="277"/>
        <v>0.27058987221874425</v>
      </c>
      <c r="D5919" s="1">
        <f t="shared" ca="1" si="278"/>
        <v>-1.7603423809112038E-2</v>
      </c>
    </row>
    <row r="5920" spans="1:4" x14ac:dyDescent="0.45">
      <c r="A5920">
        <v>5919</v>
      </c>
      <c r="B5920" s="1">
        <f t="shared" ca="1" si="276"/>
        <v>0.27805969568869965</v>
      </c>
      <c r="C5920" s="1">
        <f t="shared" ca="1" si="277"/>
        <v>0.26499803900267715</v>
      </c>
      <c r="D5920" s="1">
        <f t="shared" ca="1" si="278"/>
        <v>-4.697428965269964E-2</v>
      </c>
    </row>
    <row r="5921" spans="1:4" x14ac:dyDescent="0.45">
      <c r="A5921">
        <v>5920</v>
      </c>
      <c r="B5921" s="1">
        <f t="shared" ca="1" si="276"/>
        <v>0.27554664078976915</v>
      </c>
      <c r="C5921" s="1">
        <f t="shared" ca="1" si="277"/>
        <v>0.26170028802238893</v>
      </c>
      <c r="D5921" s="1">
        <f t="shared" ca="1" si="278"/>
        <v>-5.0250486551728368E-2</v>
      </c>
    </row>
    <row r="5922" spans="1:4" x14ac:dyDescent="0.45">
      <c r="A5922">
        <v>5921</v>
      </c>
      <c r="B5922" s="1">
        <f t="shared" ca="1" si="276"/>
        <v>0.28241059302280497</v>
      </c>
      <c r="C5922" s="1">
        <f t="shared" ca="1" si="277"/>
        <v>0.27005178874137503</v>
      </c>
      <c r="D5922" s="1">
        <f t="shared" ca="1" si="278"/>
        <v>-4.3761829714482232E-2</v>
      </c>
    </row>
    <row r="5923" spans="1:4" x14ac:dyDescent="0.45">
      <c r="A5923">
        <v>5922</v>
      </c>
      <c r="B5923" s="1">
        <f t="shared" ca="1" si="276"/>
        <v>0.26233703934952252</v>
      </c>
      <c r="C5923" s="1">
        <f t="shared" ca="1" si="277"/>
        <v>0.27151819905843155</v>
      </c>
      <c r="D5923" s="1">
        <f t="shared" ca="1" si="278"/>
        <v>3.4997573090228398E-2</v>
      </c>
    </row>
    <row r="5924" spans="1:4" x14ac:dyDescent="0.45">
      <c r="A5924">
        <v>5923</v>
      </c>
      <c r="B5924" s="1">
        <f t="shared" ca="1" si="276"/>
        <v>0.27693553707865975</v>
      </c>
      <c r="C5924" s="1">
        <f t="shared" ca="1" si="277"/>
        <v>0.27306750354073228</v>
      </c>
      <c r="D5924" s="1">
        <f t="shared" ca="1" si="278"/>
        <v>-1.396727042953975E-2</v>
      </c>
    </row>
    <row r="5925" spans="1:4" x14ac:dyDescent="0.45">
      <c r="A5925">
        <v>5924</v>
      </c>
      <c r="B5925" s="1">
        <f t="shared" ca="1" si="276"/>
        <v>0.28797239783851714</v>
      </c>
      <c r="C5925" s="1">
        <f t="shared" ca="1" si="277"/>
        <v>0.2696615502975675</v>
      </c>
      <c r="D5925" s="1">
        <f t="shared" ca="1" si="278"/>
        <v>-6.3585425819934288E-2</v>
      </c>
    </row>
    <row r="5926" spans="1:4" x14ac:dyDescent="0.45">
      <c r="A5926">
        <v>5925</v>
      </c>
      <c r="B5926" s="1">
        <f t="shared" ca="1" si="276"/>
        <v>0.2817582561677468</v>
      </c>
      <c r="C5926" s="1">
        <f t="shared" ca="1" si="277"/>
        <v>0.27019948015090334</v>
      </c>
      <c r="D5926" s="1">
        <f t="shared" ca="1" si="278"/>
        <v>-4.1023734935248406E-2</v>
      </c>
    </row>
    <row r="5927" spans="1:4" x14ac:dyDescent="0.45">
      <c r="A5927">
        <v>5926</v>
      </c>
      <c r="B5927" s="1">
        <f t="shared" ca="1" si="276"/>
        <v>0.27783173715444581</v>
      </c>
      <c r="C5927" s="1">
        <f t="shared" ca="1" si="277"/>
        <v>0.27551180399175013</v>
      </c>
      <c r="D5927" s="1">
        <f t="shared" ca="1" si="278"/>
        <v>-8.3501373401629886E-3</v>
      </c>
    </row>
    <row r="5928" spans="1:4" x14ac:dyDescent="0.45">
      <c r="A5928">
        <v>5927</v>
      </c>
      <c r="B5928" s="1">
        <f t="shared" ca="1" si="276"/>
        <v>0.27539427360802954</v>
      </c>
      <c r="C5928" s="1">
        <f t="shared" ca="1" si="277"/>
        <v>0.27968784528621027</v>
      </c>
      <c r="D5928" s="1">
        <f t="shared" ca="1" si="278"/>
        <v>1.5590635280571587E-2</v>
      </c>
    </row>
    <row r="5929" spans="1:4" x14ac:dyDescent="0.45">
      <c r="A5929">
        <v>5928</v>
      </c>
      <c r="B5929" s="1">
        <f t="shared" ca="1" si="276"/>
        <v>0.29255963743263591</v>
      </c>
      <c r="C5929" s="1">
        <f t="shared" ca="1" si="277"/>
        <v>0.26847242577779784</v>
      </c>
      <c r="D5929" s="1">
        <f t="shared" ca="1" si="278"/>
        <v>-8.2332654860444762E-2</v>
      </c>
    </row>
    <row r="5930" spans="1:4" x14ac:dyDescent="0.45">
      <c r="A5930">
        <v>5929</v>
      </c>
      <c r="B5930" s="1">
        <f t="shared" ca="1" si="276"/>
        <v>0.28985502045046707</v>
      </c>
      <c r="C5930" s="1">
        <f t="shared" ca="1" si="277"/>
        <v>0.27619963611669784</v>
      </c>
      <c r="D5930" s="1">
        <f t="shared" ca="1" si="278"/>
        <v>-4.7111084405394237E-2</v>
      </c>
    </row>
    <row r="5931" spans="1:4" x14ac:dyDescent="0.45">
      <c r="A5931">
        <v>5930</v>
      </c>
      <c r="B5931" s="1">
        <f t="shared" ca="1" si="276"/>
        <v>0.28349641840033635</v>
      </c>
      <c r="C5931" s="1">
        <f t="shared" ca="1" si="277"/>
        <v>0.27052500399275897</v>
      </c>
      <c r="D5931" s="1">
        <f t="shared" ca="1" si="278"/>
        <v>-4.5755126222652785E-2</v>
      </c>
    </row>
    <row r="5932" spans="1:4" x14ac:dyDescent="0.45">
      <c r="A5932">
        <v>5931</v>
      </c>
      <c r="B5932" s="1">
        <f t="shared" ca="1" si="276"/>
        <v>0.28336156039742455</v>
      </c>
      <c r="C5932" s="1">
        <f t="shared" ca="1" si="277"/>
        <v>0.27952868273113141</v>
      </c>
      <c r="D5932" s="1">
        <f t="shared" ca="1" si="278"/>
        <v>-1.3526455955837477E-2</v>
      </c>
    </row>
    <row r="5933" spans="1:4" x14ac:dyDescent="0.45">
      <c r="A5933">
        <v>5932</v>
      </c>
      <c r="B5933" s="1">
        <f t="shared" ca="1" si="276"/>
        <v>0.27479202330304997</v>
      </c>
      <c r="C5933" s="1">
        <f t="shared" ca="1" si="277"/>
        <v>0.26212639603790294</v>
      </c>
      <c r="D5933" s="1">
        <f t="shared" ca="1" si="278"/>
        <v>-4.6091684587143002E-2</v>
      </c>
    </row>
    <row r="5934" spans="1:4" x14ac:dyDescent="0.45">
      <c r="A5934">
        <v>5933</v>
      </c>
      <c r="B5934" s="1">
        <f t="shared" ca="1" si="276"/>
        <v>0.29016394806742052</v>
      </c>
      <c r="C5934" s="1">
        <f t="shared" ca="1" si="277"/>
        <v>0.27482265526243654</v>
      </c>
      <c r="D5934" s="1">
        <f t="shared" ca="1" si="278"/>
        <v>-5.2871119610694628E-2</v>
      </c>
    </row>
    <row r="5935" spans="1:4" x14ac:dyDescent="0.45">
      <c r="A5935">
        <v>5934</v>
      </c>
      <c r="B5935" s="1">
        <f t="shared" ca="1" si="276"/>
        <v>0.27275981133492438</v>
      </c>
      <c r="C5935" s="1">
        <f t="shared" ca="1" si="277"/>
        <v>0.27638298400726291</v>
      </c>
      <c r="D5935" s="1">
        <f t="shared" ca="1" si="278"/>
        <v>1.3283381648514185E-2</v>
      </c>
    </row>
    <row r="5936" spans="1:4" x14ac:dyDescent="0.45">
      <c r="A5936">
        <v>5935</v>
      </c>
      <c r="B5936" s="1">
        <f t="shared" ca="1" si="276"/>
        <v>0.28808864330910611</v>
      </c>
      <c r="C5936" s="1">
        <f t="shared" ca="1" si="277"/>
        <v>0.27550356654017938</v>
      </c>
      <c r="D5936" s="1">
        <f t="shared" ca="1" si="278"/>
        <v>-4.3684737532064082E-2</v>
      </c>
    </row>
    <row r="5937" spans="1:4" x14ac:dyDescent="0.45">
      <c r="A5937">
        <v>5936</v>
      </c>
      <c r="B5937" s="1">
        <f t="shared" ca="1" si="276"/>
        <v>0.27817628296060409</v>
      </c>
      <c r="C5937" s="1">
        <f t="shared" ca="1" si="277"/>
        <v>0.26540845315054307</v>
      </c>
      <c r="D5937" s="1">
        <f t="shared" ca="1" si="278"/>
        <v>-4.5898340700271822E-2</v>
      </c>
    </row>
    <row r="5938" spans="1:4" x14ac:dyDescent="0.45">
      <c r="A5938">
        <v>5937</v>
      </c>
      <c r="B5938" s="1">
        <f t="shared" ca="1" si="276"/>
        <v>0.28934777745488915</v>
      </c>
      <c r="C5938" s="1">
        <f t="shared" ca="1" si="277"/>
        <v>0.26361852306780414</v>
      </c>
      <c r="D5938" s="1">
        <f t="shared" ca="1" si="278"/>
        <v>-8.8921555276491926E-2</v>
      </c>
    </row>
    <row r="5939" spans="1:4" x14ac:dyDescent="0.45">
      <c r="A5939">
        <v>5938</v>
      </c>
      <c r="B5939" s="1">
        <f t="shared" ca="1" si="276"/>
        <v>0.28633187679219274</v>
      </c>
      <c r="C5939" s="1">
        <f t="shared" ca="1" si="277"/>
        <v>0.27235826726042511</v>
      </c>
      <c r="D5939" s="1">
        <f t="shared" ca="1" si="278"/>
        <v>-4.8802144170308592E-2</v>
      </c>
    </row>
    <row r="5940" spans="1:4" x14ac:dyDescent="0.45">
      <c r="A5940">
        <v>5939</v>
      </c>
      <c r="B5940" s="1">
        <f t="shared" ca="1" si="276"/>
        <v>0.28365043296547487</v>
      </c>
      <c r="C5940" s="1">
        <f t="shared" ca="1" si="277"/>
        <v>0.26030700104470439</v>
      </c>
      <c r="D5940" s="1">
        <f t="shared" ca="1" si="278"/>
        <v>-8.2296479073634202E-2</v>
      </c>
    </row>
    <row r="5941" spans="1:4" x14ac:dyDescent="0.45">
      <c r="A5941">
        <v>5940</v>
      </c>
      <c r="B5941" s="1">
        <f t="shared" ca="1" si="276"/>
        <v>0.28672669620139268</v>
      </c>
      <c r="C5941" s="1">
        <f t="shared" ca="1" si="277"/>
        <v>0.27769186529739931</v>
      </c>
      <c r="D5941" s="1">
        <f t="shared" ca="1" si="278"/>
        <v>-3.1510253574879681E-2</v>
      </c>
    </row>
    <row r="5942" spans="1:4" x14ac:dyDescent="0.45">
      <c r="A5942">
        <v>5941</v>
      </c>
      <c r="B5942" s="1">
        <f t="shared" ca="1" si="276"/>
        <v>0.27412012546891901</v>
      </c>
      <c r="C5942" s="1">
        <f t="shared" ca="1" si="277"/>
        <v>0.27493062941603097</v>
      </c>
      <c r="D5942" s="1">
        <f t="shared" ca="1" si="278"/>
        <v>2.9567473228223843E-3</v>
      </c>
    </row>
    <row r="5943" spans="1:4" x14ac:dyDescent="0.45">
      <c r="A5943">
        <v>5942</v>
      </c>
      <c r="B5943" s="1">
        <f t="shared" ca="1" si="276"/>
        <v>0.27936387695530146</v>
      </c>
      <c r="C5943" s="1">
        <f t="shared" ca="1" si="277"/>
        <v>0.27075659975292077</v>
      </c>
      <c r="D5943" s="1">
        <f t="shared" ca="1" si="278"/>
        <v>-3.0810272595686614E-2</v>
      </c>
    </row>
    <row r="5944" spans="1:4" x14ac:dyDescent="0.45">
      <c r="A5944">
        <v>5943</v>
      </c>
      <c r="B5944" s="1">
        <f t="shared" ca="1" si="276"/>
        <v>0.28428535171299318</v>
      </c>
      <c r="C5944" s="1">
        <f t="shared" ca="1" si="277"/>
        <v>0.26934314872723941</v>
      </c>
      <c r="D5944" s="1">
        <f t="shared" ca="1" si="278"/>
        <v>-5.2560580050002075E-2</v>
      </c>
    </row>
    <row r="5945" spans="1:4" x14ac:dyDescent="0.45">
      <c r="A5945">
        <v>5944</v>
      </c>
      <c r="B5945" s="1">
        <f t="shared" ca="1" si="276"/>
        <v>0.27412618308222531</v>
      </c>
      <c r="C5945" s="1">
        <f t="shared" ca="1" si="277"/>
        <v>0.26027465933064153</v>
      </c>
      <c r="D5945" s="1">
        <f t="shared" ca="1" si="278"/>
        <v>-5.0529736327408564E-2</v>
      </c>
    </row>
    <row r="5946" spans="1:4" x14ac:dyDescent="0.45">
      <c r="A5946">
        <v>5945</v>
      </c>
      <c r="B5946" s="1">
        <f t="shared" ca="1" si="276"/>
        <v>0.27681819925549894</v>
      </c>
      <c r="C5946" s="1">
        <f t="shared" ca="1" si="277"/>
        <v>0.27052541039779932</v>
      </c>
      <c r="D5946" s="1">
        <f t="shared" ca="1" si="278"/>
        <v>-2.2732569154138162E-2</v>
      </c>
    </row>
    <row r="5947" spans="1:4" x14ac:dyDescent="0.45">
      <c r="A5947">
        <v>5946</v>
      </c>
      <c r="B5947" s="1">
        <f t="shared" ca="1" si="276"/>
        <v>0.29478343024218778</v>
      </c>
      <c r="C5947" s="1">
        <f t="shared" ca="1" si="277"/>
        <v>0.26992292717185595</v>
      </c>
      <c r="D5947" s="1">
        <f t="shared" ca="1" si="278"/>
        <v>-8.4334804876607106E-2</v>
      </c>
    </row>
    <row r="5948" spans="1:4" x14ac:dyDescent="0.45">
      <c r="A5948">
        <v>5947</v>
      </c>
      <c r="B5948" s="1">
        <f t="shared" ca="1" si="276"/>
        <v>0.28270720887686057</v>
      </c>
      <c r="C5948" s="1">
        <f t="shared" ca="1" si="277"/>
        <v>0.27574217641019139</v>
      </c>
      <c r="D5948" s="1">
        <f t="shared" ca="1" si="278"/>
        <v>-2.4636911433351387E-2</v>
      </c>
    </row>
    <row r="5949" spans="1:4" x14ac:dyDescent="0.45">
      <c r="A5949">
        <v>5948</v>
      </c>
      <c r="B5949" s="1">
        <f t="shared" ca="1" si="276"/>
        <v>0.28693866968794102</v>
      </c>
      <c r="C5949" s="1">
        <f t="shared" ca="1" si="277"/>
        <v>0.2685009050511003</v>
      </c>
      <c r="D5949" s="1">
        <f t="shared" ca="1" si="278"/>
        <v>-6.4256813683888026E-2</v>
      </c>
    </row>
    <row r="5950" spans="1:4" x14ac:dyDescent="0.45">
      <c r="A5950">
        <v>5949</v>
      </c>
      <c r="B5950" s="1">
        <f t="shared" ca="1" si="276"/>
        <v>0.28261670547099665</v>
      </c>
      <c r="C5950" s="1">
        <f t="shared" ca="1" si="277"/>
        <v>0.27048881402515801</v>
      </c>
      <c r="D5950" s="1">
        <f t="shared" ca="1" si="278"/>
        <v>-4.2912861168722602E-2</v>
      </c>
    </row>
    <row r="5951" spans="1:4" x14ac:dyDescent="0.45">
      <c r="A5951">
        <v>5950</v>
      </c>
      <c r="B5951" s="1">
        <f t="shared" ca="1" si="276"/>
        <v>0.29613005992310992</v>
      </c>
      <c r="C5951" s="1">
        <f t="shared" ca="1" si="277"/>
        <v>0.27524800894153789</v>
      </c>
      <c r="D5951" s="1">
        <f t="shared" ca="1" si="278"/>
        <v>-7.0516485178823279E-2</v>
      </c>
    </row>
    <row r="5952" spans="1:4" x14ac:dyDescent="0.45">
      <c r="A5952">
        <v>5951</v>
      </c>
      <c r="B5952" s="1">
        <f t="shared" ca="1" si="276"/>
        <v>0.27411991816205633</v>
      </c>
      <c r="C5952" s="1">
        <f t="shared" ca="1" si="277"/>
        <v>0.26971839215783244</v>
      </c>
      <c r="D5952" s="1">
        <f t="shared" ca="1" si="278"/>
        <v>-1.6056936080149273E-2</v>
      </c>
    </row>
    <row r="5953" spans="1:4" x14ac:dyDescent="0.45">
      <c r="A5953">
        <v>5952</v>
      </c>
      <c r="B5953" s="1">
        <f t="shared" ca="1" si="276"/>
        <v>0.28400073973056106</v>
      </c>
      <c r="C5953" s="1">
        <f t="shared" ca="1" si="277"/>
        <v>0.27454744685790733</v>
      </c>
      <c r="D5953" s="1">
        <f t="shared" ca="1" si="278"/>
        <v>-3.3286155809390906E-2</v>
      </c>
    </row>
    <row r="5954" spans="1:4" x14ac:dyDescent="0.45">
      <c r="A5954">
        <v>5953</v>
      </c>
      <c r="B5954" s="1">
        <f t="shared" ref="B5954:B6017" ca="1" si="279">_xlfn.BETA.INV(RAND(),CONTROL_PRIOR_ALPHA+CONTROL_ALPHA,CONTROL_PRIOR_BETA+(CONTROL_N-CONTROL_ALPHA))</f>
        <v>0.28810044649752709</v>
      </c>
      <c r="C5954" s="1">
        <f t="shared" ref="C5954:C6017" ca="1" si="280">_xlfn.BETA.INV(RAND(),TEST_PRIOR_ALPHA+TEST_ALPHA,TEST_PRIOR_BETA+(TEST_N-TEST_ALPHA))</f>
        <v>0.27928358581759238</v>
      </c>
      <c r="D5954" s="1">
        <f t="shared" ca="1" si="278"/>
        <v>-3.0603425947867739E-2</v>
      </c>
    </row>
    <row r="5955" spans="1:4" x14ac:dyDescent="0.45">
      <c r="A5955">
        <v>5954</v>
      </c>
      <c r="B5955" s="1">
        <f t="shared" ca="1" si="279"/>
        <v>0.28147225191401726</v>
      </c>
      <c r="C5955" s="1">
        <f t="shared" ca="1" si="280"/>
        <v>0.28278937193069009</v>
      </c>
      <c r="D5955" s="1">
        <f t="shared" ref="D5955:D6018" ca="1" si="281">(C5955-B5955)/B5955</f>
        <v>4.6793955983809804E-3</v>
      </c>
    </row>
    <row r="5956" spans="1:4" x14ac:dyDescent="0.45">
      <c r="A5956">
        <v>5955</v>
      </c>
      <c r="B5956" s="1">
        <f t="shared" ca="1" si="279"/>
        <v>0.28302627846285189</v>
      </c>
      <c r="C5956" s="1">
        <f t="shared" ca="1" si="280"/>
        <v>0.26870796465397073</v>
      </c>
      <c r="D5956" s="1">
        <f t="shared" ca="1" si="281"/>
        <v>-5.0590050813110209E-2</v>
      </c>
    </row>
    <row r="5957" spans="1:4" x14ac:dyDescent="0.45">
      <c r="A5957">
        <v>5956</v>
      </c>
      <c r="B5957" s="1">
        <f t="shared" ca="1" si="279"/>
        <v>0.29700961154571182</v>
      </c>
      <c r="C5957" s="1">
        <f t="shared" ca="1" si="280"/>
        <v>0.26843820134825558</v>
      </c>
      <c r="D5957" s="1">
        <f t="shared" ca="1" si="281"/>
        <v>-9.6196921199834307E-2</v>
      </c>
    </row>
    <row r="5958" spans="1:4" x14ac:dyDescent="0.45">
      <c r="A5958">
        <v>5957</v>
      </c>
      <c r="B5958" s="1">
        <f t="shared" ca="1" si="279"/>
        <v>0.28261595897010039</v>
      </c>
      <c r="C5958" s="1">
        <f t="shared" ca="1" si="280"/>
        <v>0.26988263144503483</v>
      </c>
      <c r="D5958" s="1">
        <f t="shared" ca="1" si="281"/>
        <v>-4.5055231740868167E-2</v>
      </c>
    </row>
    <row r="5959" spans="1:4" x14ac:dyDescent="0.45">
      <c r="A5959">
        <v>5958</v>
      </c>
      <c r="B5959" s="1">
        <f t="shared" ca="1" si="279"/>
        <v>0.28160980221114518</v>
      </c>
      <c r="C5959" s="1">
        <f t="shared" ca="1" si="280"/>
        <v>0.26507245916228789</v>
      </c>
      <c r="D5959" s="1">
        <f t="shared" ca="1" si="281"/>
        <v>-5.8724316124684942E-2</v>
      </c>
    </row>
    <row r="5960" spans="1:4" x14ac:dyDescent="0.45">
      <c r="A5960">
        <v>5959</v>
      </c>
      <c r="B5960" s="1">
        <f t="shared" ca="1" si="279"/>
        <v>0.27773548352435329</v>
      </c>
      <c r="C5960" s="1">
        <f t="shared" ca="1" si="280"/>
        <v>0.27141296055937758</v>
      </c>
      <c r="D5960" s="1">
        <f t="shared" ca="1" si="281"/>
        <v>-2.2764548788456539E-2</v>
      </c>
    </row>
    <row r="5961" spans="1:4" x14ac:dyDescent="0.45">
      <c r="A5961">
        <v>5960</v>
      </c>
      <c r="B5961" s="1">
        <f t="shared" ca="1" si="279"/>
        <v>0.27641253108126096</v>
      </c>
      <c r="C5961" s="1">
        <f t="shared" ca="1" si="280"/>
        <v>0.25749464049861837</v>
      </c>
      <c r="D5961" s="1">
        <f t="shared" ca="1" si="281"/>
        <v>-6.8440784897270193E-2</v>
      </c>
    </row>
    <row r="5962" spans="1:4" x14ac:dyDescent="0.45">
      <c r="A5962">
        <v>5961</v>
      </c>
      <c r="B5962" s="1">
        <f t="shared" ca="1" si="279"/>
        <v>0.2831691647768918</v>
      </c>
      <c r="C5962" s="1">
        <f t="shared" ca="1" si="280"/>
        <v>0.26495836905468179</v>
      </c>
      <c r="D5962" s="1">
        <f t="shared" ca="1" si="281"/>
        <v>-6.4310659448242713E-2</v>
      </c>
    </row>
    <row r="5963" spans="1:4" x14ac:dyDescent="0.45">
      <c r="A5963">
        <v>5962</v>
      </c>
      <c r="B5963" s="1">
        <f t="shared" ca="1" si="279"/>
        <v>0.28312364412065416</v>
      </c>
      <c r="C5963" s="1">
        <f t="shared" ca="1" si="280"/>
        <v>0.27577352030784374</v>
      </c>
      <c r="D5963" s="1">
        <f t="shared" ca="1" si="281"/>
        <v>-2.5960826534424424E-2</v>
      </c>
    </row>
    <row r="5964" spans="1:4" x14ac:dyDescent="0.45">
      <c r="A5964">
        <v>5963</v>
      </c>
      <c r="B5964" s="1">
        <f t="shared" ca="1" si="279"/>
        <v>0.28820767595264241</v>
      </c>
      <c r="C5964" s="1">
        <f t="shared" ca="1" si="280"/>
        <v>0.2690693263795581</v>
      </c>
      <c r="D5964" s="1">
        <f t="shared" ca="1" si="281"/>
        <v>-6.640471843723228E-2</v>
      </c>
    </row>
    <row r="5965" spans="1:4" x14ac:dyDescent="0.45">
      <c r="A5965">
        <v>5964</v>
      </c>
      <c r="B5965" s="1">
        <f t="shared" ca="1" si="279"/>
        <v>0.27106933290697743</v>
      </c>
      <c r="C5965" s="1">
        <f t="shared" ca="1" si="280"/>
        <v>0.25662248009838351</v>
      </c>
      <c r="D5965" s="1">
        <f t="shared" ca="1" si="281"/>
        <v>-5.3295784711845789E-2</v>
      </c>
    </row>
    <row r="5966" spans="1:4" x14ac:dyDescent="0.45">
      <c r="A5966">
        <v>5965</v>
      </c>
      <c r="B5966" s="1">
        <f t="shared" ca="1" si="279"/>
        <v>0.29187350415298552</v>
      </c>
      <c r="C5966" s="1">
        <f t="shared" ca="1" si="280"/>
        <v>0.27321277571957769</v>
      </c>
      <c r="D5966" s="1">
        <f t="shared" ca="1" si="281"/>
        <v>-6.3934300879968889E-2</v>
      </c>
    </row>
    <row r="5967" spans="1:4" x14ac:dyDescent="0.45">
      <c r="A5967">
        <v>5966</v>
      </c>
      <c r="B5967" s="1">
        <f t="shared" ca="1" si="279"/>
        <v>0.28625206302287864</v>
      </c>
      <c r="C5967" s="1">
        <f t="shared" ca="1" si="280"/>
        <v>0.27486900292355565</v>
      </c>
      <c r="D5967" s="1">
        <f t="shared" ca="1" si="281"/>
        <v>-3.9765862223369218E-2</v>
      </c>
    </row>
    <row r="5968" spans="1:4" x14ac:dyDescent="0.45">
      <c r="A5968">
        <v>5967</v>
      </c>
      <c r="B5968" s="1">
        <f t="shared" ca="1" si="279"/>
        <v>0.28919814700630886</v>
      </c>
      <c r="C5968" s="1">
        <f t="shared" ca="1" si="280"/>
        <v>0.27034973688840297</v>
      </c>
      <c r="D5968" s="1">
        <f t="shared" ca="1" si="281"/>
        <v>-6.517472643935962E-2</v>
      </c>
    </row>
    <row r="5969" spans="1:4" x14ac:dyDescent="0.45">
      <c r="A5969">
        <v>5968</v>
      </c>
      <c r="B5969" s="1">
        <f t="shared" ca="1" si="279"/>
        <v>0.27813285267266502</v>
      </c>
      <c r="C5969" s="1">
        <f t="shared" ca="1" si="280"/>
        <v>0.2657530123102203</v>
      </c>
      <c r="D5969" s="1">
        <f t="shared" ca="1" si="281"/>
        <v>-4.4510528847933578E-2</v>
      </c>
    </row>
    <row r="5970" spans="1:4" x14ac:dyDescent="0.45">
      <c r="A5970">
        <v>5969</v>
      </c>
      <c r="B5970" s="1">
        <f t="shared" ca="1" si="279"/>
        <v>0.28198093609066532</v>
      </c>
      <c r="C5970" s="1">
        <f t="shared" ca="1" si="280"/>
        <v>0.26841434898781014</v>
      </c>
      <c r="D5970" s="1">
        <f t="shared" ca="1" si="281"/>
        <v>-4.8111717376855302E-2</v>
      </c>
    </row>
    <row r="5971" spans="1:4" x14ac:dyDescent="0.45">
      <c r="A5971">
        <v>5970</v>
      </c>
      <c r="B5971" s="1">
        <f t="shared" ca="1" si="279"/>
        <v>0.28158863884414298</v>
      </c>
      <c r="C5971" s="1">
        <f t="shared" ca="1" si="280"/>
        <v>0.27261537523750501</v>
      </c>
      <c r="D5971" s="1">
        <f t="shared" ca="1" si="281"/>
        <v>-3.1866568351163485E-2</v>
      </c>
    </row>
    <row r="5972" spans="1:4" x14ac:dyDescent="0.45">
      <c r="A5972">
        <v>5971</v>
      </c>
      <c r="B5972" s="1">
        <f t="shared" ca="1" si="279"/>
        <v>0.28640289073038461</v>
      </c>
      <c r="C5972" s="1">
        <f t="shared" ca="1" si="280"/>
        <v>0.2557474304894744</v>
      </c>
      <c r="D5972" s="1">
        <f t="shared" ca="1" si="281"/>
        <v>-0.10703614116021194</v>
      </c>
    </row>
    <row r="5973" spans="1:4" x14ac:dyDescent="0.45">
      <c r="A5973">
        <v>5972</v>
      </c>
      <c r="B5973" s="1">
        <f t="shared" ca="1" si="279"/>
        <v>0.27772501245985171</v>
      </c>
      <c r="C5973" s="1">
        <f t="shared" ca="1" si="280"/>
        <v>0.26686290990256539</v>
      </c>
      <c r="D5973" s="1">
        <f t="shared" ca="1" si="281"/>
        <v>-3.9110998541611562E-2</v>
      </c>
    </row>
    <row r="5974" spans="1:4" x14ac:dyDescent="0.45">
      <c r="A5974">
        <v>5973</v>
      </c>
      <c r="B5974" s="1">
        <f t="shared" ca="1" si="279"/>
        <v>0.27643707566524789</v>
      </c>
      <c r="C5974" s="1">
        <f t="shared" ca="1" si="280"/>
        <v>0.27108902952777425</v>
      </c>
      <c r="D5974" s="1">
        <f t="shared" ca="1" si="281"/>
        <v>-1.9346341747406803E-2</v>
      </c>
    </row>
    <row r="5975" spans="1:4" x14ac:dyDescent="0.45">
      <c r="A5975">
        <v>5974</v>
      </c>
      <c r="B5975" s="1">
        <f t="shared" ca="1" si="279"/>
        <v>0.2920766985947516</v>
      </c>
      <c r="C5975" s="1">
        <f t="shared" ca="1" si="280"/>
        <v>0.26736809361604774</v>
      </c>
      <c r="D5975" s="1">
        <f t="shared" ca="1" si="281"/>
        <v>-8.4596289596474708E-2</v>
      </c>
    </row>
    <row r="5976" spans="1:4" x14ac:dyDescent="0.45">
      <c r="A5976">
        <v>5975</v>
      </c>
      <c r="B5976" s="1">
        <f t="shared" ca="1" si="279"/>
        <v>0.28729854159981283</v>
      </c>
      <c r="C5976" s="1">
        <f t="shared" ca="1" si="280"/>
        <v>0.26790103084082134</v>
      </c>
      <c r="D5976" s="1">
        <f t="shared" ca="1" si="281"/>
        <v>-6.7516913420364283E-2</v>
      </c>
    </row>
    <row r="5977" spans="1:4" x14ac:dyDescent="0.45">
      <c r="A5977">
        <v>5976</v>
      </c>
      <c r="B5977" s="1">
        <f t="shared" ca="1" si="279"/>
        <v>0.29244080315092857</v>
      </c>
      <c r="C5977" s="1">
        <f t="shared" ca="1" si="280"/>
        <v>0.25808226235189274</v>
      </c>
      <c r="D5977" s="1">
        <f t="shared" ca="1" si="281"/>
        <v>-0.11748887442804416</v>
      </c>
    </row>
    <row r="5978" spans="1:4" x14ac:dyDescent="0.45">
      <c r="A5978">
        <v>5977</v>
      </c>
      <c r="B5978" s="1">
        <f t="shared" ca="1" si="279"/>
        <v>0.28006657918943889</v>
      </c>
      <c r="C5978" s="1">
        <f t="shared" ca="1" si="280"/>
        <v>0.26046688346776903</v>
      </c>
      <c r="D5978" s="1">
        <f t="shared" ca="1" si="281"/>
        <v>-6.9982272709563462E-2</v>
      </c>
    </row>
    <row r="5979" spans="1:4" x14ac:dyDescent="0.45">
      <c r="A5979">
        <v>5978</v>
      </c>
      <c r="B5979" s="1">
        <f t="shared" ca="1" si="279"/>
        <v>0.29117880279259001</v>
      </c>
      <c r="C5979" s="1">
        <f t="shared" ca="1" si="280"/>
        <v>0.27668214162982963</v>
      </c>
      <c r="D5979" s="1">
        <f t="shared" ca="1" si="281"/>
        <v>-4.9786114317828693E-2</v>
      </c>
    </row>
    <row r="5980" spans="1:4" x14ac:dyDescent="0.45">
      <c r="A5980">
        <v>5979</v>
      </c>
      <c r="B5980" s="1">
        <f t="shared" ca="1" si="279"/>
        <v>0.2879872757708406</v>
      </c>
      <c r="C5980" s="1">
        <f t="shared" ca="1" si="280"/>
        <v>0.26861401268503482</v>
      </c>
      <c r="D5980" s="1">
        <f t="shared" ca="1" si="281"/>
        <v>-6.7271246738073318E-2</v>
      </c>
    </row>
    <row r="5981" spans="1:4" x14ac:dyDescent="0.45">
      <c r="A5981">
        <v>5980</v>
      </c>
      <c r="B5981" s="1">
        <f t="shared" ca="1" si="279"/>
        <v>0.28466195401109673</v>
      </c>
      <c r="C5981" s="1">
        <f t="shared" ca="1" si="280"/>
        <v>0.27147449056145612</v>
      </c>
      <c r="D5981" s="1">
        <f t="shared" ca="1" si="281"/>
        <v>-4.6326750954314523E-2</v>
      </c>
    </row>
    <row r="5982" spans="1:4" x14ac:dyDescent="0.45">
      <c r="A5982">
        <v>5981</v>
      </c>
      <c r="B5982" s="1">
        <f t="shared" ca="1" si="279"/>
        <v>0.29235527080959511</v>
      </c>
      <c r="C5982" s="1">
        <f t="shared" ca="1" si="280"/>
        <v>0.27500672042805607</v>
      </c>
      <c r="D5982" s="1">
        <f t="shared" ca="1" si="281"/>
        <v>-5.9340645145535241E-2</v>
      </c>
    </row>
    <row r="5983" spans="1:4" x14ac:dyDescent="0.45">
      <c r="A5983">
        <v>5982</v>
      </c>
      <c r="B5983" s="1">
        <f t="shared" ca="1" si="279"/>
        <v>0.27894451253213898</v>
      </c>
      <c r="C5983" s="1">
        <f t="shared" ca="1" si="280"/>
        <v>0.2678255381546279</v>
      </c>
      <c r="D5983" s="1">
        <f t="shared" ca="1" si="281"/>
        <v>-3.9860882282923539E-2</v>
      </c>
    </row>
    <row r="5984" spans="1:4" x14ac:dyDescent="0.45">
      <c r="A5984">
        <v>5983</v>
      </c>
      <c r="B5984" s="1">
        <f t="shared" ca="1" si="279"/>
        <v>0.28371290576993768</v>
      </c>
      <c r="C5984" s="1">
        <f t="shared" ca="1" si="280"/>
        <v>0.26633758219693288</v>
      </c>
      <c r="D5984" s="1">
        <f t="shared" ca="1" si="281"/>
        <v>-6.1242626682250501E-2</v>
      </c>
    </row>
    <row r="5985" spans="1:4" x14ac:dyDescent="0.45">
      <c r="A5985">
        <v>5984</v>
      </c>
      <c r="B5985" s="1">
        <f t="shared" ca="1" si="279"/>
        <v>0.27944101311124975</v>
      </c>
      <c r="C5985" s="1">
        <f t="shared" ca="1" si="280"/>
        <v>0.27412184939119266</v>
      </c>
      <c r="D5985" s="1">
        <f t="shared" ca="1" si="281"/>
        <v>-1.9035014441274749E-2</v>
      </c>
    </row>
    <row r="5986" spans="1:4" x14ac:dyDescent="0.45">
      <c r="A5986">
        <v>5985</v>
      </c>
      <c r="B5986" s="1">
        <f t="shared" ca="1" si="279"/>
        <v>0.28348751883958156</v>
      </c>
      <c r="C5986" s="1">
        <f t="shared" ca="1" si="280"/>
        <v>0.26266415126751907</v>
      </c>
      <c r="D5986" s="1">
        <f t="shared" ca="1" si="281"/>
        <v>-7.345426584316718E-2</v>
      </c>
    </row>
    <row r="5987" spans="1:4" x14ac:dyDescent="0.45">
      <c r="A5987">
        <v>5986</v>
      </c>
      <c r="B5987" s="1">
        <f t="shared" ca="1" si="279"/>
        <v>0.28505204404088769</v>
      </c>
      <c r="C5987" s="1">
        <f t="shared" ca="1" si="280"/>
        <v>0.26632385678112014</v>
      </c>
      <c r="D5987" s="1">
        <f t="shared" ca="1" si="281"/>
        <v>-6.5700940060900562E-2</v>
      </c>
    </row>
    <row r="5988" spans="1:4" x14ac:dyDescent="0.45">
      <c r="A5988">
        <v>5987</v>
      </c>
      <c r="B5988" s="1">
        <f t="shared" ca="1" si="279"/>
        <v>0.28890828778284383</v>
      </c>
      <c r="C5988" s="1">
        <f t="shared" ca="1" si="280"/>
        <v>0.27858700959917571</v>
      </c>
      <c r="D5988" s="1">
        <f t="shared" ca="1" si="281"/>
        <v>-3.5725102463748125E-2</v>
      </c>
    </row>
    <row r="5989" spans="1:4" x14ac:dyDescent="0.45">
      <c r="A5989">
        <v>5988</v>
      </c>
      <c r="B5989" s="1">
        <f t="shared" ca="1" si="279"/>
        <v>0.28899808839355312</v>
      </c>
      <c r="C5989" s="1">
        <f t="shared" ca="1" si="280"/>
        <v>0.26791703465446548</v>
      </c>
      <c r="D5989" s="1">
        <f t="shared" ca="1" si="281"/>
        <v>-7.2945305127346691E-2</v>
      </c>
    </row>
    <row r="5990" spans="1:4" x14ac:dyDescent="0.45">
      <c r="A5990">
        <v>5989</v>
      </c>
      <c r="B5990" s="1">
        <f t="shared" ca="1" si="279"/>
        <v>0.27942936212962249</v>
      </c>
      <c r="C5990" s="1">
        <f t="shared" ca="1" si="280"/>
        <v>0.27403754708624029</v>
      </c>
      <c r="D5990" s="1">
        <f t="shared" ca="1" si="281"/>
        <v>-1.9295807005711298E-2</v>
      </c>
    </row>
    <row r="5991" spans="1:4" x14ac:dyDescent="0.45">
      <c r="A5991">
        <v>5990</v>
      </c>
      <c r="B5991" s="1">
        <f t="shared" ca="1" si="279"/>
        <v>0.27320579393086908</v>
      </c>
      <c r="C5991" s="1">
        <f t="shared" ca="1" si="280"/>
        <v>0.26863866750883486</v>
      </c>
      <c r="D5991" s="1">
        <f t="shared" ca="1" si="281"/>
        <v>-1.6716799290098019E-2</v>
      </c>
    </row>
    <row r="5992" spans="1:4" x14ac:dyDescent="0.45">
      <c r="A5992">
        <v>5991</v>
      </c>
      <c r="B5992" s="1">
        <f t="shared" ca="1" si="279"/>
        <v>0.28600115742026289</v>
      </c>
      <c r="C5992" s="1">
        <f t="shared" ca="1" si="280"/>
        <v>0.262851205709215</v>
      </c>
      <c r="D5992" s="1">
        <f t="shared" ca="1" si="281"/>
        <v>-8.0943559529132653E-2</v>
      </c>
    </row>
    <row r="5993" spans="1:4" x14ac:dyDescent="0.45">
      <c r="A5993">
        <v>5992</v>
      </c>
      <c r="B5993" s="1">
        <f t="shared" ca="1" si="279"/>
        <v>0.2876761312546825</v>
      </c>
      <c r="C5993" s="1">
        <f t="shared" ca="1" si="280"/>
        <v>0.27415649193331526</v>
      </c>
      <c r="D5993" s="1">
        <f t="shared" ca="1" si="281"/>
        <v>-4.6996041216218143E-2</v>
      </c>
    </row>
    <row r="5994" spans="1:4" x14ac:dyDescent="0.45">
      <c r="A5994">
        <v>5993</v>
      </c>
      <c r="B5994" s="1">
        <f t="shared" ca="1" si="279"/>
        <v>0.28069557847044385</v>
      </c>
      <c r="C5994" s="1">
        <f t="shared" ca="1" si="280"/>
        <v>0.2650390174299368</v>
      </c>
      <c r="D5994" s="1">
        <f t="shared" ca="1" si="281"/>
        <v>-5.5777725911545235E-2</v>
      </c>
    </row>
    <row r="5995" spans="1:4" x14ac:dyDescent="0.45">
      <c r="A5995">
        <v>5994</v>
      </c>
      <c r="B5995" s="1">
        <f t="shared" ca="1" si="279"/>
        <v>0.288860095387384</v>
      </c>
      <c r="C5995" s="1">
        <f t="shared" ca="1" si="280"/>
        <v>0.27605092532863507</v>
      </c>
      <c r="D5995" s="1">
        <f t="shared" ca="1" si="281"/>
        <v>-4.4343854562433872E-2</v>
      </c>
    </row>
    <row r="5996" spans="1:4" x14ac:dyDescent="0.45">
      <c r="A5996">
        <v>5995</v>
      </c>
      <c r="B5996" s="1">
        <f t="shared" ca="1" si="279"/>
        <v>0.29004229763787326</v>
      </c>
      <c r="C5996" s="1">
        <f t="shared" ca="1" si="280"/>
        <v>0.26636600804478189</v>
      </c>
      <c r="D5996" s="1">
        <f t="shared" ca="1" si="281"/>
        <v>-8.1630471782608571E-2</v>
      </c>
    </row>
    <row r="5997" spans="1:4" x14ac:dyDescent="0.45">
      <c r="A5997">
        <v>5996</v>
      </c>
      <c r="B5997" s="1">
        <f t="shared" ca="1" si="279"/>
        <v>0.27554411283450964</v>
      </c>
      <c r="C5997" s="1">
        <f t="shared" ca="1" si="280"/>
        <v>0.26856127558330239</v>
      </c>
      <c r="D5997" s="1">
        <f t="shared" ca="1" si="281"/>
        <v>-2.5341993989184217E-2</v>
      </c>
    </row>
    <row r="5998" spans="1:4" x14ac:dyDescent="0.45">
      <c r="A5998">
        <v>5997</v>
      </c>
      <c r="B5998" s="1">
        <f t="shared" ca="1" si="279"/>
        <v>0.28928927128673232</v>
      </c>
      <c r="C5998" s="1">
        <f t="shared" ca="1" si="280"/>
        <v>0.26365144400142881</v>
      </c>
      <c r="D5998" s="1">
        <f t="shared" ca="1" si="281"/>
        <v>-8.8623498449385232E-2</v>
      </c>
    </row>
    <row r="5999" spans="1:4" x14ac:dyDescent="0.45">
      <c r="A5999">
        <v>5998</v>
      </c>
      <c r="B5999" s="1">
        <f t="shared" ca="1" si="279"/>
        <v>0.28378733635336395</v>
      </c>
      <c r="C5999" s="1">
        <f t="shared" ca="1" si="280"/>
        <v>0.26708938754779454</v>
      </c>
      <c r="D5999" s="1">
        <f t="shared" ca="1" si="281"/>
        <v>-5.8839654440315102E-2</v>
      </c>
    </row>
    <row r="6000" spans="1:4" x14ac:dyDescent="0.45">
      <c r="A6000">
        <v>5999</v>
      </c>
      <c r="B6000" s="1">
        <f t="shared" ca="1" si="279"/>
        <v>0.27666940931975248</v>
      </c>
      <c r="C6000" s="1">
        <f t="shared" ca="1" si="280"/>
        <v>0.26919419520846888</v>
      </c>
      <c r="D6000" s="1">
        <f t="shared" ca="1" si="281"/>
        <v>-2.7018578344685532E-2</v>
      </c>
    </row>
    <row r="6001" spans="1:4" x14ac:dyDescent="0.45">
      <c r="A6001">
        <v>6000</v>
      </c>
      <c r="B6001" s="1">
        <f t="shared" ca="1" si="279"/>
        <v>0.28576478856494036</v>
      </c>
      <c r="C6001" s="1">
        <f t="shared" ca="1" si="280"/>
        <v>0.26292949762585482</v>
      </c>
      <c r="D6001" s="1">
        <f t="shared" ca="1" si="281"/>
        <v>-7.9909393504218218E-2</v>
      </c>
    </row>
    <row r="6002" spans="1:4" x14ac:dyDescent="0.45">
      <c r="A6002">
        <v>6001</v>
      </c>
      <c r="B6002" s="1">
        <f t="shared" ca="1" si="279"/>
        <v>0.29499638207134915</v>
      </c>
      <c r="C6002" s="1">
        <f t="shared" ca="1" si="280"/>
        <v>0.27433521974872255</v>
      </c>
      <c r="D6002" s="1">
        <f t="shared" ca="1" si="281"/>
        <v>-7.0038697347920023E-2</v>
      </c>
    </row>
    <row r="6003" spans="1:4" x14ac:dyDescent="0.45">
      <c r="A6003">
        <v>6002</v>
      </c>
      <c r="B6003" s="1">
        <f t="shared" ca="1" si="279"/>
        <v>0.28168041700775615</v>
      </c>
      <c r="C6003" s="1">
        <f t="shared" ca="1" si="280"/>
        <v>0.26982169366549147</v>
      </c>
      <c r="D6003" s="1">
        <f t="shared" ca="1" si="281"/>
        <v>-4.2099921138423133E-2</v>
      </c>
    </row>
    <row r="6004" spans="1:4" x14ac:dyDescent="0.45">
      <c r="A6004">
        <v>6003</v>
      </c>
      <c r="B6004" s="1">
        <f t="shared" ca="1" si="279"/>
        <v>0.27801084673745813</v>
      </c>
      <c r="C6004" s="1">
        <f t="shared" ca="1" si="280"/>
        <v>0.26132150044484237</v>
      </c>
      <c r="D6004" s="1">
        <f t="shared" ca="1" si="281"/>
        <v>-6.0031277514781579E-2</v>
      </c>
    </row>
    <row r="6005" spans="1:4" x14ac:dyDescent="0.45">
      <c r="A6005">
        <v>6004</v>
      </c>
      <c r="B6005" s="1">
        <f t="shared" ca="1" si="279"/>
        <v>0.29197162004793109</v>
      </c>
      <c r="C6005" s="1">
        <f t="shared" ca="1" si="280"/>
        <v>0.27581830039443977</v>
      </c>
      <c r="D6005" s="1">
        <f t="shared" ca="1" si="281"/>
        <v>-5.53249649772109E-2</v>
      </c>
    </row>
    <row r="6006" spans="1:4" x14ac:dyDescent="0.45">
      <c r="A6006">
        <v>6005</v>
      </c>
      <c r="B6006" s="1">
        <f t="shared" ca="1" si="279"/>
        <v>0.28388601397966684</v>
      </c>
      <c r="C6006" s="1">
        <f t="shared" ca="1" si="280"/>
        <v>0.27374265958915822</v>
      </c>
      <c r="D6006" s="1">
        <f t="shared" ca="1" si="281"/>
        <v>-3.5730377302895695E-2</v>
      </c>
    </row>
    <row r="6007" spans="1:4" x14ac:dyDescent="0.45">
      <c r="A6007">
        <v>6006</v>
      </c>
      <c r="B6007" s="1">
        <f t="shared" ca="1" si="279"/>
        <v>0.27778981458500929</v>
      </c>
      <c r="C6007" s="1">
        <f t="shared" ca="1" si="280"/>
        <v>0.26141740077527137</v>
      </c>
      <c r="D6007" s="1">
        <f t="shared" ca="1" si="281"/>
        <v>-5.8938135777932311E-2</v>
      </c>
    </row>
    <row r="6008" spans="1:4" x14ac:dyDescent="0.45">
      <c r="A6008">
        <v>6007</v>
      </c>
      <c r="B6008" s="1">
        <f t="shared" ca="1" si="279"/>
        <v>0.28306163043992805</v>
      </c>
      <c r="C6008" s="1">
        <f t="shared" ca="1" si="280"/>
        <v>0.26921226277991395</v>
      </c>
      <c r="D6008" s="1">
        <f t="shared" ca="1" si="281"/>
        <v>-4.8927039805747335E-2</v>
      </c>
    </row>
    <row r="6009" spans="1:4" x14ac:dyDescent="0.45">
      <c r="A6009">
        <v>6008</v>
      </c>
      <c r="B6009" s="1">
        <f t="shared" ca="1" si="279"/>
        <v>0.28878867828677346</v>
      </c>
      <c r="C6009" s="1">
        <f t="shared" ca="1" si="280"/>
        <v>0.27438278655498738</v>
      </c>
      <c r="D6009" s="1">
        <f t="shared" ca="1" si="281"/>
        <v>-4.9883852155314469E-2</v>
      </c>
    </row>
    <row r="6010" spans="1:4" x14ac:dyDescent="0.45">
      <c r="A6010">
        <v>6009</v>
      </c>
      <c r="B6010" s="1">
        <f t="shared" ca="1" si="279"/>
        <v>0.28247117148775286</v>
      </c>
      <c r="C6010" s="1">
        <f t="shared" ca="1" si="280"/>
        <v>0.27578418792506043</v>
      </c>
      <c r="D6010" s="1">
        <f t="shared" ca="1" si="281"/>
        <v>-2.3673154069042249E-2</v>
      </c>
    </row>
    <row r="6011" spans="1:4" x14ac:dyDescent="0.45">
      <c r="A6011">
        <v>6010</v>
      </c>
      <c r="B6011" s="1">
        <f t="shared" ca="1" si="279"/>
        <v>0.28536931036575508</v>
      </c>
      <c r="C6011" s="1">
        <f t="shared" ca="1" si="280"/>
        <v>0.26998920217901873</v>
      </c>
      <c r="D6011" s="1">
        <f t="shared" ca="1" si="281"/>
        <v>-5.3895452762680811E-2</v>
      </c>
    </row>
    <row r="6012" spans="1:4" x14ac:dyDescent="0.45">
      <c r="A6012">
        <v>6011</v>
      </c>
      <c r="B6012" s="1">
        <f t="shared" ca="1" si="279"/>
        <v>0.2888326349100454</v>
      </c>
      <c r="C6012" s="1">
        <f t="shared" ca="1" si="280"/>
        <v>0.27770448409726578</v>
      </c>
      <c r="D6012" s="1">
        <f t="shared" ca="1" si="281"/>
        <v>-3.8528024425790383E-2</v>
      </c>
    </row>
    <row r="6013" spans="1:4" x14ac:dyDescent="0.45">
      <c r="A6013">
        <v>6012</v>
      </c>
      <c r="B6013" s="1">
        <f t="shared" ca="1" si="279"/>
        <v>0.29184354127592438</v>
      </c>
      <c r="C6013" s="1">
        <f t="shared" ca="1" si="280"/>
        <v>0.26947172144429765</v>
      </c>
      <c r="D6013" s="1">
        <f t="shared" ca="1" si="281"/>
        <v>-7.6656895450960896E-2</v>
      </c>
    </row>
    <row r="6014" spans="1:4" x14ac:dyDescent="0.45">
      <c r="A6014">
        <v>6013</v>
      </c>
      <c r="B6014" s="1">
        <f t="shared" ca="1" si="279"/>
        <v>0.28537699946417983</v>
      </c>
      <c r="C6014" s="1">
        <f t="shared" ca="1" si="280"/>
        <v>0.27875683298032372</v>
      </c>
      <c r="D6014" s="1">
        <f t="shared" ca="1" si="281"/>
        <v>-2.3197967938152143E-2</v>
      </c>
    </row>
    <row r="6015" spans="1:4" x14ac:dyDescent="0.45">
      <c r="A6015">
        <v>6014</v>
      </c>
      <c r="B6015" s="1">
        <f t="shared" ca="1" si="279"/>
        <v>0.28025926157901604</v>
      </c>
      <c r="C6015" s="1">
        <f t="shared" ca="1" si="280"/>
        <v>0.26438917215471575</v>
      </c>
      <c r="D6015" s="1">
        <f t="shared" ca="1" si="281"/>
        <v>-5.6626458425981026E-2</v>
      </c>
    </row>
    <row r="6016" spans="1:4" x14ac:dyDescent="0.45">
      <c r="A6016">
        <v>6015</v>
      </c>
      <c r="B6016" s="1">
        <f t="shared" ca="1" si="279"/>
        <v>0.27843494122827461</v>
      </c>
      <c r="C6016" s="1">
        <f t="shared" ca="1" si="280"/>
        <v>0.26617208082364491</v>
      </c>
      <c r="D6016" s="1">
        <f t="shared" ca="1" si="281"/>
        <v>-4.4042103158942296E-2</v>
      </c>
    </row>
    <row r="6017" spans="1:4" x14ac:dyDescent="0.45">
      <c r="A6017">
        <v>6016</v>
      </c>
      <c r="B6017" s="1">
        <f t="shared" ca="1" si="279"/>
        <v>0.28581924345984722</v>
      </c>
      <c r="C6017" s="1">
        <f t="shared" ca="1" si="280"/>
        <v>0.27264715004495066</v>
      </c>
      <c r="D6017" s="1">
        <f t="shared" ca="1" si="281"/>
        <v>-4.6085397384193323E-2</v>
      </c>
    </row>
    <row r="6018" spans="1:4" x14ac:dyDescent="0.45">
      <c r="A6018">
        <v>6017</v>
      </c>
      <c r="B6018" s="1">
        <f t="shared" ref="B6018:B6081" ca="1" si="282">_xlfn.BETA.INV(RAND(),CONTROL_PRIOR_ALPHA+CONTROL_ALPHA,CONTROL_PRIOR_BETA+(CONTROL_N-CONTROL_ALPHA))</f>
        <v>0.27486194854319423</v>
      </c>
      <c r="C6018" s="1">
        <f t="shared" ref="C6018:C6081" ca="1" si="283">_xlfn.BETA.INV(RAND(),TEST_PRIOR_ALPHA+TEST_ALPHA,TEST_PRIOR_BETA+(TEST_N-TEST_ALPHA))</f>
        <v>0.2672685432844098</v>
      </c>
      <c r="D6018" s="1">
        <f t="shared" ca="1" si="281"/>
        <v>-2.7626251283709942E-2</v>
      </c>
    </row>
    <row r="6019" spans="1:4" x14ac:dyDescent="0.45">
      <c r="A6019">
        <v>6018</v>
      </c>
      <c r="B6019" s="1">
        <f t="shared" ca="1" si="282"/>
        <v>0.28198605365958496</v>
      </c>
      <c r="C6019" s="1">
        <f t="shared" ca="1" si="283"/>
        <v>0.2788355943055264</v>
      </c>
      <c r="D6019" s="1">
        <f t="shared" ref="D6019:D6082" ca="1" si="284">(C6019-B6019)/B6019</f>
        <v>-1.1172394213019505E-2</v>
      </c>
    </row>
    <row r="6020" spans="1:4" x14ac:dyDescent="0.45">
      <c r="A6020">
        <v>6019</v>
      </c>
      <c r="B6020" s="1">
        <f t="shared" ca="1" si="282"/>
        <v>0.28922011193767039</v>
      </c>
      <c r="C6020" s="1">
        <f t="shared" ca="1" si="283"/>
        <v>0.2685320260463957</v>
      </c>
      <c r="D6020" s="1">
        <f t="shared" ca="1" si="284"/>
        <v>-7.153059222843107E-2</v>
      </c>
    </row>
    <row r="6021" spans="1:4" x14ac:dyDescent="0.45">
      <c r="A6021">
        <v>6020</v>
      </c>
      <c r="B6021" s="1">
        <f t="shared" ca="1" si="282"/>
        <v>0.27323683721304654</v>
      </c>
      <c r="C6021" s="1">
        <f t="shared" ca="1" si="283"/>
        <v>0.27261928876546226</v>
      </c>
      <c r="D6021" s="1">
        <f t="shared" ca="1" si="284"/>
        <v>-2.2601214897783337E-3</v>
      </c>
    </row>
    <row r="6022" spans="1:4" x14ac:dyDescent="0.45">
      <c r="A6022">
        <v>6021</v>
      </c>
      <c r="B6022" s="1">
        <f t="shared" ca="1" si="282"/>
        <v>0.27967216653907678</v>
      </c>
      <c r="C6022" s="1">
        <f t="shared" ca="1" si="283"/>
        <v>0.27878740580655936</v>
      </c>
      <c r="D6022" s="1">
        <f t="shared" ca="1" si="284"/>
        <v>-3.1635637663421116E-3</v>
      </c>
    </row>
    <row r="6023" spans="1:4" x14ac:dyDescent="0.45">
      <c r="A6023">
        <v>6022</v>
      </c>
      <c r="B6023" s="1">
        <f t="shared" ca="1" si="282"/>
        <v>0.27421101895006267</v>
      </c>
      <c r="C6023" s="1">
        <f t="shared" ca="1" si="283"/>
        <v>0.26376208541835844</v>
      </c>
      <c r="D6023" s="1">
        <f t="shared" ca="1" si="284"/>
        <v>-3.8105447300085027E-2</v>
      </c>
    </row>
    <row r="6024" spans="1:4" x14ac:dyDescent="0.45">
      <c r="A6024">
        <v>6023</v>
      </c>
      <c r="B6024" s="1">
        <f t="shared" ca="1" si="282"/>
        <v>0.28308450864089119</v>
      </c>
      <c r="C6024" s="1">
        <f t="shared" ca="1" si="283"/>
        <v>0.26282860319179718</v>
      </c>
      <c r="D6024" s="1">
        <f t="shared" ca="1" si="284"/>
        <v>-7.1554270300215439E-2</v>
      </c>
    </row>
    <row r="6025" spans="1:4" x14ac:dyDescent="0.45">
      <c r="A6025">
        <v>6024</v>
      </c>
      <c r="B6025" s="1">
        <f t="shared" ca="1" si="282"/>
        <v>0.28723702516687721</v>
      </c>
      <c r="C6025" s="1">
        <f t="shared" ca="1" si="283"/>
        <v>0.25942036890057918</v>
      </c>
      <c r="D6025" s="1">
        <f t="shared" ca="1" si="284"/>
        <v>-9.6842168067077294E-2</v>
      </c>
    </row>
    <row r="6026" spans="1:4" x14ac:dyDescent="0.45">
      <c r="A6026">
        <v>6025</v>
      </c>
      <c r="B6026" s="1">
        <f t="shared" ca="1" si="282"/>
        <v>0.27799580961796344</v>
      </c>
      <c r="C6026" s="1">
        <f t="shared" ca="1" si="283"/>
        <v>0.27883395119242838</v>
      </c>
      <c r="D6026" s="1">
        <f t="shared" ca="1" si="284"/>
        <v>3.0149431950674114E-3</v>
      </c>
    </row>
    <row r="6027" spans="1:4" x14ac:dyDescent="0.45">
      <c r="A6027">
        <v>6026</v>
      </c>
      <c r="B6027" s="1">
        <f t="shared" ca="1" si="282"/>
        <v>0.28319578145372293</v>
      </c>
      <c r="C6027" s="1">
        <f t="shared" ca="1" si="283"/>
        <v>0.26355438791380026</v>
      </c>
      <c r="D6027" s="1">
        <f t="shared" ca="1" si="284"/>
        <v>-6.9356236307963059E-2</v>
      </c>
    </row>
    <row r="6028" spans="1:4" x14ac:dyDescent="0.45">
      <c r="A6028">
        <v>6027</v>
      </c>
      <c r="B6028" s="1">
        <f t="shared" ca="1" si="282"/>
        <v>0.29138792767055255</v>
      </c>
      <c r="C6028" s="1">
        <f t="shared" ca="1" si="283"/>
        <v>0.27934694318660214</v>
      </c>
      <c r="D6028" s="1">
        <f t="shared" ca="1" si="284"/>
        <v>-4.1322866668533111E-2</v>
      </c>
    </row>
    <row r="6029" spans="1:4" x14ac:dyDescent="0.45">
      <c r="A6029">
        <v>6028</v>
      </c>
      <c r="B6029" s="1">
        <f t="shared" ca="1" si="282"/>
        <v>0.2884408665307111</v>
      </c>
      <c r="C6029" s="1">
        <f t="shared" ca="1" si="283"/>
        <v>0.27300640324631753</v>
      </c>
      <c r="D6029" s="1">
        <f t="shared" ca="1" si="284"/>
        <v>-5.3509974054769469E-2</v>
      </c>
    </row>
    <row r="6030" spans="1:4" x14ac:dyDescent="0.45">
      <c r="A6030">
        <v>6029</v>
      </c>
      <c r="B6030" s="1">
        <f t="shared" ca="1" si="282"/>
        <v>0.27799375033986412</v>
      </c>
      <c r="C6030" s="1">
        <f t="shared" ca="1" si="283"/>
        <v>0.28128566962357748</v>
      </c>
      <c r="D6030" s="1">
        <f t="shared" ca="1" si="284"/>
        <v>1.1841702483198968E-2</v>
      </c>
    </row>
    <row r="6031" spans="1:4" x14ac:dyDescent="0.45">
      <c r="A6031">
        <v>6030</v>
      </c>
      <c r="B6031" s="1">
        <f t="shared" ca="1" si="282"/>
        <v>0.27948168155247216</v>
      </c>
      <c r="C6031" s="1">
        <f t="shared" ca="1" si="283"/>
        <v>0.26937884124312872</v>
      </c>
      <c r="D6031" s="1">
        <f t="shared" ca="1" si="284"/>
        <v>-3.6148488348946232E-2</v>
      </c>
    </row>
    <row r="6032" spans="1:4" x14ac:dyDescent="0.45">
      <c r="A6032">
        <v>6031</v>
      </c>
      <c r="B6032" s="1">
        <f t="shared" ca="1" si="282"/>
        <v>0.28716807305009129</v>
      </c>
      <c r="C6032" s="1">
        <f t="shared" ca="1" si="283"/>
        <v>0.28189210435274914</v>
      </c>
      <c r="D6032" s="1">
        <f t="shared" ca="1" si="284"/>
        <v>-1.8372406936831905E-2</v>
      </c>
    </row>
    <row r="6033" spans="1:4" x14ac:dyDescent="0.45">
      <c r="A6033">
        <v>6032</v>
      </c>
      <c r="B6033" s="1">
        <f t="shared" ca="1" si="282"/>
        <v>0.28321820254091046</v>
      </c>
      <c r="C6033" s="1">
        <f t="shared" ca="1" si="283"/>
        <v>0.27404029800514185</v>
      </c>
      <c r="D6033" s="1">
        <f t="shared" ca="1" si="284"/>
        <v>-3.2405772134094651E-2</v>
      </c>
    </row>
    <row r="6034" spans="1:4" x14ac:dyDescent="0.45">
      <c r="A6034">
        <v>6033</v>
      </c>
      <c r="B6034" s="1">
        <f t="shared" ca="1" si="282"/>
        <v>0.27917948903146367</v>
      </c>
      <c r="C6034" s="1">
        <f t="shared" ca="1" si="283"/>
        <v>0.26396523511770437</v>
      </c>
      <c r="D6034" s="1">
        <f t="shared" ca="1" si="284"/>
        <v>-5.4496316926938168E-2</v>
      </c>
    </row>
    <row r="6035" spans="1:4" x14ac:dyDescent="0.45">
      <c r="A6035">
        <v>6034</v>
      </c>
      <c r="B6035" s="1">
        <f t="shared" ca="1" si="282"/>
        <v>0.28867162012202863</v>
      </c>
      <c r="C6035" s="1">
        <f t="shared" ca="1" si="283"/>
        <v>0.26958249769293779</v>
      </c>
      <c r="D6035" s="1">
        <f t="shared" ca="1" si="284"/>
        <v>-6.6127464906392208E-2</v>
      </c>
    </row>
    <row r="6036" spans="1:4" x14ac:dyDescent="0.45">
      <c r="A6036">
        <v>6035</v>
      </c>
      <c r="B6036" s="1">
        <f t="shared" ca="1" si="282"/>
        <v>0.28837688744905077</v>
      </c>
      <c r="C6036" s="1">
        <f t="shared" ca="1" si="283"/>
        <v>0.27855017690125683</v>
      </c>
      <c r="D6036" s="1">
        <f t="shared" ca="1" si="284"/>
        <v>-3.4075929713784987E-2</v>
      </c>
    </row>
    <row r="6037" spans="1:4" x14ac:dyDescent="0.45">
      <c r="A6037">
        <v>6036</v>
      </c>
      <c r="B6037" s="1">
        <f t="shared" ca="1" si="282"/>
        <v>0.27626065606763783</v>
      </c>
      <c r="C6037" s="1">
        <f t="shared" ca="1" si="283"/>
        <v>0.27676942209038269</v>
      </c>
      <c r="D6037" s="1">
        <f t="shared" ca="1" si="284"/>
        <v>1.8416159216688912E-3</v>
      </c>
    </row>
    <row r="6038" spans="1:4" x14ac:dyDescent="0.45">
      <c r="A6038">
        <v>6037</v>
      </c>
      <c r="B6038" s="1">
        <f t="shared" ca="1" si="282"/>
        <v>0.29147461413218057</v>
      </c>
      <c r="C6038" s="1">
        <f t="shared" ca="1" si="283"/>
        <v>0.2779240329670768</v>
      </c>
      <c r="D6038" s="1">
        <f t="shared" ca="1" si="284"/>
        <v>-4.6489747333394629E-2</v>
      </c>
    </row>
    <row r="6039" spans="1:4" x14ac:dyDescent="0.45">
      <c r="A6039">
        <v>6038</v>
      </c>
      <c r="B6039" s="1">
        <f t="shared" ca="1" si="282"/>
        <v>0.28125111943480779</v>
      </c>
      <c r="C6039" s="1">
        <f t="shared" ca="1" si="283"/>
        <v>0.26144486121765753</v>
      </c>
      <c r="D6039" s="1">
        <f t="shared" ca="1" si="284"/>
        <v>-7.0421971144336112E-2</v>
      </c>
    </row>
    <row r="6040" spans="1:4" x14ac:dyDescent="0.45">
      <c r="A6040">
        <v>6039</v>
      </c>
      <c r="B6040" s="1">
        <f t="shared" ca="1" si="282"/>
        <v>0.28449111294754414</v>
      </c>
      <c r="C6040" s="1">
        <f t="shared" ca="1" si="283"/>
        <v>0.26669470984852012</v>
      </c>
      <c r="D6040" s="1">
        <f t="shared" ca="1" si="284"/>
        <v>-6.2555216275966469E-2</v>
      </c>
    </row>
    <row r="6041" spans="1:4" x14ac:dyDescent="0.45">
      <c r="A6041">
        <v>6040</v>
      </c>
      <c r="B6041" s="1">
        <f t="shared" ca="1" si="282"/>
        <v>0.2833461314286444</v>
      </c>
      <c r="C6041" s="1">
        <f t="shared" ca="1" si="283"/>
        <v>0.27330633190438625</v>
      </c>
      <c r="D6041" s="1">
        <f t="shared" ca="1" si="284"/>
        <v>-3.5432986057148605E-2</v>
      </c>
    </row>
    <row r="6042" spans="1:4" x14ac:dyDescent="0.45">
      <c r="A6042">
        <v>6041</v>
      </c>
      <c r="B6042" s="1">
        <f t="shared" ca="1" si="282"/>
        <v>0.29803321174824959</v>
      </c>
      <c r="C6042" s="1">
        <f t="shared" ca="1" si="283"/>
        <v>0.27137937373727072</v>
      </c>
      <c r="D6042" s="1">
        <f t="shared" ca="1" si="284"/>
        <v>-8.9432442292684891E-2</v>
      </c>
    </row>
    <row r="6043" spans="1:4" x14ac:dyDescent="0.45">
      <c r="A6043">
        <v>6042</v>
      </c>
      <c r="B6043" s="1">
        <f t="shared" ca="1" si="282"/>
        <v>0.27986310266815673</v>
      </c>
      <c r="C6043" s="1">
        <f t="shared" ca="1" si="283"/>
        <v>0.26584630582328633</v>
      </c>
      <c r="D6043" s="1">
        <f t="shared" ca="1" si="284"/>
        <v>-5.0084475985712883E-2</v>
      </c>
    </row>
    <row r="6044" spans="1:4" x14ac:dyDescent="0.45">
      <c r="A6044">
        <v>6043</v>
      </c>
      <c r="B6044" s="1">
        <f t="shared" ca="1" si="282"/>
        <v>0.28967515227810492</v>
      </c>
      <c r="C6044" s="1">
        <f t="shared" ca="1" si="283"/>
        <v>0.2619195116340271</v>
      </c>
      <c r="D6044" s="1">
        <f t="shared" ca="1" si="284"/>
        <v>-9.5816435844765846E-2</v>
      </c>
    </row>
    <row r="6045" spans="1:4" x14ac:dyDescent="0.45">
      <c r="A6045">
        <v>6044</v>
      </c>
      <c r="B6045" s="1">
        <f t="shared" ca="1" si="282"/>
        <v>0.28722602709034617</v>
      </c>
      <c r="C6045" s="1">
        <f t="shared" ca="1" si="283"/>
        <v>0.27084393704708987</v>
      </c>
      <c r="D6045" s="1">
        <f t="shared" ca="1" si="284"/>
        <v>-5.7035534729251262E-2</v>
      </c>
    </row>
    <row r="6046" spans="1:4" x14ac:dyDescent="0.45">
      <c r="A6046">
        <v>6045</v>
      </c>
      <c r="B6046" s="1">
        <f t="shared" ca="1" si="282"/>
        <v>0.28173454452830149</v>
      </c>
      <c r="C6046" s="1">
        <f t="shared" ca="1" si="283"/>
        <v>0.28042144392057811</v>
      </c>
      <c r="D6046" s="1">
        <f t="shared" ca="1" si="284"/>
        <v>-4.6607724655202028E-3</v>
      </c>
    </row>
    <row r="6047" spans="1:4" x14ac:dyDescent="0.45">
      <c r="A6047">
        <v>6046</v>
      </c>
      <c r="B6047" s="1">
        <f t="shared" ca="1" si="282"/>
        <v>0.28300739086771953</v>
      </c>
      <c r="C6047" s="1">
        <f t="shared" ca="1" si="283"/>
        <v>0.27179249002752126</v>
      </c>
      <c r="D6047" s="1">
        <f t="shared" ca="1" si="284"/>
        <v>-3.9627589957324572E-2</v>
      </c>
    </row>
    <row r="6048" spans="1:4" x14ac:dyDescent="0.45">
      <c r="A6048">
        <v>6047</v>
      </c>
      <c r="B6048" s="1">
        <f t="shared" ca="1" si="282"/>
        <v>0.27976424751181639</v>
      </c>
      <c r="C6048" s="1">
        <f t="shared" ca="1" si="283"/>
        <v>0.2671823366687604</v>
      </c>
      <c r="D6048" s="1">
        <f t="shared" ca="1" si="284"/>
        <v>-4.497326214824704E-2</v>
      </c>
    </row>
    <row r="6049" spans="1:4" x14ac:dyDescent="0.45">
      <c r="A6049">
        <v>6048</v>
      </c>
      <c r="B6049" s="1">
        <f t="shared" ca="1" si="282"/>
        <v>0.28077175361712181</v>
      </c>
      <c r="C6049" s="1">
        <f t="shared" ca="1" si="283"/>
        <v>0.27951092648262355</v>
      </c>
      <c r="D6049" s="1">
        <f t="shared" ca="1" si="284"/>
        <v>-4.4905768413499659E-3</v>
      </c>
    </row>
    <row r="6050" spans="1:4" x14ac:dyDescent="0.45">
      <c r="A6050">
        <v>6049</v>
      </c>
      <c r="B6050" s="1">
        <f t="shared" ca="1" si="282"/>
        <v>0.27634502951575096</v>
      </c>
      <c r="C6050" s="1">
        <f t="shared" ca="1" si="283"/>
        <v>0.27438445688967272</v>
      </c>
      <c r="D6050" s="1">
        <f t="shared" ca="1" si="284"/>
        <v>-7.0946549301567621E-3</v>
      </c>
    </row>
    <row r="6051" spans="1:4" x14ac:dyDescent="0.45">
      <c r="A6051">
        <v>6050</v>
      </c>
      <c r="B6051" s="1">
        <f t="shared" ca="1" si="282"/>
        <v>0.28093965447410557</v>
      </c>
      <c r="C6051" s="1">
        <f t="shared" ca="1" si="283"/>
        <v>0.27867533959946822</v>
      </c>
      <c r="D6051" s="1">
        <f t="shared" ca="1" si="284"/>
        <v>-8.0597909144437124E-3</v>
      </c>
    </row>
    <row r="6052" spans="1:4" x14ac:dyDescent="0.45">
      <c r="A6052">
        <v>6051</v>
      </c>
      <c r="B6052" s="1">
        <f t="shared" ca="1" si="282"/>
        <v>0.28665362387061755</v>
      </c>
      <c r="C6052" s="1">
        <f t="shared" ca="1" si="283"/>
        <v>0.26819819936852568</v>
      </c>
      <c r="D6052" s="1">
        <f t="shared" ca="1" si="284"/>
        <v>-6.4382317072753312E-2</v>
      </c>
    </row>
    <row r="6053" spans="1:4" x14ac:dyDescent="0.45">
      <c r="A6053">
        <v>6052</v>
      </c>
      <c r="B6053" s="1">
        <f t="shared" ca="1" si="282"/>
        <v>0.28894758586862057</v>
      </c>
      <c r="C6053" s="1">
        <f t="shared" ca="1" si="283"/>
        <v>0.26730246263824858</v>
      </c>
      <c r="D6053" s="1">
        <f t="shared" ca="1" si="284"/>
        <v>-7.4910206172179777E-2</v>
      </c>
    </row>
    <row r="6054" spans="1:4" x14ac:dyDescent="0.45">
      <c r="A6054">
        <v>6053</v>
      </c>
      <c r="B6054" s="1">
        <f t="shared" ca="1" si="282"/>
        <v>0.26250201768081555</v>
      </c>
      <c r="C6054" s="1">
        <f t="shared" ca="1" si="283"/>
        <v>0.26291255767872856</v>
      </c>
      <c r="D6054" s="1">
        <f t="shared" ca="1" si="284"/>
        <v>1.5639498756623122E-3</v>
      </c>
    </row>
    <row r="6055" spans="1:4" x14ac:dyDescent="0.45">
      <c r="A6055">
        <v>6054</v>
      </c>
      <c r="B6055" s="1">
        <f t="shared" ca="1" si="282"/>
        <v>0.27863854803912796</v>
      </c>
      <c r="C6055" s="1">
        <f t="shared" ca="1" si="283"/>
        <v>0.27458683222264391</v>
      </c>
      <c r="D6055" s="1">
        <f t="shared" ca="1" si="284"/>
        <v>-1.4541117318466266E-2</v>
      </c>
    </row>
    <row r="6056" spans="1:4" x14ac:dyDescent="0.45">
      <c r="A6056">
        <v>6055</v>
      </c>
      <c r="B6056" s="1">
        <f t="shared" ca="1" si="282"/>
        <v>0.28543646882815199</v>
      </c>
      <c r="C6056" s="1">
        <f t="shared" ca="1" si="283"/>
        <v>0.27106986878588063</v>
      </c>
      <c r="D6056" s="1">
        <f t="shared" ca="1" si="284"/>
        <v>-5.0332040966078587E-2</v>
      </c>
    </row>
    <row r="6057" spans="1:4" x14ac:dyDescent="0.45">
      <c r="A6057">
        <v>6056</v>
      </c>
      <c r="B6057" s="1">
        <f t="shared" ca="1" si="282"/>
        <v>0.28283288171574084</v>
      </c>
      <c r="C6057" s="1">
        <f t="shared" ca="1" si="283"/>
        <v>0.26332214453844277</v>
      </c>
      <c r="D6057" s="1">
        <f t="shared" ca="1" si="284"/>
        <v>-6.8983270470323862E-2</v>
      </c>
    </row>
    <row r="6058" spans="1:4" x14ac:dyDescent="0.45">
      <c r="A6058">
        <v>6057</v>
      </c>
      <c r="B6058" s="1">
        <f t="shared" ca="1" si="282"/>
        <v>0.29384340869893677</v>
      </c>
      <c r="C6058" s="1">
        <f t="shared" ca="1" si="283"/>
        <v>0.26793004545211152</v>
      </c>
      <c r="D6058" s="1">
        <f t="shared" ca="1" si="284"/>
        <v>-8.8187662134614403E-2</v>
      </c>
    </row>
    <row r="6059" spans="1:4" x14ac:dyDescent="0.45">
      <c r="A6059">
        <v>6058</v>
      </c>
      <c r="B6059" s="1">
        <f t="shared" ca="1" si="282"/>
        <v>0.27435973749718839</v>
      </c>
      <c r="C6059" s="1">
        <f t="shared" ca="1" si="283"/>
        <v>0.27331043280803236</v>
      </c>
      <c r="D6059" s="1">
        <f t="shared" ca="1" si="284"/>
        <v>-3.8245578550562356E-3</v>
      </c>
    </row>
    <row r="6060" spans="1:4" x14ac:dyDescent="0.45">
      <c r="A6060">
        <v>6059</v>
      </c>
      <c r="B6060" s="1">
        <f t="shared" ca="1" si="282"/>
        <v>0.28000992048258727</v>
      </c>
      <c r="C6060" s="1">
        <f t="shared" ca="1" si="283"/>
        <v>0.27525837037472434</v>
      </c>
      <c r="D6060" s="1">
        <f t="shared" ca="1" si="284"/>
        <v>-1.6969220589305566E-2</v>
      </c>
    </row>
    <row r="6061" spans="1:4" x14ac:dyDescent="0.45">
      <c r="A6061">
        <v>6060</v>
      </c>
      <c r="B6061" s="1">
        <f t="shared" ca="1" si="282"/>
        <v>0.29023416826751336</v>
      </c>
      <c r="C6061" s="1">
        <f t="shared" ca="1" si="283"/>
        <v>0.27127757670559594</v>
      </c>
      <c r="D6061" s="1">
        <f t="shared" ca="1" si="284"/>
        <v>-6.5314816911718115E-2</v>
      </c>
    </row>
    <row r="6062" spans="1:4" x14ac:dyDescent="0.45">
      <c r="A6062">
        <v>6061</v>
      </c>
      <c r="B6062" s="1">
        <f t="shared" ca="1" si="282"/>
        <v>0.28545980511736235</v>
      </c>
      <c r="C6062" s="1">
        <f t="shared" ca="1" si="283"/>
        <v>0.262107712522612</v>
      </c>
      <c r="D6062" s="1">
        <f t="shared" ca="1" si="284"/>
        <v>-8.1805186496044513E-2</v>
      </c>
    </row>
    <row r="6063" spans="1:4" x14ac:dyDescent="0.45">
      <c r="A6063">
        <v>6062</v>
      </c>
      <c r="B6063" s="1">
        <f t="shared" ca="1" si="282"/>
        <v>0.27847978377582988</v>
      </c>
      <c r="C6063" s="1">
        <f t="shared" ca="1" si="283"/>
        <v>0.27165873920231887</v>
      </c>
      <c r="D6063" s="1">
        <f t="shared" ca="1" si="284"/>
        <v>-2.449385905513991E-2</v>
      </c>
    </row>
    <row r="6064" spans="1:4" x14ac:dyDescent="0.45">
      <c r="A6064">
        <v>6063</v>
      </c>
      <c r="B6064" s="1">
        <f t="shared" ca="1" si="282"/>
        <v>0.28662866373729357</v>
      </c>
      <c r="C6064" s="1">
        <f t="shared" ca="1" si="283"/>
        <v>0.26883607278931232</v>
      </c>
      <c r="D6064" s="1">
        <f t="shared" ca="1" si="284"/>
        <v>-6.2075406960306161E-2</v>
      </c>
    </row>
    <row r="6065" spans="1:4" x14ac:dyDescent="0.45">
      <c r="A6065">
        <v>6064</v>
      </c>
      <c r="B6065" s="1">
        <f t="shared" ca="1" si="282"/>
        <v>0.28441835332652221</v>
      </c>
      <c r="C6065" s="1">
        <f t="shared" ca="1" si="283"/>
        <v>0.2693904791782985</v>
      </c>
      <c r="D6065" s="1">
        <f t="shared" ca="1" si="284"/>
        <v>-5.2837216629867706E-2</v>
      </c>
    </row>
    <row r="6066" spans="1:4" x14ac:dyDescent="0.45">
      <c r="A6066">
        <v>6065</v>
      </c>
      <c r="B6066" s="1">
        <f t="shared" ca="1" si="282"/>
        <v>0.28321806870436284</v>
      </c>
      <c r="C6066" s="1">
        <f t="shared" ca="1" si="283"/>
        <v>0.27003505876050815</v>
      </c>
      <c r="D6066" s="1">
        <f t="shared" ca="1" si="284"/>
        <v>-4.654720655416858E-2</v>
      </c>
    </row>
    <row r="6067" spans="1:4" x14ac:dyDescent="0.45">
      <c r="A6067">
        <v>6066</v>
      </c>
      <c r="B6067" s="1">
        <f t="shared" ca="1" si="282"/>
        <v>0.28598946265086178</v>
      </c>
      <c r="C6067" s="1">
        <f t="shared" ca="1" si="283"/>
        <v>0.26966101665036496</v>
      </c>
      <c r="D6067" s="1">
        <f t="shared" ca="1" si="284"/>
        <v>-5.7094572118661306E-2</v>
      </c>
    </row>
    <row r="6068" spans="1:4" x14ac:dyDescent="0.45">
      <c r="A6068">
        <v>6067</v>
      </c>
      <c r="B6068" s="1">
        <f t="shared" ca="1" si="282"/>
        <v>0.28239041822676891</v>
      </c>
      <c r="C6068" s="1">
        <f t="shared" ca="1" si="283"/>
        <v>0.26504735670842683</v>
      </c>
      <c r="D6068" s="1">
        <f t="shared" ca="1" si="284"/>
        <v>-6.141519116422367E-2</v>
      </c>
    </row>
    <row r="6069" spans="1:4" x14ac:dyDescent="0.45">
      <c r="A6069">
        <v>6068</v>
      </c>
      <c r="B6069" s="1">
        <f t="shared" ca="1" si="282"/>
        <v>0.28188585700909108</v>
      </c>
      <c r="C6069" s="1">
        <f t="shared" ca="1" si="283"/>
        <v>0.26913587342202994</v>
      </c>
      <c r="D6069" s="1">
        <f t="shared" ca="1" si="284"/>
        <v>-4.5231015569007223E-2</v>
      </c>
    </row>
    <row r="6070" spans="1:4" x14ac:dyDescent="0.45">
      <c r="A6070">
        <v>6069</v>
      </c>
      <c r="B6070" s="1">
        <f t="shared" ca="1" si="282"/>
        <v>0.28224951682659016</v>
      </c>
      <c r="C6070" s="1">
        <f t="shared" ca="1" si="283"/>
        <v>0.26573251243948814</v>
      </c>
      <c r="D6070" s="1">
        <f t="shared" ca="1" si="284"/>
        <v>-5.8519159121359333E-2</v>
      </c>
    </row>
    <row r="6071" spans="1:4" x14ac:dyDescent="0.45">
      <c r="A6071">
        <v>6070</v>
      </c>
      <c r="B6071" s="1">
        <f t="shared" ca="1" si="282"/>
        <v>0.28080594097042155</v>
      </c>
      <c r="C6071" s="1">
        <f t="shared" ca="1" si="283"/>
        <v>0.27328968836077205</v>
      </c>
      <c r="D6071" s="1">
        <f t="shared" ca="1" si="284"/>
        <v>-2.6766715061919636E-2</v>
      </c>
    </row>
    <row r="6072" spans="1:4" x14ac:dyDescent="0.45">
      <c r="A6072">
        <v>6071</v>
      </c>
      <c r="B6072" s="1">
        <f t="shared" ca="1" si="282"/>
        <v>0.27854808135069026</v>
      </c>
      <c r="C6072" s="1">
        <f t="shared" ca="1" si="283"/>
        <v>0.26769846394986574</v>
      </c>
      <c r="D6072" s="1">
        <f t="shared" ca="1" si="284"/>
        <v>-3.8950608987196433E-2</v>
      </c>
    </row>
    <row r="6073" spans="1:4" x14ac:dyDescent="0.45">
      <c r="A6073">
        <v>6072</v>
      </c>
      <c r="B6073" s="1">
        <f t="shared" ca="1" si="282"/>
        <v>0.28005475050786532</v>
      </c>
      <c r="C6073" s="1">
        <f t="shared" ca="1" si="283"/>
        <v>0.2828290523799416</v>
      </c>
      <c r="D6073" s="1">
        <f t="shared" ca="1" si="284"/>
        <v>9.906283921430439E-3</v>
      </c>
    </row>
    <row r="6074" spans="1:4" x14ac:dyDescent="0.45">
      <c r="A6074">
        <v>6073</v>
      </c>
      <c r="B6074" s="1">
        <f t="shared" ca="1" si="282"/>
        <v>0.28330854268743078</v>
      </c>
      <c r="C6074" s="1">
        <f t="shared" ca="1" si="283"/>
        <v>0.2777869979559956</v>
      </c>
      <c r="D6074" s="1">
        <f t="shared" ca="1" si="284"/>
        <v>-1.9489510196404491E-2</v>
      </c>
    </row>
    <row r="6075" spans="1:4" x14ac:dyDescent="0.45">
      <c r="A6075">
        <v>6074</v>
      </c>
      <c r="B6075" s="1">
        <f t="shared" ca="1" si="282"/>
        <v>0.28465371522842497</v>
      </c>
      <c r="C6075" s="1">
        <f t="shared" ca="1" si="283"/>
        <v>0.25817573624178786</v>
      </c>
      <c r="D6075" s="1">
        <f t="shared" ca="1" si="284"/>
        <v>-9.3018209740875629E-2</v>
      </c>
    </row>
    <row r="6076" spans="1:4" x14ac:dyDescent="0.45">
      <c r="A6076">
        <v>6075</v>
      </c>
      <c r="B6076" s="1">
        <f t="shared" ca="1" si="282"/>
        <v>0.27574838714434124</v>
      </c>
      <c r="C6076" s="1">
        <f t="shared" ca="1" si="283"/>
        <v>0.26930173137991903</v>
      </c>
      <c r="D6076" s="1">
        <f t="shared" ca="1" si="284"/>
        <v>-2.3378761454179227E-2</v>
      </c>
    </row>
    <row r="6077" spans="1:4" x14ac:dyDescent="0.45">
      <c r="A6077">
        <v>6076</v>
      </c>
      <c r="B6077" s="1">
        <f t="shared" ca="1" si="282"/>
        <v>0.28671708876692981</v>
      </c>
      <c r="C6077" s="1">
        <f t="shared" ca="1" si="283"/>
        <v>0.27187188078470403</v>
      </c>
      <c r="D6077" s="1">
        <f t="shared" ca="1" si="284"/>
        <v>-5.1776502217115251E-2</v>
      </c>
    </row>
    <row r="6078" spans="1:4" x14ac:dyDescent="0.45">
      <c r="A6078">
        <v>6077</v>
      </c>
      <c r="B6078" s="1">
        <f t="shared" ca="1" si="282"/>
        <v>0.28722355856060788</v>
      </c>
      <c r="C6078" s="1">
        <f t="shared" ca="1" si="283"/>
        <v>0.28341712429663357</v>
      </c>
      <c r="D6078" s="1">
        <f t="shared" ca="1" si="284"/>
        <v>-1.3252514114962841E-2</v>
      </c>
    </row>
    <row r="6079" spans="1:4" x14ac:dyDescent="0.45">
      <c r="A6079">
        <v>6078</v>
      </c>
      <c r="B6079" s="1">
        <f t="shared" ca="1" si="282"/>
        <v>0.28774264331571342</v>
      </c>
      <c r="C6079" s="1">
        <f t="shared" ca="1" si="283"/>
        <v>0.28170985690028572</v>
      </c>
      <c r="D6079" s="1">
        <f t="shared" ca="1" si="284"/>
        <v>-2.0965910182483744E-2</v>
      </c>
    </row>
    <row r="6080" spans="1:4" x14ac:dyDescent="0.45">
      <c r="A6080">
        <v>6079</v>
      </c>
      <c r="B6080" s="1">
        <f t="shared" ca="1" si="282"/>
        <v>0.27801809333413913</v>
      </c>
      <c r="C6080" s="1">
        <f t="shared" ca="1" si="283"/>
        <v>0.27587195367133577</v>
      </c>
      <c r="D6080" s="1">
        <f t="shared" ca="1" si="284"/>
        <v>-7.7194244340924867E-3</v>
      </c>
    </row>
    <row r="6081" spans="1:4" x14ac:dyDescent="0.45">
      <c r="A6081">
        <v>6080</v>
      </c>
      <c r="B6081" s="1">
        <f t="shared" ca="1" si="282"/>
        <v>0.28406138587571295</v>
      </c>
      <c r="C6081" s="1">
        <f t="shared" ca="1" si="283"/>
        <v>0.27547544748305852</v>
      </c>
      <c r="D6081" s="1">
        <f t="shared" ca="1" si="284"/>
        <v>-3.022564424300556E-2</v>
      </c>
    </row>
    <row r="6082" spans="1:4" x14ac:dyDescent="0.45">
      <c r="A6082">
        <v>6081</v>
      </c>
      <c r="B6082" s="1">
        <f t="shared" ref="B6082:B6145" ca="1" si="285">_xlfn.BETA.INV(RAND(),CONTROL_PRIOR_ALPHA+CONTROL_ALPHA,CONTROL_PRIOR_BETA+(CONTROL_N-CONTROL_ALPHA))</f>
        <v>0.28320147785706806</v>
      </c>
      <c r="C6082" s="1">
        <f t="shared" ref="C6082:C6145" ca="1" si="286">_xlfn.BETA.INV(RAND(),TEST_PRIOR_ALPHA+TEST_ALPHA,TEST_PRIOR_BETA+(TEST_N-TEST_ALPHA))</f>
        <v>0.26222568858712453</v>
      </c>
      <c r="D6082" s="1">
        <f t="shared" ca="1" si="284"/>
        <v>-7.4066665995754538E-2</v>
      </c>
    </row>
    <row r="6083" spans="1:4" x14ac:dyDescent="0.45">
      <c r="A6083">
        <v>6082</v>
      </c>
      <c r="B6083" s="1">
        <f t="shared" ca="1" si="285"/>
        <v>0.27615789651571543</v>
      </c>
      <c r="C6083" s="1">
        <f t="shared" ca="1" si="286"/>
        <v>0.26704966201399005</v>
      </c>
      <c r="D6083" s="1">
        <f t="shared" ref="D6083:D6146" ca="1" si="287">(C6083-B6083)/B6083</f>
        <v>-3.2981981021162107E-2</v>
      </c>
    </row>
    <row r="6084" spans="1:4" x14ac:dyDescent="0.45">
      <c r="A6084">
        <v>6083</v>
      </c>
      <c r="B6084" s="1">
        <f t="shared" ca="1" si="285"/>
        <v>0.27889178141238424</v>
      </c>
      <c r="C6084" s="1">
        <f t="shared" ca="1" si="286"/>
        <v>0.26944041859200196</v>
      </c>
      <c r="D6084" s="1">
        <f t="shared" ca="1" si="287"/>
        <v>-3.3888997275280018E-2</v>
      </c>
    </row>
    <row r="6085" spans="1:4" x14ac:dyDescent="0.45">
      <c r="A6085">
        <v>6084</v>
      </c>
      <c r="B6085" s="1">
        <f t="shared" ca="1" si="285"/>
        <v>0.28297546735573648</v>
      </c>
      <c r="C6085" s="1">
        <f t="shared" ca="1" si="286"/>
        <v>0.27619720477489684</v>
      </c>
      <c r="D6085" s="1">
        <f t="shared" ca="1" si="287"/>
        <v>-2.3953534361756131E-2</v>
      </c>
    </row>
    <row r="6086" spans="1:4" x14ac:dyDescent="0.45">
      <c r="A6086">
        <v>6085</v>
      </c>
      <c r="B6086" s="1">
        <f t="shared" ca="1" si="285"/>
        <v>0.27861097434393334</v>
      </c>
      <c r="C6086" s="1">
        <f t="shared" ca="1" si="286"/>
        <v>0.27047020328030419</v>
      </c>
      <c r="D6086" s="1">
        <f t="shared" ca="1" si="287"/>
        <v>-2.9219132816999931E-2</v>
      </c>
    </row>
    <row r="6087" spans="1:4" x14ac:dyDescent="0.45">
      <c r="A6087">
        <v>6086</v>
      </c>
      <c r="B6087" s="1">
        <f t="shared" ca="1" si="285"/>
        <v>0.27091070216314111</v>
      </c>
      <c r="C6087" s="1">
        <f t="shared" ca="1" si="286"/>
        <v>0.2722029162692966</v>
      </c>
      <c r="D6087" s="1">
        <f t="shared" ca="1" si="287"/>
        <v>4.7698894722044685E-3</v>
      </c>
    </row>
    <row r="6088" spans="1:4" x14ac:dyDescent="0.45">
      <c r="A6088">
        <v>6087</v>
      </c>
      <c r="B6088" s="1">
        <f t="shared" ca="1" si="285"/>
        <v>0.28449682815330046</v>
      </c>
      <c r="C6088" s="1">
        <f t="shared" ca="1" si="286"/>
        <v>0.26868263514598167</v>
      </c>
      <c r="D6088" s="1">
        <f t="shared" ca="1" si="287"/>
        <v>-5.5586535392926587E-2</v>
      </c>
    </row>
    <row r="6089" spans="1:4" x14ac:dyDescent="0.45">
      <c r="A6089">
        <v>6088</v>
      </c>
      <c r="B6089" s="1">
        <f t="shared" ca="1" si="285"/>
        <v>0.28517415596658735</v>
      </c>
      <c r="C6089" s="1">
        <f t="shared" ca="1" si="286"/>
        <v>0.26542797649865163</v>
      </c>
      <c r="D6089" s="1">
        <f t="shared" ca="1" si="287"/>
        <v>-6.9242527959824302E-2</v>
      </c>
    </row>
    <row r="6090" spans="1:4" x14ac:dyDescent="0.45">
      <c r="A6090">
        <v>6089</v>
      </c>
      <c r="B6090" s="1">
        <f t="shared" ca="1" si="285"/>
        <v>0.27397003251422458</v>
      </c>
      <c r="C6090" s="1">
        <f t="shared" ca="1" si="286"/>
        <v>0.26883941442756837</v>
      </c>
      <c r="D6090" s="1">
        <f t="shared" ca="1" si="287"/>
        <v>-1.8726931699691755E-2</v>
      </c>
    </row>
    <row r="6091" spans="1:4" x14ac:dyDescent="0.45">
      <c r="A6091">
        <v>6090</v>
      </c>
      <c r="B6091" s="1">
        <f t="shared" ca="1" si="285"/>
        <v>0.2827144772016994</v>
      </c>
      <c r="C6091" s="1">
        <f t="shared" ca="1" si="286"/>
        <v>0.2705287657605841</v>
      </c>
      <c r="D6091" s="1">
        <f t="shared" ca="1" si="287"/>
        <v>-4.3102537803260579E-2</v>
      </c>
    </row>
    <row r="6092" spans="1:4" x14ac:dyDescent="0.45">
      <c r="A6092">
        <v>6091</v>
      </c>
      <c r="B6092" s="1">
        <f t="shared" ca="1" si="285"/>
        <v>0.29092506254696926</v>
      </c>
      <c r="C6092" s="1">
        <f t="shared" ca="1" si="286"/>
        <v>0.26805916592092116</v>
      </c>
      <c r="D6092" s="1">
        <f t="shared" ca="1" si="287"/>
        <v>-7.8597204468612764E-2</v>
      </c>
    </row>
    <row r="6093" spans="1:4" x14ac:dyDescent="0.45">
      <c r="A6093">
        <v>6092</v>
      </c>
      <c r="B6093" s="1">
        <f t="shared" ca="1" si="285"/>
        <v>0.27798528904602432</v>
      </c>
      <c r="C6093" s="1">
        <f t="shared" ca="1" si="286"/>
        <v>0.26674612547396021</v>
      </c>
      <c r="D6093" s="1">
        <f t="shared" ca="1" si="287"/>
        <v>-4.0430785422617507E-2</v>
      </c>
    </row>
    <row r="6094" spans="1:4" x14ac:dyDescent="0.45">
      <c r="A6094">
        <v>6093</v>
      </c>
      <c r="B6094" s="1">
        <f t="shared" ca="1" si="285"/>
        <v>0.27909138185935778</v>
      </c>
      <c r="C6094" s="1">
        <f t="shared" ca="1" si="286"/>
        <v>0.26754025093905137</v>
      </c>
      <c r="D6094" s="1">
        <f t="shared" ca="1" si="287"/>
        <v>-4.1388346868150003E-2</v>
      </c>
    </row>
    <row r="6095" spans="1:4" x14ac:dyDescent="0.45">
      <c r="A6095">
        <v>6094</v>
      </c>
      <c r="B6095" s="1">
        <f t="shared" ca="1" si="285"/>
        <v>0.28756800204571331</v>
      </c>
      <c r="C6095" s="1">
        <f t="shared" ca="1" si="286"/>
        <v>0.27000167307079315</v>
      </c>
      <c r="D6095" s="1">
        <f t="shared" ca="1" si="287"/>
        <v>-6.1085826134883149E-2</v>
      </c>
    </row>
    <row r="6096" spans="1:4" x14ac:dyDescent="0.45">
      <c r="A6096">
        <v>6095</v>
      </c>
      <c r="B6096" s="1">
        <f t="shared" ca="1" si="285"/>
        <v>0.27492988843085781</v>
      </c>
      <c r="C6096" s="1">
        <f t="shared" ca="1" si="286"/>
        <v>0.27900749538093883</v>
      </c>
      <c r="D6096" s="1">
        <f t="shared" ca="1" si="287"/>
        <v>1.4831442930245483E-2</v>
      </c>
    </row>
    <row r="6097" spans="1:4" x14ac:dyDescent="0.45">
      <c r="A6097">
        <v>6096</v>
      </c>
      <c r="B6097" s="1">
        <f t="shared" ca="1" si="285"/>
        <v>0.2878673404486437</v>
      </c>
      <c r="C6097" s="1">
        <f t="shared" ca="1" si="286"/>
        <v>0.26529490459318117</v>
      </c>
      <c r="D6097" s="1">
        <f t="shared" ca="1" si="287"/>
        <v>-7.841263208352571E-2</v>
      </c>
    </row>
    <row r="6098" spans="1:4" x14ac:dyDescent="0.45">
      <c r="A6098">
        <v>6097</v>
      </c>
      <c r="B6098" s="1">
        <f t="shared" ca="1" si="285"/>
        <v>0.27655715509700773</v>
      </c>
      <c r="C6098" s="1">
        <f t="shared" ca="1" si="286"/>
        <v>0.25250433515129117</v>
      </c>
      <c r="D6098" s="1">
        <f t="shared" ca="1" si="287"/>
        <v>-8.6972329236173887E-2</v>
      </c>
    </row>
    <row r="6099" spans="1:4" x14ac:dyDescent="0.45">
      <c r="A6099">
        <v>6098</v>
      </c>
      <c r="B6099" s="1">
        <f t="shared" ca="1" si="285"/>
        <v>0.28607888529090431</v>
      </c>
      <c r="C6099" s="1">
        <f t="shared" ca="1" si="286"/>
        <v>0.26677798275257891</v>
      </c>
      <c r="D6099" s="1">
        <f t="shared" ca="1" si="287"/>
        <v>-6.74670642634074E-2</v>
      </c>
    </row>
    <row r="6100" spans="1:4" x14ac:dyDescent="0.45">
      <c r="A6100">
        <v>6099</v>
      </c>
      <c r="B6100" s="1">
        <f t="shared" ca="1" si="285"/>
        <v>0.2902044144159881</v>
      </c>
      <c r="C6100" s="1">
        <f t="shared" ca="1" si="286"/>
        <v>0.28049761186284927</v>
      </c>
      <c r="D6100" s="1">
        <f t="shared" ca="1" si="287"/>
        <v>-3.3448156096015799E-2</v>
      </c>
    </row>
    <row r="6101" spans="1:4" x14ac:dyDescent="0.45">
      <c r="A6101">
        <v>6100</v>
      </c>
      <c r="B6101" s="1">
        <f t="shared" ca="1" si="285"/>
        <v>0.27865140092850588</v>
      </c>
      <c r="C6101" s="1">
        <f t="shared" ca="1" si="286"/>
        <v>0.26983002968743203</v>
      </c>
      <c r="D6101" s="1">
        <f t="shared" ca="1" si="287"/>
        <v>-3.1657372658740607E-2</v>
      </c>
    </row>
    <row r="6102" spans="1:4" x14ac:dyDescent="0.45">
      <c r="A6102">
        <v>6101</v>
      </c>
      <c r="B6102" s="1">
        <f t="shared" ca="1" si="285"/>
        <v>0.28884297270565851</v>
      </c>
      <c r="C6102" s="1">
        <f t="shared" ca="1" si="286"/>
        <v>0.27250024252370686</v>
      </c>
      <c r="D6102" s="1">
        <f t="shared" ca="1" si="287"/>
        <v>-5.657998194958852E-2</v>
      </c>
    </row>
    <row r="6103" spans="1:4" x14ac:dyDescent="0.45">
      <c r="A6103">
        <v>6102</v>
      </c>
      <c r="B6103" s="1">
        <f t="shared" ca="1" si="285"/>
        <v>0.28503578710746402</v>
      </c>
      <c r="C6103" s="1">
        <f t="shared" ca="1" si="286"/>
        <v>0.27001327484917848</v>
      </c>
      <c r="D6103" s="1">
        <f t="shared" ca="1" si="287"/>
        <v>-5.2703951355489859E-2</v>
      </c>
    </row>
    <row r="6104" spans="1:4" x14ac:dyDescent="0.45">
      <c r="A6104">
        <v>6103</v>
      </c>
      <c r="B6104" s="1">
        <f t="shared" ca="1" si="285"/>
        <v>0.28884810449876419</v>
      </c>
      <c r="C6104" s="1">
        <f t="shared" ca="1" si="286"/>
        <v>0.26368031230286121</v>
      </c>
      <c r="D6104" s="1">
        <f t="shared" ca="1" si="287"/>
        <v>-8.7131581630339766E-2</v>
      </c>
    </row>
    <row r="6105" spans="1:4" x14ac:dyDescent="0.45">
      <c r="A6105">
        <v>6104</v>
      </c>
      <c r="B6105" s="1">
        <f t="shared" ca="1" si="285"/>
        <v>0.29623651869314382</v>
      </c>
      <c r="C6105" s="1">
        <f t="shared" ca="1" si="286"/>
        <v>0.26143793202836335</v>
      </c>
      <c r="D6105" s="1">
        <f t="shared" ca="1" si="287"/>
        <v>-0.11746892928088498</v>
      </c>
    </row>
    <row r="6106" spans="1:4" x14ac:dyDescent="0.45">
      <c r="A6106">
        <v>6105</v>
      </c>
      <c r="B6106" s="1">
        <f t="shared" ca="1" si="285"/>
        <v>0.29049900079115687</v>
      </c>
      <c r="C6106" s="1">
        <f t="shared" ca="1" si="286"/>
        <v>0.27369991798946003</v>
      </c>
      <c r="D6106" s="1">
        <f t="shared" ca="1" si="287"/>
        <v>-5.7828366899526439E-2</v>
      </c>
    </row>
    <row r="6107" spans="1:4" x14ac:dyDescent="0.45">
      <c r="A6107">
        <v>6106</v>
      </c>
      <c r="B6107" s="1">
        <f t="shared" ca="1" si="285"/>
        <v>0.28352240761877034</v>
      </c>
      <c r="C6107" s="1">
        <f t="shared" ca="1" si="286"/>
        <v>0.27581856280125649</v>
      </c>
      <c r="D6107" s="1">
        <f t="shared" ca="1" si="287"/>
        <v>-2.7171908147283326E-2</v>
      </c>
    </row>
    <row r="6108" spans="1:4" x14ac:dyDescent="0.45">
      <c r="A6108">
        <v>6107</v>
      </c>
      <c r="B6108" s="1">
        <f t="shared" ca="1" si="285"/>
        <v>0.27763074933283538</v>
      </c>
      <c r="C6108" s="1">
        <f t="shared" ca="1" si="286"/>
        <v>0.26553649170133359</v>
      </c>
      <c r="D6108" s="1">
        <f t="shared" ca="1" si="287"/>
        <v>-4.3562385148493366E-2</v>
      </c>
    </row>
    <row r="6109" spans="1:4" x14ac:dyDescent="0.45">
      <c r="A6109">
        <v>6108</v>
      </c>
      <c r="B6109" s="1">
        <f t="shared" ca="1" si="285"/>
        <v>0.28884858409751146</v>
      </c>
      <c r="C6109" s="1">
        <f t="shared" ca="1" si="286"/>
        <v>0.268596552599975</v>
      </c>
      <c r="D6109" s="1">
        <f t="shared" ca="1" si="287"/>
        <v>-7.0112967874890617E-2</v>
      </c>
    </row>
    <row r="6110" spans="1:4" x14ac:dyDescent="0.45">
      <c r="A6110">
        <v>6109</v>
      </c>
      <c r="B6110" s="1">
        <f t="shared" ca="1" si="285"/>
        <v>0.28406251583952746</v>
      </c>
      <c r="C6110" s="1">
        <f t="shared" ca="1" si="286"/>
        <v>0.27298151520548097</v>
      </c>
      <c r="D6110" s="1">
        <f t="shared" ca="1" si="287"/>
        <v>-3.900902095898625E-2</v>
      </c>
    </row>
    <row r="6111" spans="1:4" x14ac:dyDescent="0.45">
      <c r="A6111">
        <v>6110</v>
      </c>
      <c r="B6111" s="1">
        <f t="shared" ca="1" si="285"/>
        <v>0.2809070185274769</v>
      </c>
      <c r="C6111" s="1">
        <f t="shared" ca="1" si="286"/>
        <v>0.27548547418246327</v>
      </c>
      <c r="D6111" s="1">
        <f t="shared" ca="1" si="287"/>
        <v>-1.9300138435249959E-2</v>
      </c>
    </row>
    <row r="6112" spans="1:4" x14ac:dyDescent="0.45">
      <c r="A6112">
        <v>6111</v>
      </c>
      <c r="B6112" s="1">
        <f t="shared" ca="1" si="285"/>
        <v>0.28023248124670153</v>
      </c>
      <c r="C6112" s="1">
        <f t="shared" ca="1" si="286"/>
        <v>0.26955720082038431</v>
      </c>
      <c r="D6112" s="1">
        <f t="shared" ca="1" si="287"/>
        <v>-3.8094372139963577E-2</v>
      </c>
    </row>
    <row r="6113" spans="1:4" x14ac:dyDescent="0.45">
      <c r="A6113">
        <v>6112</v>
      </c>
      <c r="B6113" s="1">
        <f t="shared" ca="1" si="285"/>
        <v>0.27758519099999251</v>
      </c>
      <c r="C6113" s="1">
        <f t="shared" ca="1" si="286"/>
        <v>0.26995513594498899</v>
      </c>
      <c r="D6113" s="1">
        <f t="shared" ca="1" si="287"/>
        <v>-2.7487255453061011E-2</v>
      </c>
    </row>
    <row r="6114" spans="1:4" x14ac:dyDescent="0.45">
      <c r="A6114">
        <v>6113</v>
      </c>
      <c r="B6114" s="1">
        <f t="shared" ca="1" si="285"/>
        <v>0.28952115007002766</v>
      </c>
      <c r="C6114" s="1">
        <f t="shared" ca="1" si="286"/>
        <v>0.27443918106837439</v>
      </c>
      <c r="D6114" s="1">
        <f t="shared" ca="1" si="287"/>
        <v>-5.2092805648241328E-2</v>
      </c>
    </row>
    <row r="6115" spans="1:4" x14ac:dyDescent="0.45">
      <c r="A6115">
        <v>6114</v>
      </c>
      <c r="B6115" s="1">
        <f t="shared" ca="1" si="285"/>
        <v>0.28551938856281778</v>
      </c>
      <c r="C6115" s="1">
        <f t="shared" ca="1" si="286"/>
        <v>0.26306464768307047</v>
      </c>
      <c r="D6115" s="1">
        <f t="shared" ca="1" si="287"/>
        <v>-7.8645240145598677E-2</v>
      </c>
    </row>
    <row r="6116" spans="1:4" x14ac:dyDescent="0.45">
      <c r="A6116">
        <v>6115</v>
      </c>
      <c r="B6116" s="1">
        <f t="shared" ca="1" si="285"/>
        <v>0.28606154784311311</v>
      </c>
      <c r="C6116" s="1">
        <f t="shared" ca="1" si="286"/>
        <v>0.28228774235337906</v>
      </c>
      <c r="D6116" s="1">
        <f t="shared" ca="1" si="287"/>
        <v>-1.3192285080565063E-2</v>
      </c>
    </row>
    <row r="6117" spans="1:4" x14ac:dyDescent="0.45">
      <c r="A6117">
        <v>6116</v>
      </c>
      <c r="B6117" s="1">
        <f t="shared" ca="1" si="285"/>
        <v>0.28995158439221158</v>
      </c>
      <c r="C6117" s="1">
        <f t="shared" ca="1" si="286"/>
        <v>0.26860725762235582</v>
      </c>
      <c r="D6117" s="1">
        <f t="shared" ca="1" si="287"/>
        <v>-7.3613416579865018E-2</v>
      </c>
    </row>
    <row r="6118" spans="1:4" x14ac:dyDescent="0.45">
      <c r="A6118">
        <v>6117</v>
      </c>
      <c r="B6118" s="1">
        <f t="shared" ca="1" si="285"/>
        <v>0.28208295422540547</v>
      </c>
      <c r="C6118" s="1">
        <f t="shared" ca="1" si="286"/>
        <v>0.26730383805542712</v>
      </c>
      <c r="D6118" s="1">
        <f t="shared" ca="1" si="287"/>
        <v>-5.2392801296914669E-2</v>
      </c>
    </row>
    <row r="6119" spans="1:4" x14ac:dyDescent="0.45">
      <c r="A6119">
        <v>6118</v>
      </c>
      <c r="B6119" s="1">
        <f t="shared" ca="1" si="285"/>
        <v>0.28780490188025831</v>
      </c>
      <c r="C6119" s="1">
        <f t="shared" ca="1" si="286"/>
        <v>0.26734189190180402</v>
      </c>
      <c r="D6119" s="1">
        <f t="shared" ca="1" si="287"/>
        <v>-7.1100283020780378E-2</v>
      </c>
    </row>
    <row r="6120" spans="1:4" x14ac:dyDescent="0.45">
      <c r="A6120">
        <v>6119</v>
      </c>
      <c r="B6120" s="1">
        <f t="shared" ca="1" si="285"/>
        <v>0.27309805208041649</v>
      </c>
      <c r="C6120" s="1">
        <f t="shared" ca="1" si="286"/>
        <v>0.27337401883886536</v>
      </c>
      <c r="D6120" s="1">
        <f t="shared" ca="1" si="287"/>
        <v>1.0105043091541877E-3</v>
      </c>
    </row>
    <row r="6121" spans="1:4" x14ac:dyDescent="0.45">
      <c r="A6121">
        <v>6120</v>
      </c>
      <c r="B6121" s="1">
        <f t="shared" ca="1" si="285"/>
        <v>0.28567783237700151</v>
      </c>
      <c r="C6121" s="1">
        <f t="shared" ca="1" si="286"/>
        <v>0.2723566668685965</v>
      </c>
      <c r="D6121" s="1">
        <f t="shared" ca="1" si="287"/>
        <v>-4.6630028649984355E-2</v>
      </c>
    </row>
    <row r="6122" spans="1:4" x14ac:dyDescent="0.45">
      <c r="A6122">
        <v>6121</v>
      </c>
      <c r="B6122" s="1">
        <f t="shared" ca="1" si="285"/>
        <v>0.29208116028445041</v>
      </c>
      <c r="C6122" s="1">
        <f t="shared" ca="1" si="286"/>
        <v>0.26685179638925027</v>
      </c>
      <c r="D6122" s="1">
        <f t="shared" ca="1" si="287"/>
        <v>-8.6377922734317769E-2</v>
      </c>
    </row>
    <row r="6123" spans="1:4" x14ac:dyDescent="0.45">
      <c r="A6123">
        <v>6122</v>
      </c>
      <c r="B6123" s="1">
        <f t="shared" ca="1" si="285"/>
        <v>0.2838291863749054</v>
      </c>
      <c r="C6123" s="1">
        <f t="shared" ca="1" si="286"/>
        <v>0.27776534850724877</v>
      </c>
      <c r="D6123" s="1">
        <f t="shared" ca="1" si="287"/>
        <v>-2.1364391538109841E-2</v>
      </c>
    </row>
    <row r="6124" spans="1:4" x14ac:dyDescent="0.45">
      <c r="A6124">
        <v>6123</v>
      </c>
      <c r="B6124" s="1">
        <f t="shared" ca="1" si="285"/>
        <v>0.29622061763592655</v>
      </c>
      <c r="C6124" s="1">
        <f t="shared" ca="1" si="286"/>
        <v>0.26464841400746481</v>
      </c>
      <c r="D6124" s="1">
        <f t="shared" ca="1" si="287"/>
        <v>-0.10658341029882645</v>
      </c>
    </row>
    <row r="6125" spans="1:4" x14ac:dyDescent="0.45">
      <c r="A6125">
        <v>6124</v>
      </c>
      <c r="B6125" s="1">
        <f t="shared" ca="1" si="285"/>
        <v>0.27543559222151154</v>
      </c>
      <c r="C6125" s="1">
        <f t="shared" ca="1" si="286"/>
        <v>0.27370173678172194</v>
      </c>
      <c r="D6125" s="1">
        <f t="shared" ca="1" si="287"/>
        <v>-6.2949578368041636E-3</v>
      </c>
    </row>
    <row r="6126" spans="1:4" x14ac:dyDescent="0.45">
      <c r="A6126">
        <v>6125</v>
      </c>
      <c r="B6126" s="1">
        <f t="shared" ca="1" si="285"/>
        <v>0.27713958084931967</v>
      </c>
      <c r="C6126" s="1">
        <f t="shared" ca="1" si="286"/>
        <v>0.28076839417680399</v>
      </c>
      <c r="D6126" s="1">
        <f t="shared" ca="1" si="287"/>
        <v>1.3093811127098823E-2</v>
      </c>
    </row>
    <row r="6127" spans="1:4" x14ac:dyDescent="0.45">
      <c r="A6127">
        <v>6126</v>
      </c>
      <c r="B6127" s="1">
        <f t="shared" ca="1" si="285"/>
        <v>0.27821628741523002</v>
      </c>
      <c r="C6127" s="1">
        <f t="shared" ca="1" si="286"/>
        <v>0.26451294318771112</v>
      </c>
      <c r="D6127" s="1">
        <f t="shared" ca="1" si="287"/>
        <v>-4.9254284696377396E-2</v>
      </c>
    </row>
    <row r="6128" spans="1:4" x14ac:dyDescent="0.45">
      <c r="A6128">
        <v>6127</v>
      </c>
      <c r="B6128" s="1">
        <f t="shared" ca="1" si="285"/>
        <v>0.28548324673302949</v>
      </c>
      <c r="C6128" s="1">
        <f t="shared" ca="1" si="286"/>
        <v>0.26761018199620629</v>
      </c>
      <c r="D6128" s="1">
        <f t="shared" ca="1" si="287"/>
        <v>-6.2606352356421313E-2</v>
      </c>
    </row>
    <row r="6129" spans="1:4" x14ac:dyDescent="0.45">
      <c r="A6129">
        <v>6128</v>
      </c>
      <c r="B6129" s="1">
        <f t="shared" ca="1" si="285"/>
        <v>0.28582369006100605</v>
      </c>
      <c r="C6129" s="1">
        <f t="shared" ca="1" si="286"/>
        <v>0.28392708745172701</v>
      </c>
      <c r="D6129" s="1">
        <f t="shared" ca="1" si="287"/>
        <v>-6.6355682724347697E-3</v>
      </c>
    </row>
    <row r="6130" spans="1:4" x14ac:dyDescent="0.45">
      <c r="A6130">
        <v>6129</v>
      </c>
      <c r="B6130" s="1">
        <f t="shared" ca="1" si="285"/>
        <v>0.27306277431888276</v>
      </c>
      <c r="C6130" s="1">
        <f t="shared" ca="1" si="286"/>
        <v>0.27435269087863201</v>
      </c>
      <c r="D6130" s="1">
        <f t="shared" ca="1" si="287"/>
        <v>4.7238828616121952E-3</v>
      </c>
    </row>
    <row r="6131" spans="1:4" x14ac:dyDescent="0.45">
      <c r="A6131">
        <v>6130</v>
      </c>
      <c r="B6131" s="1">
        <f t="shared" ca="1" si="285"/>
        <v>0.28571442085518661</v>
      </c>
      <c r="C6131" s="1">
        <f t="shared" ca="1" si="286"/>
        <v>0.27031287608012494</v>
      </c>
      <c r="D6131" s="1">
        <f t="shared" ca="1" si="287"/>
        <v>-5.3905381215839612E-2</v>
      </c>
    </row>
    <row r="6132" spans="1:4" x14ac:dyDescent="0.45">
      <c r="A6132">
        <v>6131</v>
      </c>
      <c r="B6132" s="1">
        <f t="shared" ca="1" si="285"/>
        <v>0.28828917534428289</v>
      </c>
      <c r="C6132" s="1">
        <f t="shared" ca="1" si="286"/>
        <v>0.28076241015301384</v>
      </c>
      <c r="D6132" s="1">
        <f t="shared" ca="1" si="287"/>
        <v>-2.6108386422349628E-2</v>
      </c>
    </row>
    <row r="6133" spans="1:4" x14ac:dyDescent="0.45">
      <c r="A6133">
        <v>6132</v>
      </c>
      <c r="B6133" s="1">
        <f t="shared" ca="1" si="285"/>
        <v>0.28376490240420893</v>
      </c>
      <c r="C6133" s="1">
        <f t="shared" ca="1" si="286"/>
        <v>0.26930463279123762</v>
      </c>
      <c r="D6133" s="1">
        <f t="shared" ca="1" si="287"/>
        <v>-5.0958626279910324E-2</v>
      </c>
    </row>
    <row r="6134" spans="1:4" x14ac:dyDescent="0.45">
      <c r="A6134">
        <v>6133</v>
      </c>
      <c r="B6134" s="1">
        <f t="shared" ca="1" si="285"/>
        <v>0.26895857188644329</v>
      </c>
      <c r="C6134" s="1">
        <f t="shared" ca="1" si="286"/>
        <v>0.27365836360968077</v>
      </c>
      <c r="D6134" s="1">
        <f t="shared" ca="1" si="287"/>
        <v>1.7474035834863715E-2</v>
      </c>
    </row>
    <row r="6135" spans="1:4" x14ac:dyDescent="0.45">
      <c r="A6135">
        <v>6134</v>
      </c>
      <c r="B6135" s="1">
        <f t="shared" ca="1" si="285"/>
        <v>0.29232353684983825</v>
      </c>
      <c r="C6135" s="1">
        <f t="shared" ca="1" si="286"/>
        <v>0.26859392902572543</v>
      </c>
      <c r="D6135" s="1">
        <f t="shared" ca="1" si="287"/>
        <v>-8.1175837155741323E-2</v>
      </c>
    </row>
    <row r="6136" spans="1:4" x14ac:dyDescent="0.45">
      <c r="A6136">
        <v>6135</v>
      </c>
      <c r="B6136" s="1">
        <f t="shared" ca="1" si="285"/>
        <v>0.27573431846346785</v>
      </c>
      <c r="C6136" s="1">
        <f t="shared" ca="1" si="286"/>
        <v>0.26510678536854848</v>
      </c>
      <c r="D6136" s="1">
        <f t="shared" ca="1" si="287"/>
        <v>-3.8542656402516029E-2</v>
      </c>
    </row>
    <row r="6137" spans="1:4" x14ac:dyDescent="0.45">
      <c r="A6137">
        <v>6136</v>
      </c>
      <c r="B6137" s="1">
        <f t="shared" ca="1" si="285"/>
        <v>0.28502720084115107</v>
      </c>
      <c r="C6137" s="1">
        <f t="shared" ca="1" si="286"/>
        <v>0.26943997664316366</v>
      </c>
      <c r="D6137" s="1">
        <f t="shared" ca="1" si="287"/>
        <v>-5.4686795337383798E-2</v>
      </c>
    </row>
    <row r="6138" spans="1:4" x14ac:dyDescent="0.45">
      <c r="A6138">
        <v>6137</v>
      </c>
      <c r="B6138" s="1">
        <f t="shared" ca="1" si="285"/>
        <v>0.28620626878982747</v>
      </c>
      <c r="C6138" s="1">
        <f t="shared" ca="1" si="286"/>
        <v>0.26612371589846273</v>
      </c>
      <c r="D6138" s="1">
        <f t="shared" ca="1" si="287"/>
        <v>-7.0168109791166541E-2</v>
      </c>
    </row>
    <row r="6139" spans="1:4" x14ac:dyDescent="0.45">
      <c r="A6139">
        <v>6138</v>
      </c>
      <c r="B6139" s="1">
        <f t="shared" ca="1" si="285"/>
        <v>0.28336438002028419</v>
      </c>
      <c r="C6139" s="1">
        <f t="shared" ca="1" si="286"/>
        <v>0.26578792222934822</v>
      </c>
      <c r="D6139" s="1">
        <f t="shared" ca="1" si="287"/>
        <v>-6.2027760121712509E-2</v>
      </c>
    </row>
    <row r="6140" spans="1:4" x14ac:dyDescent="0.45">
      <c r="A6140">
        <v>6139</v>
      </c>
      <c r="B6140" s="1">
        <f t="shared" ca="1" si="285"/>
        <v>0.28193861886774058</v>
      </c>
      <c r="C6140" s="1">
        <f t="shared" ca="1" si="286"/>
        <v>0.27583181012496305</v>
      </c>
      <c r="D6140" s="1">
        <f t="shared" ca="1" si="287"/>
        <v>-2.1660064759139199E-2</v>
      </c>
    </row>
    <row r="6141" spans="1:4" x14ac:dyDescent="0.45">
      <c r="A6141">
        <v>6140</v>
      </c>
      <c r="B6141" s="1">
        <f t="shared" ca="1" si="285"/>
        <v>0.27741768369791059</v>
      </c>
      <c r="C6141" s="1">
        <f t="shared" ca="1" si="286"/>
        <v>0.26357732674679002</v>
      </c>
      <c r="D6141" s="1">
        <f t="shared" ca="1" si="287"/>
        <v>-4.9889959308404425E-2</v>
      </c>
    </row>
    <row r="6142" spans="1:4" x14ac:dyDescent="0.45">
      <c r="A6142">
        <v>6141</v>
      </c>
      <c r="B6142" s="1">
        <f t="shared" ca="1" si="285"/>
        <v>0.28320570701184022</v>
      </c>
      <c r="C6142" s="1">
        <f t="shared" ca="1" si="286"/>
        <v>0.26352459815146773</v>
      </c>
      <c r="D6142" s="1">
        <f t="shared" ca="1" si="287"/>
        <v>-6.9494040455723133E-2</v>
      </c>
    </row>
    <row r="6143" spans="1:4" x14ac:dyDescent="0.45">
      <c r="A6143">
        <v>6142</v>
      </c>
      <c r="B6143" s="1">
        <f t="shared" ca="1" si="285"/>
        <v>0.2845343944737978</v>
      </c>
      <c r="C6143" s="1">
        <f t="shared" ca="1" si="286"/>
        <v>0.28207892705171211</v>
      </c>
      <c r="D6143" s="1">
        <f t="shared" ca="1" si="287"/>
        <v>-8.6297736575105255E-3</v>
      </c>
    </row>
    <row r="6144" spans="1:4" x14ac:dyDescent="0.45">
      <c r="A6144">
        <v>6143</v>
      </c>
      <c r="B6144" s="1">
        <f t="shared" ca="1" si="285"/>
        <v>0.28498181435797432</v>
      </c>
      <c r="C6144" s="1">
        <f t="shared" ca="1" si="286"/>
        <v>0.26492851451180899</v>
      </c>
      <c r="D6144" s="1">
        <f t="shared" ca="1" si="287"/>
        <v>-7.0366945664033745E-2</v>
      </c>
    </row>
    <row r="6145" spans="1:4" x14ac:dyDescent="0.45">
      <c r="A6145">
        <v>6144</v>
      </c>
      <c r="B6145" s="1">
        <f t="shared" ca="1" si="285"/>
        <v>0.27734983044041844</v>
      </c>
      <c r="C6145" s="1">
        <f t="shared" ca="1" si="286"/>
        <v>0.27505397178105928</v>
      </c>
      <c r="D6145" s="1">
        <f t="shared" ca="1" si="287"/>
        <v>-8.2778441065330631E-3</v>
      </c>
    </row>
    <row r="6146" spans="1:4" x14ac:dyDescent="0.45">
      <c r="A6146">
        <v>6145</v>
      </c>
      <c r="B6146" s="1">
        <f t="shared" ref="B6146:B6209" ca="1" si="288">_xlfn.BETA.INV(RAND(),CONTROL_PRIOR_ALPHA+CONTROL_ALPHA,CONTROL_PRIOR_BETA+(CONTROL_N-CONTROL_ALPHA))</f>
        <v>0.28703778209487474</v>
      </c>
      <c r="C6146" s="1">
        <f t="shared" ref="C6146:C6209" ca="1" si="289">_xlfn.BETA.INV(RAND(),TEST_PRIOR_ALPHA+TEST_ALPHA,TEST_PRIOR_BETA+(TEST_N-TEST_ALPHA))</f>
        <v>0.27250214917368698</v>
      </c>
      <c r="D6146" s="1">
        <f t="shared" ca="1" si="287"/>
        <v>-5.0640138086014364E-2</v>
      </c>
    </row>
    <row r="6147" spans="1:4" x14ac:dyDescent="0.45">
      <c r="A6147">
        <v>6146</v>
      </c>
      <c r="B6147" s="1">
        <f t="shared" ca="1" si="288"/>
        <v>0.27467577994220843</v>
      </c>
      <c r="C6147" s="1">
        <f t="shared" ca="1" si="289"/>
        <v>0.28034662517499842</v>
      </c>
      <c r="D6147" s="1">
        <f t="shared" ref="D6147:D6210" ca="1" si="290">(C6147-B6147)/B6147</f>
        <v>2.064559617882265E-2</v>
      </c>
    </row>
    <row r="6148" spans="1:4" x14ac:dyDescent="0.45">
      <c r="A6148">
        <v>6147</v>
      </c>
      <c r="B6148" s="1">
        <f t="shared" ca="1" si="288"/>
        <v>0.27448399871059243</v>
      </c>
      <c r="C6148" s="1">
        <f t="shared" ca="1" si="289"/>
        <v>0.278692711508576</v>
      </c>
      <c r="D6148" s="1">
        <f t="shared" ca="1" si="290"/>
        <v>1.5333180869392355E-2</v>
      </c>
    </row>
    <row r="6149" spans="1:4" x14ac:dyDescent="0.45">
      <c r="A6149">
        <v>6148</v>
      </c>
      <c r="B6149" s="1">
        <f t="shared" ca="1" si="288"/>
        <v>0.28468766603633655</v>
      </c>
      <c r="C6149" s="1">
        <f t="shared" ca="1" si="289"/>
        <v>0.27701291630545155</v>
      </c>
      <c r="D6149" s="1">
        <f t="shared" ca="1" si="290"/>
        <v>-2.6958490466901439E-2</v>
      </c>
    </row>
    <row r="6150" spans="1:4" x14ac:dyDescent="0.45">
      <c r="A6150">
        <v>6149</v>
      </c>
      <c r="B6150" s="1">
        <f t="shared" ca="1" si="288"/>
        <v>0.27750124355434036</v>
      </c>
      <c r="C6150" s="1">
        <f t="shared" ca="1" si="289"/>
        <v>0.27644427028012108</v>
      </c>
      <c r="D6150" s="1">
        <f t="shared" ca="1" si="290"/>
        <v>-3.8088956311732643E-3</v>
      </c>
    </row>
    <row r="6151" spans="1:4" x14ac:dyDescent="0.45">
      <c r="A6151">
        <v>6150</v>
      </c>
      <c r="B6151" s="1">
        <f t="shared" ca="1" si="288"/>
        <v>0.28244404813088236</v>
      </c>
      <c r="C6151" s="1">
        <f t="shared" ca="1" si="289"/>
        <v>0.28272757852749342</v>
      </c>
      <c r="D6151" s="1">
        <f t="shared" ca="1" si="290"/>
        <v>1.0038462431315523E-3</v>
      </c>
    </row>
    <row r="6152" spans="1:4" x14ac:dyDescent="0.45">
      <c r="A6152">
        <v>6151</v>
      </c>
      <c r="B6152" s="1">
        <f t="shared" ca="1" si="288"/>
        <v>0.28781176622506699</v>
      </c>
      <c r="C6152" s="1">
        <f t="shared" ca="1" si="289"/>
        <v>0.27520576114896567</v>
      </c>
      <c r="D6152" s="1">
        <f t="shared" ca="1" si="290"/>
        <v>-4.3799477837342851E-2</v>
      </c>
    </row>
    <row r="6153" spans="1:4" x14ac:dyDescent="0.45">
      <c r="A6153">
        <v>6152</v>
      </c>
      <c r="B6153" s="1">
        <f t="shared" ca="1" si="288"/>
        <v>0.27861625364681336</v>
      </c>
      <c r="C6153" s="1">
        <f t="shared" ca="1" si="289"/>
        <v>0.27514650310543698</v>
      </c>
      <c r="D6153" s="1">
        <f t="shared" ca="1" si="290"/>
        <v>-1.2453510862918985E-2</v>
      </c>
    </row>
    <row r="6154" spans="1:4" x14ac:dyDescent="0.45">
      <c r="A6154">
        <v>6153</v>
      </c>
      <c r="B6154" s="1">
        <f t="shared" ca="1" si="288"/>
        <v>0.27186473322218363</v>
      </c>
      <c r="C6154" s="1">
        <f t="shared" ca="1" si="289"/>
        <v>0.2751445807277294</v>
      </c>
      <c r="D6154" s="1">
        <f t="shared" ca="1" si="290"/>
        <v>1.2064262498016955E-2</v>
      </c>
    </row>
    <row r="6155" spans="1:4" x14ac:dyDescent="0.45">
      <c r="A6155">
        <v>6154</v>
      </c>
      <c r="B6155" s="1">
        <f t="shared" ca="1" si="288"/>
        <v>0.28074235245883322</v>
      </c>
      <c r="C6155" s="1">
        <f t="shared" ca="1" si="289"/>
        <v>0.26455087388302523</v>
      </c>
      <c r="D6155" s="1">
        <f t="shared" ca="1" si="290"/>
        <v>-5.7673801027873908E-2</v>
      </c>
    </row>
    <row r="6156" spans="1:4" x14ac:dyDescent="0.45">
      <c r="A6156">
        <v>6155</v>
      </c>
      <c r="B6156" s="1">
        <f t="shared" ca="1" si="288"/>
        <v>0.28212762425316684</v>
      </c>
      <c r="C6156" s="1">
        <f t="shared" ca="1" si="289"/>
        <v>0.26877099369417451</v>
      </c>
      <c r="D6156" s="1">
        <f t="shared" ca="1" si="290"/>
        <v>-4.7342512433333289E-2</v>
      </c>
    </row>
    <row r="6157" spans="1:4" x14ac:dyDescent="0.45">
      <c r="A6157">
        <v>6156</v>
      </c>
      <c r="B6157" s="1">
        <f t="shared" ca="1" si="288"/>
        <v>0.28084827811704222</v>
      </c>
      <c r="C6157" s="1">
        <f t="shared" ca="1" si="289"/>
        <v>0.27992047630176542</v>
      </c>
      <c r="D6157" s="1">
        <f t="shared" ca="1" si="290"/>
        <v>-3.3035695340462058E-3</v>
      </c>
    </row>
    <row r="6158" spans="1:4" x14ac:dyDescent="0.45">
      <c r="A6158">
        <v>6157</v>
      </c>
      <c r="B6158" s="1">
        <f t="shared" ca="1" si="288"/>
        <v>0.28530254892033124</v>
      </c>
      <c r="C6158" s="1">
        <f t="shared" ca="1" si="289"/>
        <v>0.26148518670968141</v>
      </c>
      <c r="D6158" s="1">
        <f t="shared" ca="1" si="290"/>
        <v>-8.3481070536459423E-2</v>
      </c>
    </row>
    <row r="6159" spans="1:4" x14ac:dyDescent="0.45">
      <c r="A6159">
        <v>6158</v>
      </c>
      <c r="B6159" s="1">
        <f t="shared" ca="1" si="288"/>
        <v>0.28625345798267721</v>
      </c>
      <c r="C6159" s="1">
        <f t="shared" ca="1" si="289"/>
        <v>0.27805948909632594</v>
      </c>
      <c r="D6159" s="1">
        <f t="shared" ca="1" si="290"/>
        <v>-2.8624873020213885E-2</v>
      </c>
    </row>
    <row r="6160" spans="1:4" x14ac:dyDescent="0.45">
      <c r="A6160">
        <v>6159</v>
      </c>
      <c r="B6160" s="1">
        <f t="shared" ca="1" si="288"/>
        <v>0.28955810438047591</v>
      </c>
      <c r="C6160" s="1">
        <f t="shared" ca="1" si="289"/>
        <v>0.26718122729709326</v>
      </c>
      <c r="D6160" s="1">
        <f t="shared" ca="1" si="290"/>
        <v>-7.7279401767251871E-2</v>
      </c>
    </row>
    <row r="6161" spans="1:4" x14ac:dyDescent="0.45">
      <c r="A6161">
        <v>6160</v>
      </c>
      <c r="B6161" s="1">
        <f t="shared" ca="1" si="288"/>
        <v>0.28415853733691965</v>
      </c>
      <c r="C6161" s="1">
        <f t="shared" ca="1" si="289"/>
        <v>0.26905906862251827</v>
      </c>
      <c r="D6161" s="1">
        <f t="shared" ca="1" si="290"/>
        <v>-5.3137480421706684E-2</v>
      </c>
    </row>
    <row r="6162" spans="1:4" x14ac:dyDescent="0.45">
      <c r="A6162">
        <v>6161</v>
      </c>
      <c r="B6162" s="1">
        <f t="shared" ca="1" si="288"/>
        <v>0.2847532864247414</v>
      </c>
      <c r="C6162" s="1">
        <f t="shared" ca="1" si="289"/>
        <v>0.27123590129589376</v>
      </c>
      <c r="D6162" s="1">
        <f t="shared" ca="1" si="290"/>
        <v>-4.7470514909826025E-2</v>
      </c>
    </row>
    <row r="6163" spans="1:4" x14ac:dyDescent="0.45">
      <c r="A6163">
        <v>6162</v>
      </c>
      <c r="B6163" s="1">
        <f t="shared" ca="1" si="288"/>
        <v>0.27985427292972753</v>
      </c>
      <c r="C6163" s="1">
        <f t="shared" ca="1" si="289"/>
        <v>0.26513720563559329</v>
      </c>
      <c r="D6163" s="1">
        <f t="shared" ca="1" si="290"/>
        <v>-5.2588324416364213E-2</v>
      </c>
    </row>
    <row r="6164" spans="1:4" x14ac:dyDescent="0.45">
      <c r="A6164">
        <v>6163</v>
      </c>
      <c r="B6164" s="1">
        <f t="shared" ca="1" si="288"/>
        <v>0.2793716220540986</v>
      </c>
      <c r="C6164" s="1">
        <f t="shared" ca="1" si="289"/>
        <v>0.27014982395240389</v>
      </c>
      <c r="D6164" s="1">
        <f t="shared" ca="1" si="290"/>
        <v>-3.3009072410042299E-2</v>
      </c>
    </row>
    <row r="6165" spans="1:4" x14ac:dyDescent="0.45">
      <c r="A6165">
        <v>6164</v>
      </c>
      <c r="B6165" s="1">
        <f t="shared" ca="1" si="288"/>
        <v>0.27813161487092924</v>
      </c>
      <c r="C6165" s="1">
        <f t="shared" ca="1" si="289"/>
        <v>0.26030246097447535</v>
      </c>
      <c r="D6165" s="1">
        <f t="shared" ca="1" si="290"/>
        <v>-6.4103298378099735E-2</v>
      </c>
    </row>
    <row r="6166" spans="1:4" x14ac:dyDescent="0.45">
      <c r="A6166">
        <v>6165</v>
      </c>
      <c r="B6166" s="1">
        <f t="shared" ca="1" si="288"/>
        <v>0.27121589488799647</v>
      </c>
      <c r="C6166" s="1">
        <f t="shared" ca="1" si="289"/>
        <v>0.26492149231990492</v>
      </c>
      <c r="D6166" s="1">
        <f t="shared" ca="1" si="290"/>
        <v>-2.3208088783627297E-2</v>
      </c>
    </row>
    <row r="6167" spans="1:4" x14ac:dyDescent="0.45">
      <c r="A6167">
        <v>6166</v>
      </c>
      <c r="B6167" s="1">
        <f t="shared" ca="1" si="288"/>
        <v>0.29439033571135731</v>
      </c>
      <c r="C6167" s="1">
        <f t="shared" ca="1" si="289"/>
        <v>0.2760999451612608</v>
      </c>
      <c r="D6167" s="1">
        <f t="shared" ca="1" si="290"/>
        <v>-6.2129724829111936E-2</v>
      </c>
    </row>
    <row r="6168" spans="1:4" x14ac:dyDescent="0.45">
      <c r="A6168">
        <v>6167</v>
      </c>
      <c r="B6168" s="1">
        <f t="shared" ca="1" si="288"/>
        <v>0.28099914800893017</v>
      </c>
      <c r="C6168" s="1">
        <f t="shared" ca="1" si="289"/>
        <v>0.27536998694154213</v>
      </c>
      <c r="D6168" s="1">
        <f t="shared" ca="1" si="290"/>
        <v>-2.0032662402268701E-2</v>
      </c>
    </row>
    <row r="6169" spans="1:4" x14ac:dyDescent="0.45">
      <c r="A6169">
        <v>6168</v>
      </c>
      <c r="B6169" s="1">
        <f t="shared" ca="1" si="288"/>
        <v>0.2918861650545661</v>
      </c>
      <c r="C6169" s="1">
        <f t="shared" ca="1" si="289"/>
        <v>0.26102584160441805</v>
      </c>
      <c r="D6169" s="1">
        <f t="shared" ca="1" si="290"/>
        <v>-0.10572725652954099</v>
      </c>
    </row>
    <row r="6170" spans="1:4" x14ac:dyDescent="0.45">
      <c r="A6170">
        <v>6169</v>
      </c>
      <c r="B6170" s="1">
        <f t="shared" ca="1" si="288"/>
        <v>0.27952936091163005</v>
      </c>
      <c r="C6170" s="1">
        <f t="shared" ca="1" si="289"/>
        <v>0.26730379666744392</v>
      </c>
      <c r="D6170" s="1">
        <f t="shared" ca="1" si="290"/>
        <v>-4.3736243678713621E-2</v>
      </c>
    </row>
    <row r="6171" spans="1:4" x14ac:dyDescent="0.45">
      <c r="A6171">
        <v>6170</v>
      </c>
      <c r="B6171" s="1">
        <f t="shared" ca="1" si="288"/>
        <v>0.27993567275116388</v>
      </c>
      <c r="C6171" s="1">
        <f t="shared" ca="1" si="289"/>
        <v>0.2652903477581624</v>
      </c>
      <c r="D6171" s="1">
        <f t="shared" ca="1" si="290"/>
        <v>-5.2316751377448671E-2</v>
      </c>
    </row>
    <row r="6172" spans="1:4" x14ac:dyDescent="0.45">
      <c r="A6172">
        <v>6171</v>
      </c>
      <c r="B6172" s="1">
        <f t="shared" ca="1" si="288"/>
        <v>0.28094563261561606</v>
      </c>
      <c r="C6172" s="1">
        <f t="shared" ca="1" si="289"/>
        <v>0.26664247154366494</v>
      </c>
      <c r="D6172" s="1">
        <f t="shared" ca="1" si="290"/>
        <v>-5.0910779209443723E-2</v>
      </c>
    </row>
    <row r="6173" spans="1:4" x14ac:dyDescent="0.45">
      <c r="A6173">
        <v>6172</v>
      </c>
      <c r="B6173" s="1">
        <f t="shared" ca="1" si="288"/>
        <v>0.28547774061084175</v>
      </c>
      <c r="C6173" s="1">
        <f t="shared" ca="1" si="289"/>
        <v>0.27350595330681138</v>
      </c>
      <c r="D6173" s="1">
        <f t="shared" ca="1" si="290"/>
        <v>-4.1935974687252756E-2</v>
      </c>
    </row>
    <row r="6174" spans="1:4" x14ac:dyDescent="0.45">
      <c r="A6174">
        <v>6173</v>
      </c>
      <c r="B6174" s="1">
        <f t="shared" ca="1" si="288"/>
        <v>0.27225457755359095</v>
      </c>
      <c r="C6174" s="1">
        <f t="shared" ca="1" si="289"/>
        <v>0.27690094850398106</v>
      </c>
      <c r="D6174" s="1">
        <f t="shared" ca="1" si="290"/>
        <v>1.7066273016017566E-2</v>
      </c>
    </row>
    <row r="6175" spans="1:4" x14ac:dyDescent="0.45">
      <c r="A6175">
        <v>6174</v>
      </c>
      <c r="B6175" s="1">
        <f t="shared" ca="1" si="288"/>
        <v>0.28235751325981012</v>
      </c>
      <c r="C6175" s="1">
        <f t="shared" ca="1" si="289"/>
        <v>0.26759298715139007</v>
      </c>
      <c r="D6175" s="1">
        <f t="shared" ca="1" si="290"/>
        <v>-5.2290183243094833E-2</v>
      </c>
    </row>
    <row r="6176" spans="1:4" x14ac:dyDescent="0.45">
      <c r="A6176">
        <v>6175</v>
      </c>
      <c r="B6176" s="1">
        <f t="shared" ca="1" si="288"/>
        <v>0.28381341860522991</v>
      </c>
      <c r="C6176" s="1">
        <f t="shared" ca="1" si="289"/>
        <v>0.27336737077779083</v>
      </c>
      <c r="D6176" s="1">
        <f t="shared" ca="1" si="290"/>
        <v>-3.6806039259084503E-2</v>
      </c>
    </row>
    <row r="6177" spans="1:4" x14ac:dyDescent="0.45">
      <c r="A6177">
        <v>6176</v>
      </c>
      <c r="B6177" s="1">
        <f t="shared" ca="1" si="288"/>
        <v>0.28744518230659399</v>
      </c>
      <c r="C6177" s="1">
        <f t="shared" ca="1" si="289"/>
        <v>0.27768047122791151</v>
      </c>
      <c r="D6177" s="1">
        <f t="shared" ca="1" si="290"/>
        <v>-3.3970689647069043E-2</v>
      </c>
    </row>
    <row r="6178" spans="1:4" x14ac:dyDescent="0.45">
      <c r="A6178">
        <v>6177</v>
      </c>
      <c r="B6178" s="1">
        <f t="shared" ca="1" si="288"/>
        <v>0.28431630137677988</v>
      </c>
      <c r="C6178" s="1">
        <f t="shared" ca="1" si="289"/>
        <v>0.27034204595619005</v>
      </c>
      <c r="D6178" s="1">
        <f t="shared" ca="1" si="290"/>
        <v>-4.9150384107139025E-2</v>
      </c>
    </row>
    <row r="6179" spans="1:4" x14ac:dyDescent="0.45">
      <c r="A6179">
        <v>6178</v>
      </c>
      <c r="B6179" s="1">
        <f t="shared" ca="1" si="288"/>
        <v>0.27986189164642439</v>
      </c>
      <c r="C6179" s="1">
        <f t="shared" ca="1" si="289"/>
        <v>0.25987522774229649</v>
      </c>
      <c r="D6179" s="1">
        <f t="shared" ca="1" si="290"/>
        <v>-7.1416168119734266E-2</v>
      </c>
    </row>
    <row r="6180" spans="1:4" x14ac:dyDescent="0.45">
      <c r="A6180">
        <v>6179</v>
      </c>
      <c r="B6180" s="1">
        <f t="shared" ca="1" si="288"/>
        <v>0.28519144707532118</v>
      </c>
      <c r="C6180" s="1">
        <f t="shared" ca="1" si="289"/>
        <v>0.2697334449841895</v>
      </c>
      <c r="D6180" s="1">
        <f t="shared" ca="1" si="290"/>
        <v>-5.4202193823327076E-2</v>
      </c>
    </row>
    <row r="6181" spans="1:4" x14ac:dyDescent="0.45">
      <c r="A6181">
        <v>6180</v>
      </c>
      <c r="B6181" s="1">
        <f t="shared" ca="1" si="288"/>
        <v>0.2878922572809467</v>
      </c>
      <c r="C6181" s="1">
        <f t="shared" ca="1" si="289"/>
        <v>0.26670727631963481</v>
      </c>
      <c r="D6181" s="1">
        <f t="shared" ca="1" si="290"/>
        <v>-7.3586490867790177E-2</v>
      </c>
    </row>
    <row r="6182" spans="1:4" x14ac:dyDescent="0.45">
      <c r="A6182">
        <v>6181</v>
      </c>
      <c r="B6182" s="1">
        <f t="shared" ca="1" si="288"/>
        <v>0.28795507380013741</v>
      </c>
      <c r="C6182" s="1">
        <f t="shared" ca="1" si="289"/>
        <v>0.27519858096842653</v>
      </c>
      <c r="D6182" s="1">
        <f t="shared" ca="1" si="290"/>
        <v>-4.430028845598618E-2</v>
      </c>
    </row>
    <row r="6183" spans="1:4" x14ac:dyDescent="0.45">
      <c r="A6183">
        <v>6182</v>
      </c>
      <c r="B6183" s="1">
        <f t="shared" ca="1" si="288"/>
        <v>0.28246121578578215</v>
      </c>
      <c r="C6183" s="1">
        <f t="shared" ca="1" si="289"/>
        <v>0.27433908090757031</v>
      </c>
      <c r="D6183" s="1">
        <f t="shared" ca="1" si="290"/>
        <v>-2.8754867657199513E-2</v>
      </c>
    </row>
    <row r="6184" spans="1:4" x14ac:dyDescent="0.45">
      <c r="A6184">
        <v>6183</v>
      </c>
      <c r="B6184" s="1">
        <f t="shared" ca="1" si="288"/>
        <v>0.28304691466376974</v>
      </c>
      <c r="C6184" s="1">
        <f t="shared" ca="1" si="289"/>
        <v>0.2712767882779078</v>
      </c>
      <c r="D6184" s="1">
        <f t="shared" ca="1" si="290"/>
        <v>-4.1583659019366559E-2</v>
      </c>
    </row>
    <row r="6185" spans="1:4" x14ac:dyDescent="0.45">
      <c r="A6185">
        <v>6184</v>
      </c>
      <c r="B6185" s="1">
        <f t="shared" ca="1" si="288"/>
        <v>0.28126514419209175</v>
      </c>
      <c r="C6185" s="1">
        <f t="shared" ca="1" si="289"/>
        <v>0.275036405346063</v>
      </c>
      <c r="D6185" s="1">
        <f t="shared" ca="1" si="290"/>
        <v>-2.2145434564671131E-2</v>
      </c>
    </row>
    <row r="6186" spans="1:4" x14ac:dyDescent="0.45">
      <c r="A6186">
        <v>6185</v>
      </c>
      <c r="B6186" s="1">
        <f t="shared" ca="1" si="288"/>
        <v>0.2888816726812522</v>
      </c>
      <c r="C6186" s="1">
        <f t="shared" ca="1" si="289"/>
        <v>0.26626179570499386</v>
      </c>
      <c r="D6186" s="1">
        <f t="shared" ca="1" si="290"/>
        <v>-7.830153005662209E-2</v>
      </c>
    </row>
    <row r="6187" spans="1:4" x14ac:dyDescent="0.45">
      <c r="A6187">
        <v>6186</v>
      </c>
      <c r="B6187" s="1">
        <f t="shared" ca="1" si="288"/>
        <v>0.27429901991613331</v>
      </c>
      <c r="C6187" s="1">
        <f t="shared" ca="1" si="289"/>
        <v>0.27570900709559265</v>
      </c>
      <c r="D6187" s="1">
        <f t="shared" ca="1" si="290"/>
        <v>5.1403289005204616E-3</v>
      </c>
    </row>
    <row r="6188" spans="1:4" x14ac:dyDescent="0.45">
      <c r="A6188">
        <v>6187</v>
      </c>
      <c r="B6188" s="1">
        <f t="shared" ca="1" si="288"/>
        <v>0.28438600713936346</v>
      </c>
      <c r="C6188" s="1">
        <f t="shared" ca="1" si="289"/>
        <v>0.26348486038047514</v>
      </c>
      <c r="D6188" s="1">
        <f t="shared" ca="1" si="290"/>
        <v>-7.3495693297756765E-2</v>
      </c>
    </row>
    <row r="6189" spans="1:4" x14ac:dyDescent="0.45">
      <c r="A6189">
        <v>6188</v>
      </c>
      <c r="B6189" s="1">
        <f t="shared" ca="1" si="288"/>
        <v>0.27545444046801304</v>
      </c>
      <c r="C6189" s="1">
        <f t="shared" ca="1" si="289"/>
        <v>0.27150027007090216</v>
      </c>
      <c r="D6189" s="1">
        <f t="shared" ca="1" si="290"/>
        <v>-1.4355079520201288E-2</v>
      </c>
    </row>
    <row r="6190" spans="1:4" x14ac:dyDescent="0.45">
      <c r="A6190">
        <v>6189</v>
      </c>
      <c r="B6190" s="1">
        <f t="shared" ca="1" si="288"/>
        <v>0.29044155590268217</v>
      </c>
      <c r="C6190" s="1">
        <f t="shared" ca="1" si="289"/>
        <v>0.27095374221012175</v>
      </c>
      <c r="D6190" s="1">
        <f t="shared" ca="1" si="290"/>
        <v>-6.7097194931327847E-2</v>
      </c>
    </row>
    <row r="6191" spans="1:4" x14ac:dyDescent="0.45">
      <c r="A6191">
        <v>6190</v>
      </c>
      <c r="B6191" s="1">
        <f t="shared" ca="1" si="288"/>
        <v>0.2783704512764264</v>
      </c>
      <c r="C6191" s="1">
        <f t="shared" ca="1" si="289"/>
        <v>0.26851577384764685</v>
      </c>
      <c r="D6191" s="1">
        <f t="shared" ca="1" si="290"/>
        <v>-3.5401305647177653E-2</v>
      </c>
    </row>
    <row r="6192" spans="1:4" x14ac:dyDescent="0.45">
      <c r="A6192">
        <v>6191</v>
      </c>
      <c r="B6192" s="1">
        <f t="shared" ca="1" si="288"/>
        <v>0.28247035324341396</v>
      </c>
      <c r="C6192" s="1">
        <f t="shared" ca="1" si="289"/>
        <v>0.26768221980376794</v>
      </c>
      <c r="D6192" s="1">
        <f t="shared" ca="1" si="290"/>
        <v>-5.2352869141288623E-2</v>
      </c>
    </row>
    <row r="6193" spans="1:4" x14ac:dyDescent="0.45">
      <c r="A6193">
        <v>6192</v>
      </c>
      <c r="B6193" s="1">
        <f t="shared" ca="1" si="288"/>
        <v>0.29174689669324705</v>
      </c>
      <c r="C6193" s="1">
        <f t="shared" ca="1" si="289"/>
        <v>0.28330905898167269</v>
      </c>
      <c r="D6193" s="1">
        <f t="shared" ca="1" si="290"/>
        <v>-2.8921773657960097E-2</v>
      </c>
    </row>
    <row r="6194" spans="1:4" x14ac:dyDescent="0.45">
      <c r="A6194">
        <v>6193</v>
      </c>
      <c r="B6194" s="1">
        <f t="shared" ca="1" si="288"/>
        <v>0.27901709541571379</v>
      </c>
      <c r="C6194" s="1">
        <f t="shared" ca="1" si="289"/>
        <v>0.26031970654296938</v>
      </c>
      <c r="D6194" s="1">
        <f t="shared" ca="1" si="290"/>
        <v>-6.7011624663667141E-2</v>
      </c>
    </row>
    <row r="6195" spans="1:4" x14ac:dyDescent="0.45">
      <c r="A6195">
        <v>6194</v>
      </c>
      <c r="B6195" s="1">
        <f t="shared" ca="1" si="288"/>
        <v>0.27980495730194388</v>
      </c>
      <c r="C6195" s="1">
        <f t="shared" ca="1" si="289"/>
        <v>0.2722434263016007</v>
      </c>
      <c r="D6195" s="1">
        <f t="shared" ca="1" si="290"/>
        <v>-2.7024292468783389E-2</v>
      </c>
    </row>
    <row r="6196" spans="1:4" x14ac:dyDescent="0.45">
      <c r="A6196">
        <v>6195</v>
      </c>
      <c r="B6196" s="1">
        <f t="shared" ca="1" si="288"/>
        <v>0.27552996353493547</v>
      </c>
      <c r="C6196" s="1">
        <f t="shared" ca="1" si="289"/>
        <v>0.26819130104957462</v>
      </c>
      <c r="D6196" s="1">
        <f t="shared" ca="1" si="290"/>
        <v>-2.6634716570237423E-2</v>
      </c>
    </row>
    <row r="6197" spans="1:4" x14ac:dyDescent="0.45">
      <c r="A6197">
        <v>6196</v>
      </c>
      <c r="B6197" s="1">
        <f t="shared" ca="1" si="288"/>
        <v>0.28088929989663414</v>
      </c>
      <c r="C6197" s="1">
        <f t="shared" ca="1" si="289"/>
        <v>0.27506311560283236</v>
      </c>
      <c r="D6197" s="1">
        <f t="shared" ca="1" si="290"/>
        <v>-2.0741923227213636E-2</v>
      </c>
    </row>
    <row r="6198" spans="1:4" x14ac:dyDescent="0.45">
      <c r="A6198">
        <v>6197</v>
      </c>
      <c r="B6198" s="1">
        <f t="shared" ca="1" si="288"/>
        <v>0.28716620966447137</v>
      </c>
      <c r="C6198" s="1">
        <f t="shared" ca="1" si="289"/>
        <v>0.26847574355767534</v>
      </c>
      <c r="D6198" s="1">
        <f t="shared" ca="1" si="290"/>
        <v>-6.5085882244412419E-2</v>
      </c>
    </row>
    <row r="6199" spans="1:4" x14ac:dyDescent="0.45">
      <c r="A6199">
        <v>6198</v>
      </c>
      <c r="B6199" s="1">
        <f t="shared" ca="1" si="288"/>
        <v>0.28773328374002316</v>
      </c>
      <c r="C6199" s="1">
        <f t="shared" ca="1" si="289"/>
        <v>0.27222563017711565</v>
      </c>
      <c r="D6199" s="1">
        <f t="shared" ca="1" si="290"/>
        <v>-5.3895932237436953E-2</v>
      </c>
    </row>
    <row r="6200" spans="1:4" x14ac:dyDescent="0.45">
      <c r="A6200">
        <v>6199</v>
      </c>
      <c r="B6200" s="1">
        <f t="shared" ca="1" si="288"/>
        <v>0.2832130020788608</v>
      </c>
      <c r="C6200" s="1">
        <f t="shared" ca="1" si="289"/>
        <v>0.26924603722393109</v>
      </c>
      <c r="D6200" s="1">
        <f t="shared" ca="1" si="290"/>
        <v>-4.9316114558330203E-2</v>
      </c>
    </row>
    <row r="6201" spans="1:4" x14ac:dyDescent="0.45">
      <c r="A6201">
        <v>6200</v>
      </c>
      <c r="B6201" s="1">
        <f t="shared" ca="1" si="288"/>
        <v>0.27039822933212881</v>
      </c>
      <c r="C6201" s="1">
        <f t="shared" ca="1" si="289"/>
        <v>0.28076245119919396</v>
      </c>
      <c r="D6201" s="1">
        <f t="shared" ca="1" si="290"/>
        <v>3.8329473875122262E-2</v>
      </c>
    </row>
    <row r="6202" spans="1:4" x14ac:dyDescent="0.45">
      <c r="A6202">
        <v>6201</v>
      </c>
      <c r="B6202" s="1">
        <f t="shared" ca="1" si="288"/>
        <v>0.28192863404174384</v>
      </c>
      <c r="C6202" s="1">
        <f t="shared" ca="1" si="289"/>
        <v>0.25910368312365362</v>
      </c>
      <c r="D6202" s="1">
        <f t="shared" ca="1" si="290"/>
        <v>-8.0960030880405862E-2</v>
      </c>
    </row>
    <row r="6203" spans="1:4" x14ac:dyDescent="0.45">
      <c r="A6203">
        <v>6202</v>
      </c>
      <c r="B6203" s="1">
        <f t="shared" ca="1" si="288"/>
        <v>0.28744905783315289</v>
      </c>
      <c r="C6203" s="1">
        <f t="shared" ca="1" si="289"/>
        <v>0.25510906531926247</v>
      </c>
      <c r="D6203" s="1">
        <f t="shared" ca="1" si="290"/>
        <v>-0.11250686559098712</v>
      </c>
    </row>
    <row r="6204" spans="1:4" x14ac:dyDescent="0.45">
      <c r="A6204">
        <v>6203</v>
      </c>
      <c r="B6204" s="1">
        <f t="shared" ca="1" si="288"/>
        <v>0.28060390938683832</v>
      </c>
      <c r="C6204" s="1">
        <f t="shared" ca="1" si="289"/>
        <v>0.27101340236207078</v>
      </c>
      <c r="D6204" s="1">
        <f t="shared" ca="1" si="290"/>
        <v>-3.4178094830268922E-2</v>
      </c>
    </row>
    <row r="6205" spans="1:4" x14ac:dyDescent="0.45">
      <c r="A6205">
        <v>6204</v>
      </c>
      <c r="B6205" s="1">
        <f t="shared" ca="1" si="288"/>
        <v>0.27545983297977555</v>
      </c>
      <c r="C6205" s="1">
        <f t="shared" ca="1" si="289"/>
        <v>0.27177220076388742</v>
      </c>
      <c r="D6205" s="1">
        <f t="shared" ca="1" si="290"/>
        <v>-1.3387186712477551E-2</v>
      </c>
    </row>
    <row r="6206" spans="1:4" x14ac:dyDescent="0.45">
      <c r="A6206">
        <v>6205</v>
      </c>
      <c r="B6206" s="1">
        <f t="shared" ca="1" si="288"/>
        <v>0.28221299512054115</v>
      </c>
      <c r="C6206" s="1">
        <f t="shared" ca="1" si="289"/>
        <v>0.27057405272231083</v>
      </c>
      <c r="D6206" s="1">
        <f t="shared" ca="1" si="290"/>
        <v>-4.1241695455090585E-2</v>
      </c>
    </row>
    <row r="6207" spans="1:4" x14ac:dyDescent="0.45">
      <c r="A6207">
        <v>6206</v>
      </c>
      <c r="B6207" s="1">
        <f t="shared" ca="1" si="288"/>
        <v>0.28617196225734642</v>
      </c>
      <c r="C6207" s="1">
        <f t="shared" ca="1" si="289"/>
        <v>0.27093683049826978</v>
      </c>
      <c r="D6207" s="1">
        <f t="shared" ca="1" si="290"/>
        <v>-5.3237681423787146E-2</v>
      </c>
    </row>
    <row r="6208" spans="1:4" x14ac:dyDescent="0.45">
      <c r="A6208">
        <v>6207</v>
      </c>
      <c r="B6208" s="1">
        <f t="shared" ca="1" si="288"/>
        <v>0.28113389032366265</v>
      </c>
      <c r="C6208" s="1">
        <f t="shared" ca="1" si="289"/>
        <v>0.26194356346088388</v>
      </c>
      <c r="D6208" s="1">
        <f t="shared" ca="1" si="290"/>
        <v>-6.8260453553591185E-2</v>
      </c>
    </row>
    <row r="6209" spans="1:4" x14ac:dyDescent="0.45">
      <c r="A6209">
        <v>6208</v>
      </c>
      <c r="B6209" s="1">
        <f t="shared" ca="1" si="288"/>
        <v>0.29215374143773554</v>
      </c>
      <c r="C6209" s="1">
        <f t="shared" ca="1" si="289"/>
        <v>0.26857256251354211</v>
      </c>
      <c r="D6209" s="1">
        <f t="shared" ca="1" si="290"/>
        <v>-8.0714964689983612E-2</v>
      </c>
    </row>
    <row r="6210" spans="1:4" x14ac:dyDescent="0.45">
      <c r="A6210">
        <v>6209</v>
      </c>
      <c r="B6210" s="1">
        <f t="shared" ref="B6210:B6273" ca="1" si="291">_xlfn.BETA.INV(RAND(),CONTROL_PRIOR_ALPHA+CONTROL_ALPHA,CONTROL_PRIOR_BETA+(CONTROL_N-CONTROL_ALPHA))</f>
        <v>0.28146238751705305</v>
      </c>
      <c r="C6210" s="1">
        <f t="shared" ref="C6210:C6273" ca="1" si="292">_xlfn.BETA.INV(RAND(),TEST_PRIOR_ALPHA+TEST_ALPHA,TEST_PRIOR_BETA+(TEST_N-TEST_ALPHA))</f>
        <v>0.27302449264237993</v>
      </c>
      <c r="D6210" s="1">
        <f t="shared" ca="1" si="290"/>
        <v>-2.9978765365805345E-2</v>
      </c>
    </row>
    <row r="6211" spans="1:4" x14ac:dyDescent="0.45">
      <c r="A6211">
        <v>6210</v>
      </c>
      <c r="B6211" s="1">
        <f t="shared" ca="1" si="291"/>
        <v>0.27898130039973035</v>
      </c>
      <c r="C6211" s="1">
        <f t="shared" ca="1" si="292"/>
        <v>0.26170718723933828</v>
      </c>
      <c r="D6211" s="1">
        <f t="shared" ref="D6211:D6274" ca="1" si="293">(C6211-B6211)/B6211</f>
        <v>-6.1918534094010429E-2</v>
      </c>
    </row>
    <row r="6212" spans="1:4" x14ac:dyDescent="0.45">
      <c r="A6212">
        <v>6211</v>
      </c>
      <c r="B6212" s="1">
        <f t="shared" ca="1" si="291"/>
        <v>0.27273829114802256</v>
      </c>
      <c r="C6212" s="1">
        <f t="shared" ca="1" si="292"/>
        <v>0.27617195421246521</v>
      </c>
      <c r="D6212" s="1">
        <f t="shared" ca="1" si="293"/>
        <v>1.2589589272520249E-2</v>
      </c>
    </row>
    <row r="6213" spans="1:4" x14ac:dyDescent="0.45">
      <c r="A6213">
        <v>6212</v>
      </c>
      <c r="B6213" s="1">
        <f t="shared" ca="1" si="291"/>
        <v>0.27747558663873301</v>
      </c>
      <c r="C6213" s="1">
        <f t="shared" ca="1" si="292"/>
        <v>0.2699593624894735</v>
      </c>
      <c r="D6213" s="1">
        <f t="shared" ca="1" si="293"/>
        <v>-2.708787551477624E-2</v>
      </c>
    </row>
    <row r="6214" spans="1:4" x14ac:dyDescent="0.45">
      <c r="A6214">
        <v>6213</v>
      </c>
      <c r="B6214" s="1">
        <f t="shared" ca="1" si="291"/>
        <v>0.29353851447243018</v>
      </c>
      <c r="C6214" s="1">
        <f t="shared" ca="1" si="292"/>
        <v>0.26270705028302022</v>
      </c>
      <c r="D6214" s="1">
        <f t="shared" ca="1" si="293"/>
        <v>-0.1050337951216474</v>
      </c>
    </row>
    <row r="6215" spans="1:4" x14ac:dyDescent="0.45">
      <c r="A6215">
        <v>6214</v>
      </c>
      <c r="B6215" s="1">
        <f t="shared" ca="1" si="291"/>
        <v>0.27769454080093564</v>
      </c>
      <c r="C6215" s="1">
        <f t="shared" ca="1" si="292"/>
        <v>0.28072352774731124</v>
      </c>
      <c r="D6215" s="1">
        <f t="shared" ca="1" si="293"/>
        <v>1.090762150973259E-2</v>
      </c>
    </row>
    <row r="6216" spans="1:4" x14ac:dyDescent="0.45">
      <c r="A6216">
        <v>6215</v>
      </c>
      <c r="B6216" s="1">
        <f t="shared" ca="1" si="291"/>
        <v>0.28350258577241361</v>
      </c>
      <c r="C6216" s="1">
        <f t="shared" ca="1" si="292"/>
        <v>0.27266517405820145</v>
      </c>
      <c r="D6216" s="1">
        <f t="shared" ca="1" si="293"/>
        <v>-3.8226853150863549E-2</v>
      </c>
    </row>
    <row r="6217" spans="1:4" x14ac:dyDescent="0.45">
      <c r="A6217">
        <v>6216</v>
      </c>
      <c r="B6217" s="1">
        <f t="shared" ca="1" si="291"/>
        <v>0.27938631663997437</v>
      </c>
      <c r="C6217" s="1">
        <f t="shared" ca="1" si="292"/>
        <v>0.27448283093143044</v>
      </c>
      <c r="D6217" s="1">
        <f t="shared" ca="1" si="293"/>
        <v>-1.7550915762502107E-2</v>
      </c>
    </row>
    <row r="6218" spans="1:4" x14ac:dyDescent="0.45">
      <c r="A6218">
        <v>6217</v>
      </c>
      <c r="B6218" s="1">
        <f t="shared" ca="1" si="291"/>
        <v>0.27426042646669901</v>
      </c>
      <c r="C6218" s="1">
        <f t="shared" ca="1" si="292"/>
        <v>0.27044983793321326</v>
      </c>
      <c r="D6218" s="1">
        <f t="shared" ca="1" si="293"/>
        <v>-1.3894051659503436E-2</v>
      </c>
    </row>
    <row r="6219" spans="1:4" x14ac:dyDescent="0.45">
      <c r="A6219">
        <v>6218</v>
      </c>
      <c r="B6219" s="1">
        <f t="shared" ca="1" si="291"/>
        <v>0.28118486522391584</v>
      </c>
      <c r="C6219" s="1">
        <f t="shared" ca="1" si="292"/>
        <v>0.25817632153263964</v>
      </c>
      <c r="D6219" s="1">
        <f t="shared" ca="1" si="293"/>
        <v>-8.182710571194439E-2</v>
      </c>
    </row>
    <row r="6220" spans="1:4" x14ac:dyDescent="0.45">
      <c r="A6220">
        <v>6219</v>
      </c>
      <c r="B6220" s="1">
        <f t="shared" ca="1" si="291"/>
        <v>0.28498758289944104</v>
      </c>
      <c r="C6220" s="1">
        <f t="shared" ca="1" si="292"/>
        <v>0.27681836230135459</v>
      </c>
      <c r="D6220" s="1">
        <f t="shared" ca="1" si="293"/>
        <v>-2.8665180829892462E-2</v>
      </c>
    </row>
    <row r="6221" spans="1:4" x14ac:dyDescent="0.45">
      <c r="A6221">
        <v>6220</v>
      </c>
      <c r="B6221" s="1">
        <f t="shared" ca="1" si="291"/>
        <v>0.28606190865680392</v>
      </c>
      <c r="C6221" s="1">
        <f t="shared" ca="1" si="292"/>
        <v>0.27001421602012782</v>
      </c>
      <c r="D6221" s="1">
        <f t="shared" ca="1" si="293"/>
        <v>-5.6098670081688319E-2</v>
      </c>
    </row>
    <row r="6222" spans="1:4" x14ac:dyDescent="0.45">
      <c r="A6222">
        <v>6221</v>
      </c>
      <c r="B6222" s="1">
        <f t="shared" ca="1" si="291"/>
        <v>0.28687744681502547</v>
      </c>
      <c r="C6222" s="1">
        <f t="shared" ca="1" si="292"/>
        <v>0.27328895907243445</v>
      </c>
      <c r="D6222" s="1">
        <f t="shared" ca="1" si="293"/>
        <v>-4.7366873532420591E-2</v>
      </c>
    </row>
    <row r="6223" spans="1:4" x14ac:dyDescent="0.45">
      <c r="A6223">
        <v>6222</v>
      </c>
      <c r="B6223" s="1">
        <f t="shared" ca="1" si="291"/>
        <v>0.28025554346716869</v>
      </c>
      <c r="C6223" s="1">
        <f t="shared" ca="1" si="292"/>
        <v>0.26799587945532488</v>
      </c>
      <c r="D6223" s="1">
        <f t="shared" ca="1" si="293"/>
        <v>-4.3744590598187395E-2</v>
      </c>
    </row>
    <row r="6224" spans="1:4" x14ac:dyDescent="0.45">
      <c r="A6224">
        <v>6223</v>
      </c>
      <c r="B6224" s="1">
        <f t="shared" ca="1" si="291"/>
        <v>0.28859656497761277</v>
      </c>
      <c r="C6224" s="1">
        <f t="shared" ca="1" si="292"/>
        <v>0.26412092521494657</v>
      </c>
      <c r="D6224" s="1">
        <f t="shared" ca="1" si="293"/>
        <v>-8.4809186015657692E-2</v>
      </c>
    </row>
    <row r="6225" spans="1:4" x14ac:dyDescent="0.45">
      <c r="A6225">
        <v>6224</v>
      </c>
      <c r="B6225" s="1">
        <f t="shared" ca="1" si="291"/>
        <v>0.28334887012552079</v>
      </c>
      <c r="C6225" s="1">
        <f t="shared" ca="1" si="292"/>
        <v>0.27155663745900638</v>
      </c>
      <c r="D6225" s="1">
        <f t="shared" ca="1" si="293"/>
        <v>-4.1617362586590052E-2</v>
      </c>
    </row>
    <row r="6226" spans="1:4" x14ac:dyDescent="0.45">
      <c r="A6226">
        <v>6225</v>
      </c>
      <c r="B6226" s="1">
        <f t="shared" ca="1" si="291"/>
        <v>0.27716917143665054</v>
      </c>
      <c r="C6226" s="1">
        <f t="shared" ca="1" si="292"/>
        <v>0.26836214215722287</v>
      </c>
      <c r="D6226" s="1">
        <f t="shared" ca="1" si="293"/>
        <v>-3.1774923718168972E-2</v>
      </c>
    </row>
    <row r="6227" spans="1:4" x14ac:dyDescent="0.45">
      <c r="A6227">
        <v>6226</v>
      </c>
      <c r="B6227" s="1">
        <f t="shared" ca="1" si="291"/>
        <v>0.28859466245436582</v>
      </c>
      <c r="C6227" s="1">
        <f t="shared" ca="1" si="292"/>
        <v>0.27584239670793909</v>
      </c>
      <c r="D6227" s="1">
        <f t="shared" ca="1" si="293"/>
        <v>-4.4187462228076367E-2</v>
      </c>
    </row>
    <row r="6228" spans="1:4" x14ac:dyDescent="0.45">
      <c r="A6228">
        <v>6227</v>
      </c>
      <c r="B6228" s="1">
        <f t="shared" ca="1" si="291"/>
        <v>0.27607423811970044</v>
      </c>
      <c r="C6228" s="1">
        <f t="shared" ca="1" si="292"/>
        <v>0.2729967289063806</v>
      </c>
      <c r="D6228" s="1">
        <f t="shared" ca="1" si="293"/>
        <v>-1.1147397288063842E-2</v>
      </c>
    </row>
    <row r="6229" spans="1:4" x14ac:dyDescent="0.45">
      <c r="A6229">
        <v>6228</v>
      </c>
      <c r="B6229" s="1">
        <f t="shared" ca="1" si="291"/>
        <v>0.28123583099668104</v>
      </c>
      <c r="C6229" s="1">
        <f t="shared" ca="1" si="292"/>
        <v>0.2669564711855803</v>
      </c>
      <c r="D6229" s="1">
        <f t="shared" ca="1" si="293"/>
        <v>-5.0773615013761347E-2</v>
      </c>
    </row>
    <row r="6230" spans="1:4" x14ac:dyDescent="0.45">
      <c r="A6230">
        <v>6229</v>
      </c>
      <c r="B6230" s="1">
        <f t="shared" ca="1" si="291"/>
        <v>0.28746240546331459</v>
      </c>
      <c r="C6230" s="1">
        <f t="shared" ca="1" si="292"/>
        <v>0.2666096174140643</v>
      </c>
      <c r="D6230" s="1">
        <f t="shared" ca="1" si="293"/>
        <v>-7.2540922405630801E-2</v>
      </c>
    </row>
    <row r="6231" spans="1:4" x14ac:dyDescent="0.45">
      <c r="A6231">
        <v>6230</v>
      </c>
      <c r="B6231" s="1">
        <f t="shared" ca="1" si="291"/>
        <v>0.27863656906267564</v>
      </c>
      <c r="C6231" s="1">
        <f t="shared" ca="1" si="292"/>
        <v>0.26896542343748209</v>
      </c>
      <c r="D6231" s="1">
        <f t="shared" ca="1" si="293"/>
        <v>-3.4708816784986177E-2</v>
      </c>
    </row>
    <row r="6232" spans="1:4" x14ac:dyDescent="0.45">
      <c r="A6232">
        <v>6231</v>
      </c>
      <c r="B6232" s="1">
        <f t="shared" ca="1" si="291"/>
        <v>0.28286998105276273</v>
      </c>
      <c r="C6232" s="1">
        <f t="shared" ca="1" si="292"/>
        <v>0.27321553175808011</v>
      </c>
      <c r="D6232" s="1">
        <f t="shared" ca="1" si="293"/>
        <v>-3.4130342352876993E-2</v>
      </c>
    </row>
    <row r="6233" spans="1:4" x14ac:dyDescent="0.45">
      <c r="A6233">
        <v>6232</v>
      </c>
      <c r="B6233" s="1">
        <f t="shared" ca="1" si="291"/>
        <v>0.29111206122586575</v>
      </c>
      <c r="C6233" s="1">
        <f t="shared" ca="1" si="292"/>
        <v>0.26300564307251822</v>
      </c>
      <c r="D6233" s="1">
        <f t="shared" ca="1" si="293"/>
        <v>-9.6548449538614398E-2</v>
      </c>
    </row>
    <row r="6234" spans="1:4" x14ac:dyDescent="0.45">
      <c r="A6234">
        <v>6233</v>
      </c>
      <c r="B6234" s="1">
        <f t="shared" ca="1" si="291"/>
        <v>0.2849527057210679</v>
      </c>
      <c r="C6234" s="1">
        <f t="shared" ca="1" si="292"/>
        <v>0.27901153591564298</v>
      </c>
      <c r="D6234" s="1">
        <f t="shared" ca="1" si="293"/>
        <v>-2.0849669738670806E-2</v>
      </c>
    </row>
    <row r="6235" spans="1:4" x14ac:dyDescent="0.45">
      <c r="A6235">
        <v>6234</v>
      </c>
      <c r="B6235" s="1">
        <f t="shared" ca="1" si="291"/>
        <v>0.28978671227963138</v>
      </c>
      <c r="C6235" s="1">
        <f t="shared" ca="1" si="292"/>
        <v>0.27915045205936173</v>
      </c>
      <c r="D6235" s="1">
        <f t="shared" ca="1" si="293"/>
        <v>-3.6703754070014513E-2</v>
      </c>
    </row>
    <row r="6236" spans="1:4" x14ac:dyDescent="0.45">
      <c r="A6236">
        <v>6235</v>
      </c>
      <c r="B6236" s="1">
        <f t="shared" ca="1" si="291"/>
        <v>0.27623626295019965</v>
      </c>
      <c r="C6236" s="1">
        <f t="shared" ca="1" si="292"/>
        <v>0.27312609767803198</v>
      </c>
      <c r="D6236" s="1">
        <f t="shared" ca="1" si="293"/>
        <v>-1.1259076701049859E-2</v>
      </c>
    </row>
    <row r="6237" spans="1:4" x14ac:dyDescent="0.45">
      <c r="A6237">
        <v>6236</v>
      </c>
      <c r="B6237" s="1">
        <f t="shared" ca="1" si="291"/>
        <v>0.28659099353855166</v>
      </c>
      <c r="C6237" s="1">
        <f t="shared" ca="1" si="292"/>
        <v>0.27553474391784338</v>
      </c>
      <c r="D6237" s="1">
        <f t="shared" ca="1" si="293"/>
        <v>-3.8578496428643055E-2</v>
      </c>
    </row>
    <row r="6238" spans="1:4" x14ac:dyDescent="0.45">
      <c r="A6238">
        <v>6237</v>
      </c>
      <c r="B6238" s="1">
        <f t="shared" ca="1" si="291"/>
        <v>0.2857459983443208</v>
      </c>
      <c r="C6238" s="1">
        <f t="shared" ca="1" si="292"/>
        <v>0.27325650831004544</v>
      </c>
      <c r="D6238" s="1">
        <f t="shared" ca="1" si="293"/>
        <v>-4.3708363744872657E-2</v>
      </c>
    </row>
    <row r="6239" spans="1:4" x14ac:dyDescent="0.45">
      <c r="A6239">
        <v>6238</v>
      </c>
      <c r="B6239" s="1">
        <f t="shared" ca="1" si="291"/>
        <v>0.27515287322366366</v>
      </c>
      <c r="C6239" s="1">
        <f t="shared" ca="1" si="292"/>
        <v>0.26733748868057217</v>
      </c>
      <c r="D6239" s="1">
        <f t="shared" ca="1" si="293"/>
        <v>-2.8403790414860037E-2</v>
      </c>
    </row>
    <row r="6240" spans="1:4" x14ac:dyDescent="0.45">
      <c r="A6240">
        <v>6239</v>
      </c>
      <c r="B6240" s="1">
        <f t="shared" ca="1" si="291"/>
        <v>0.28749044127350465</v>
      </c>
      <c r="C6240" s="1">
        <f t="shared" ca="1" si="292"/>
        <v>0.27382415328215404</v>
      </c>
      <c r="D6240" s="1">
        <f t="shared" ca="1" si="293"/>
        <v>-4.7536495233763826E-2</v>
      </c>
    </row>
    <row r="6241" spans="1:4" x14ac:dyDescent="0.45">
      <c r="A6241">
        <v>6240</v>
      </c>
      <c r="B6241" s="1">
        <f t="shared" ca="1" si="291"/>
        <v>0.2786105636543687</v>
      </c>
      <c r="C6241" s="1">
        <f t="shared" ca="1" si="292"/>
        <v>0.26752694224687146</v>
      </c>
      <c r="D6241" s="1">
        <f t="shared" ca="1" si="293"/>
        <v>-3.9781770160183409E-2</v>
      </c>
    </row>
    <row r="6242" spans="1:4" x14ac:dyDescent="0.45">
      <c r="A6242">
        <v>6241</v>
      </c>
      <c r="B6242" s="1">
        <f t="shared" ca="1" si="291"/>
        <v>0.2765306896058975</v>
      </c>
      <c r="C6242" s="1">
        <f t="shared" ca="1" si="292"/>
        <v>0.27323324000169491</v>
      </c>
      <c r="D6242" s="1">
        <f t="shared" ca="1" si="293"/>
        <v>-1.192435316637731E-2</v>
      </c>
    </row>
    <row r="6243" spans="1:4" x14ac:dyDescent="0.45">
      <c r="A6243">
        <v>6242</v>
      </c>
      <c r="B6243" s="1">
        <f t="shared" ca="1" si="291"/>
        <v>0.28614743535560794</v>
      </c>
      <c r="C6243" s="1">
        <f t="shared" ca="1" si="292"/>
        <v>0.27189804725308309</v>
      </c>
      <c r="D6243" s="1">
        <f t="shared" ca="1" si="293"/>
        <v>-4.9797364372029106E-2</v>
      </c>
    </row>
    <row r="6244" spans="1:4" x14ac:dyDescent="0.45">
      <c r="A6244">
        <v>6243</v>
      </c>
      <c r="B6244" s="1">
        <f t="shared" ca="1" si="291"/>
        <v>0.28376645833181835</v>
      </c>
      <c r="C6244" s="1">
        <f t="shared" ca="1" si="292"/>
        <v>0.26988335346628517</v>
      </c>
      <c r="D6244" s="1">
        <f t="shared" ca="1" si="293"/>
        <v>-4.8924404057998867E-2</v>
      </c>
    </row>
    <row r="6245" spans="1:4" x14ac:dyDescent="0.45">
      <c r="A6245">
        <v>6244</v>
      </c>
      <c r="B6245" s="1">
        <f t="shared" ca="1" si="291"/>
        <v>0.28330042173392078</v>
      </c>
      <c r="C6245" s="1">
        <f t="shared" ca="1" si="292"/>
        <v>0.26721318656952908</v>
      </c>
      <c r="D6245" s="1">
        <f t="shared" ca="1" si="293"/>
        <v>-5.6785073124603493E-2</v>
      </c>
    </row>
    <row r="6246" spans="1:4" x14ac:dyDescent="0.45">
      <c r="A6246">
        <v>6245</v>
      </c>
      <c r="B6246" s="1">
        <f t="shared" ca="1" si="291"/>
        <v>0.28279193135059083</v>
      </c>
      <c r="C6246" s="1">
        <f t="shared" ca="1" si="292"/>
        <v>0.27440272125719845</v>
      </c>
      <c r="D6246" s="1">
        <f t="shared" ca="1" si="293"/>
        <v>-2.9665662854403987E-2</v>
      </c>
    </row>
    <row r="6247" spans="1:4" x14ac:dyDescent="0.45">
      <c r="A6247">
        <v>6246</v>
      </c>
      <c r="B6247" s="1">
        <f t="shared" ca="1" si="291"/>
        <v>0.28341560723933623</v>
      </c>
      <c r="C6247" s="1">
        <f t="shared" ca="1" si="292"/>
        <v>0.2786713849554785</v>
      </c>
      <c r="D6247" s="1">
        <f t="shared" ca="1" si="293"/>
        <v>-1.6739453165863859E-2</v>
      </c>
    </row>
    <row r="6248" spans="1:4" x14ac:dyDescent="0.45">
      <c r="A6248">
        <v>6247</v>
      </c>
      <c r="B6248" s="1">
        <f t="shared" ca="1" si="291"/>
        <v>0.28712849904275028</v>
      </c>
      <c r="C6248" s="1">
        <f t="shared" ca="1" si="292"/>
        <v>0.26998451977743904</v>
      </c>
      <c r="D6248" s="1">
        <f t="shared" ca="1" si="293"/>
        <v>-5.9708386044809499E-2</v>
      </c>
    </row>
    <row r="6249" spans="1:4" x14ac:dyDescent="0.45">
      <c r="A6249">
        <v>6248</v>
      </c>
      <c r="B6249" s="1">
        <f t="shared" ca="1" si="291"/>
        <v>0.28464689844394597</v>
      </c>
      <c r="C6249" s="1">
        <f t="shared" ca="1" si="292"/>
        <v>0.27735523455744171</v>
      </c>
      <c r="D6249" s="1">
        <f t="shared" ca="1" si="293"/>
        <v>-2.5616523230588342E-2</v>
      </c>
    </row>
    <row r="6250" spans="1:4" x14ac:dyDescent="0.45">
      <c r="A6250">
        <v>6249</v>
      </c>
      <c r="B6250" s="1">
        <f t="shared" ca="1" si="291"/>
        <v>0.29498692491089562</v>
      </c>
      <c r="C6250" s="1">
        <f t="shared" ca="1" si="292"/>
        <v>0.266057180387684</v>
      </c>
      <c r="D6250" s="1">
        <f t="shared" ca="1" si="293"/>
        <v>-9.8071277335258847E-2</v>
      </c>
    </row>
    <row r="6251" spans="1:4" x14ac:dyDescent="0.45">
      <c r="A6251">
        <v>6250</v>
      </c>
      <c r="B6251" s="1">
        <f t="shared" ca="1" si="291"/>
        <v>0.27473924611184003</v>
      </c>
      <c r="C6251" s="1">
        <f t="shared" ca="1" si="292"/>
        <v>0.26881270182771427</v>
      </c>
      <c r="D6251" s="1">
        <f t="shared" ca="1" si="293"/>
        <v>-2.1571524156083606E-2</v>
      </c>
    </row>
    <row r="6252" spans="1:4" x14ac:dyDescent="0.45">
      <c r="A6252">
        <v>6251</v>
      </c>
      <c r="B6252" s="1">
        <f t="shared" ca="1" si="291"/>
        <v>0.28228756744843425</v>
      </c>
      <c r="C6252" s="1">
        <f t="shared" ca="1" si="292"/>
        <v>0.27717038715013476</v>
      </c>
      <c r="D6252" s="1">
        <f t="shared" ca="1" si="293"/>
        <v>-1.8127543995483456E-2</v>
      </c>
    </row>
    <row r="6253" spans="1:4" x14ac:dyDescent="0.45">
      <c r="A6253">
        <v>6252</v>
      </c>
      <c r="B6253" s="1">
        <f t="shared" ca="1" si="291"/>
        <v>0.27317712123786314</v>
      </c>
      <c r="C6253" s="1">
        <f t="shared" ca="1" si="292"/>
        <v>0.26570018630406173</v>
      </c>
      <c r="D6253" s="1">
        <f t="shared" ca="1" si="293"/>
        <v>-2.737028232789317E-2</v>
      </c>
    </row>
    <row r="6254" spans="1:4" x14ac:dyDescent="0.45">
      <c r="A6254">
        <v>6253</v>
      </c>
      <c r="B6254" s="1">
        <f t="shared" ca="1" si="291"/>
        <v>0.29248289472459799</v>
      </c>
      <c r="C6254" s="1">
        <f t="shared" ca="1" si="292"/>
        <v>0.26679292446488184</v>
      </c>
      <c r="D6254" s="1">
        <f t="shared" ca="1" si="293"/>
        <v>-8.783409465331582E-2</v>
      </c>
    </row>
    <row r="6255" spans="1:4" x14ac:dyDescent="0.45">
      <c r="A6255">
        <v>6254</v>
      </c>
      <c r="B6255" s="1">
        <f t="shared" ca="1" si="291"/>
        <v>0.28725482592169393</v>
      </c>
      <c r="C6255" s="1">
        <f t="shared" ca="1" si="292"/>
        <v>0.26172528588440047</v>
      </c>
      <c r="D6255" s="1">
        <f t="shared" ca="1" si="293"/>
        <v>-8.8874190208567114E-2</v>
      </c>
    </row>
    <row r="6256" spans="1:4" x14ac:dyDescent="0.45">
      <c r="A6256">
        <v>6255</v>
      </c>
      <c r="B6256" s="1">
        <f t="shared" ca="1" si="291"/>
        <v>0.29414549211351881</v>
      </c>
      <c r="C6256" s="1">
        <f t="shared" ca="1" si="292"/>
        <v>0.2649838558362001</v>
      </c>
      <c r="D6256" s="1">
        <f t="shared" ca="1" si="293"/>
        <v>-9.9140177426429638E-2</v>
      </c>
    </row>
    <row r="6257" spans="1:4" x14ac:dyDescent="0.45">
      <c r="A6257">
        <v>6256</v>
      </c>
      <c r="B6257" s="1">
        <f t="shared" ca="1" si="291"/>
        <v>0.28127570332575252</v>
      </c>
      <c r="C6257" s="1">
        <f t="shared" ca="1" si="292"/>
        <v>0.26914604590163282</v>
      </c>
      <c r="D6257" s="1">
        <f t="shared" ca="1" si="293"/>
        <v>-4.312372978078393E-2</v>
      </c>
    </row>
    <row r="6258" spans="1:4" x14ac:dyDescent="0.45">
      <c r="A6258">
        <v>6257</v>
      </c>
      <c r="B6258" s="1">
        <f t="shared" ca="1" si="291"/>
        <v>0.28611322257764671</v>
      </c>
      <c r="C6258" s="1">
        <f t="shared" ca="1" si="292"/>
        <v>0.27666779027870791</v>
      </c>
      <c r="D6258" s="1">
        <f t="shared" ca="1" si="293"/>
        <v>-3.3012917801712047E-2</v>
      </c>
    </row>
    <row r="6259" spans="1:4" x14ac:dyDescent="0.45">
      <c r="A6259">
        <v>6258</v>
      </c>
      <c r="B6259" s="1">
        <f t="shared" ca="1" si="291"/>
        <v>0.29130225370660023</v>
      </c>
      <c r="C6259" s="1">
        <f t="shared" ca="1" si="292"/>
        <v>0.2724739410310667</v>
      </c>
      <c r="D6259" s="1">
        <f t="shared" ca="1" si="293"/>
        <v>-6.4634970845427853E-2</v>
      </c>
    </row>
    <row r="6260" spans="1:4" x14ac:dyDescent="0.45">
      <c r="A6260">
        <v>6259</v>
      </c>
      <c r="B6260" s="1">
        <f t="shared" ca="1" si="291"/>
        <v>0.28526421967282811</v>
      </c>
      <c r="C6260" s="1">
        <f t="shared" ca="1" si="292"/>
        <v>0.26935886959263045</v>
      </c>
      <c r="D6260" s="1">
        <f t="shared" ca="1" si="293"/>
        <v>-5.5756554742265416E-2</v>
      </c>
    </row>
    <row r="6261" spans="1:4" x14ac:dyDescent="0.45">
      <c r="A6261">
        <v>6260</v>
      </c>
      <c r="B6261" s="1">
        <f t="shared" ca="1" si="291"/>
        <v>0.26637907901598251</v>
      </c>
      <c r="C6261" s="1">
        <f t="shared" ca="1" si="292"/>
        <v>0.27067425232259668</v>
      </c>
      <c r="D6261" s="1">
        <f t="shared" ca="1" si="293"/>
        <v>1.612428919898945E-2</v>
      </c>
    </row>
    <row r="6262" spans="1:4" x14ac:dyDescent="0.45">
      <c r="A6262">
        <v>6261</v>
      </c>
      <c r="B6262" s="1">
        <f t="shared" ca="1" si="291"/>
        <v>0.27627296735733303</v>
      </c>
      <c r="C6262" s="1">
        <f t="shared" ca="1" si="292"/>
        <v>0.26662895220290184</v>
      </c>
      <c r="D6262" s="1">
        <f t="shared" ca="1" si="293"/>
        <v>-3.4907559891509662E-2</v>
      </c>
    </row>
    <row r="6263" spans="1:4" x14ac:dyDescent="0.45">
      <c r="A6263">
        <v>6262</v>
      </c>
      <c r="B6263" s="1">
        <f t="shared" ca="1" si="291"/>
        <v>0.28153160633586705</v>
      </c>
      <c r="C6263" s="1">
        <f t="shared" ca="1" si="292"/>
        <v>0.25766306458193428</v>
      </c>
      <c r="D6263" s="1">
        <f t="shared" ca="1" si="293"/>
        <v>-8.4781037783223573E-2</v>
      </c>
    </row>
    <row r="6264" spans="1:4" x14ac:dyDescent="0.45">
      <c r="A6264">
        <v>6263</v>
      </c>
      <c r="B6264" s="1">
        <f t="shared" ca="1" si="291"/>
        <v>0.28265593121134497</v>
      </c>
      <c r="C6264" s="1">
        <f t="shared" ca="1" si="292"/>
        <v>0.28082129071890738</v>
      </c>
      <c r="D6264" s="1">
        <f t="shared" ca="1" si="293"/>
        <v>-6.4907199526119553E-3</v>
      </c>
    </row>
    <row r="6265" spans="1:4" x14ac:dyDescent="0.45">
      <c r="A6265">
        <v>6264</v>
      </c>
      <c r="B6265" s="1">
        <f t="shared" ca="1" si="291"/>
        <v>0.27716440205656517</v>
      </c>
      <c r="C6265" s="1">
        <f t="shared" ca="1" si="292"/>
        <v>0.27154249828656662</v>
      </c>
      <c r="D6265" s="1">
        <f t="shared" ca="1" si="293"/>
        <v>-2.0283642950840421E-2</v>
      </c>
    </row>
    <row r="6266" spans="1:4" x14ac:dyDescent="0.45">
      <c r="A6266">
        <v>6265</v>
      </c>
      <c r="B6266" s="1">
        <f t="shared" ca="1" si="291"/>
        <v>0.280888849244398</v>
      </c>
      <c r="C6266" s="1">
        <f t="shared" ca="1" si="292"/>
        <v>0.2804687558480855</v>
      </c>
      <c r="D6266" s="1">
        <f t="shared" ca="1" si="293"/>
        <v>-1.4955858783378578E-3</v>
      </c>
    </row>
    <row r="6267" spans="1:4" x14ac:dyDescent="0.45">
      <c r="A6267">
        <v>6266</v>
      </c>
      <c r="B6267" s="1">
        <f t="shared" ca="1" si="291"/>
        <v>0.28930771275143496</v>
      </c>
      <c r="C6267" s="1">
        <f t="shared" ca="1" si="292"/>
        <v>0.26619972364859434</v>
      </c>
      <c r="D6267" s="1">
        <f t="shared" ca="1" si="293"/>
        <v>-7.9873394604914508E-2</v>
      </c>
    </row>
    <row r="6268" spans="1:4" x14ac:dyDescent="0.45">
      <c r="A6268">
        <v>6267</v>
      </c>
      <c r="B6268" s="1">
        <f t="shared" ca="1" si="291"/>
        <v>0.28841159736364819</v>
      </c>
      <c r="C6268" s="1">
        <f t="shared" ca="1" si="292"/>
        <v>0.27790182128884344</v>
      </c>
      <c r="D6268" s="1">
        <f t="shared" ca="1" si="293"/>
        <v>-3.6440199252990968E-2</v>
      </c>
    </row>
    <row r="6269" spans="1:4" x14ac:dyDescent="0.45">
      <c r="A6269">
        <v>6268</v>
      </c>
      <c r="B6269" s="1">
        <f t="shared" ca="1" si="291"/>
        <v>0.28348936634054045</v>
      </c>
      <c r="C6269" s="1">
        <f t="shared" ca="1" si="292"/>
        <v>0.2835228485791379</v>
      </c>
      <c r="D6269" s="1">
        <f t="shared" ca="1" si="293"/>
        <v>1.1810756441999414E-4</v>
      </c>
    </row>
    <row r="6270" spans="1:4" x14ac:dyDescent="0.45">
      <c r="A6270">
        <v>6269</v>
      </c>
      <c r="B6270" s="1">
        <f t="shared" ca="1" si="291"/>
        <v>0.28315497908269804</v>
      </c>
      <c r="C6270" s="1">
        <f t="shared" ca="1" si="292"/>
        <v>0.27282302053122531</v>
      </c>
      <c r="D6270" s="1">
        <f t="shared" ca="1" si="293"/>
        <v>-3.648870517814623E-2</v>
      </c>
    </row>
    <row r="6271" spans="1:4" x14ac:dyDescent="0.45">
      <c r="A6271">
        <v>6270</v>
      </c>
      <c r="B6271" s="1">
        <f t="shared" ca="1" si="291"/>
        <v>0.28552081240220573</v>
      </c>
      <c r="C6271" s="1">
        <f t="shared" ca="1" si="292"/>
        <v>0.26483365924712249</v>
      </c>
      <c r="D6271" s="1">
        <f t="shared" ca="1" si="293"/>
        <v>-7.2454098813440559E-2</v>
      </c>
    </row>
    <row r="6272" spans="1:4" x14ac:dyDescent="0.45">
      <c r="A6272">
        <v>6271</v>
      </c>
      <c r="B6272" s="1">
        <f t="shared" ca="1" si="291"/>
        <v>0.28135660996257661</v>
      </c>
      <c r="C6272" s="1">
        <f t="shared" ca="1" si="292"/>
        <v>0.27812297291793719</v>
      </c>
      <c r="D6272" s="1">
        <f t="shared" ca="1" si="293"/>
        <v>-1.1493019641761828E-2</v>
      </c>
    </row>
    <row r="6273" spans="1:4" x14ac:dyDescent="0.45">
      <c r="A6273">
        <v>6272</v>
      </c>
      <c r="B6273" s="1">
        <f t="shared" ca="1" si="291"/>
        <v>0.28336537087062108</v>
      </c>
      <c r="C6273" s="1">
        <f t="shared" ca="1" si="292"/>
        <v>0.27835283689039547</v>
      </c>
      <c r="D6273" s="1">
        <f t="shared" ca="1" si="293"/>
        <v>-1.7689296207313316E-2</v>
      </c>
    </row>
    <row r="6274" spans="1:4" x14ac:dyDescent="0.45">
      <c r="A6274">
        <v>6273</v>
      </c>
      <c r="B6274" s="1">
        <f t="shared" ref="B6274:B6337" ca="1" si="294">_xlfn.BETA.INV(RAND(),CONTROL_PRIOR_ALPHA+CONTROL_ALPHA,CONTROL_PRIOR_BETA+(CONTROL_N-CONTROL_ALPHA))</f>
        <v>0.28901614876256176</v>
      </c>
      <c r="C6274" s="1">
        <f t="shared" ref="C6274:C6337" ca="1" si="295">_xlfn.BETA.INV(RAND(),TEST_PRIOR_ALPHA+TEST_ALPHA,TEST_PRIOR_BETA+(TEST_N-TEST_ALPHA))</f>
        <v>0.27412297517756135</v>
      </c>
      <c r="D6274" s="1">
        <f t="shared" ca="1" si="293"/>
        <v>-5.1530593182306059E-2</v>
      </c>
    </row>
    <row r="6275" spans="1:4" x14ac:dyDescent="0.45">
      <c r="A6275">
        <v>6274</v>
      </c>
      <c r="B6275" s="1">
        <f t="shared" ca="1" si="294"/>
        <v>0.28296882447384575</v>
      </c>
      <c r="C6275" s="1">
        <f t="shared" ca="1" si="295"/>
        <v>0.27165490399343517</v>
      </c>
      <c r="D6275" s="1">
        <f t="shared" ref="D6275:D6338" ca="1" si="296">(C6275-B6275)/B6275</f>
        <v>-3.9982922152105492E-2</v>
      </c>
    </row>
    <row r="6276" spans="1:4" x14ac:dyDescent="0.45">
      <c r="A6276">
        <v>6275</v>
      </c>
      <c r="B6276" s="1">
        <f t="shared" ca="1" si="294"/>
        <v>0.28933845632610966</v>
      </c>
      <c r="C6276" s="1">
        <f t="shared" ca="1" si="295"/>
        <v>0.26348830096141995</v>
      </c>
      <c r="D6276" s="1">
        <f t="shared" ca="1" si="296"/>
        <v>-8.9342273035266109E-2</v>
      </c>
    </row>
    <row r="6277" spans="1:4" x14ac:dyDescent="0.45">
      <c r="A6277">
        <v>6276</v>
      </c>
      <c r="B6277" s="1">
        <f t="shared" ca="1" si="294"/>
        <v>0.28488528852037676</v>
      </c>
      <c r="C6277" s="1">
        <f t="shared" ca="1" si="295"/>
        <v>0.2684202218580472</v>
      </c>
      <c r="D6277" s="1">
        <f t="shared" ca="1" si="296"/>
        <v>-5.7795426179586204E-2</v>
      </c>
    </row>
    <row r="6278" spans="1:4" x14ac:dyDescent="0.45">
      <c r="A6278">
        <v>6277</v>
      </c>
      <c r="B6278" s="1">
        <f t="shared" ca="1" si="294"/>
        <v>0.28500876503259798</v>
      </c>
      <c r="C6278" s="1">
        <f t="shared" ca="1" si="295"/>
        <v>0.26639127817882136</v>
      </c>
      <c r="D6278" s="1">
        <f t="shared" ca="1" si="296"/>
        <v>-6.5322506315366263E-2</v>
      </c>
    </row>
    <row r="6279" spans="1:4" x14ac:dyDescent="0.45">
      <c r="A6279">
        <v>6278</v>
      </c>
      <c r="B6279" s="1">
        <f t="shared" ca="1" si="294"/>
        <v>0.28032373478684847</v>
      </c>
      <c r="C6279" s="1">
        <f t="shared" ca="1" si="295"/>
        <v>0.26370226447508227</v>
      </c>
      <c r="D6279" s="1">
        <f t="shared" ca="1" si="296"/>
        <v>-5.9293838691200258E-2</v>
      </c>
    </row>
    <row r="6280" spans="1:4" x14ac:dyDescent="0.45">
      <c r="A6280">
        <v>6279</v>
      </c>
      <c r="B6280" s="1">
        <f t="shared" ca="1" si="294"/>
        <v>0.28227870692143137</v>
      </c>
      <c r="C6280" s="1">
        <f t="shared" ca="1" si="295"/>
        <v>0.27116401353274888</v>
      </c>
      <c r="D6280" s="1">
        <f t="shared" ca="1" si="296"/>
        <v>-3.9374891255173967E-2</v>
      </c>
    </row>
    <row r="6281" spans="1:4" x14ac:dyDescent="0.45">
      <c r="A6281">
        <v>6280</v>
      </c>
      <c r="B6281" s="1">
        <f t="shared" ca="1" si="294"/>
        <v>0.28172152682481172</v>
      </c>
      <c r="C6281" s="1">
        <f t="shared" ca="1" si="295"/>
        <v>0.27574545603956579</v>
      </c>
      <c r="D6281" s="1">
        <f t="shared" ca="1" si="296"/>
        <v>-2.1212687765114018E-2</v>
      </c>
    </row>
    <row r="6282" spans="1:4" x14ac:dyDescent="0.45">
      <c r="A6282">
        <v>6281</v>
      </c>
      <c r="B6282" s="1">
        <f t="shared" ca="1" si="294"/>
        <v>0.28831086183579002</v>
      </c>
      <c r="C6282" s="1">
        <f t="shared" ca="1" si="295"/>
        <v>0.26597454882973043</v>
      </c>
      <c r="D6282" s="1">
        <f t="shared" ca="1" si="296"/>
        <v>-7.7473019447950722E-2</v>
      </c>
    </row>
    <row r="6283" spans="1:4" x14ac:dyDescent="0.45">
      <c r="A6283">
        <v>6282</v>
      </c>
      <c r="B6283" s="1">
        <f t="shared" ca="1" si="294"/>
        <v>0.28179423226129674</v>
      </c>
      <c r="C6283" s="1">
        <f t="shared" ca="1" si="295"/>
        <v>0.27041649772266407</v>
      </c>
      <c r="D6283" s="1">
        <f t="shared" ca="1" si="296"/>
        <v>-4.0376037675897286E-2</v>
      </c>
    </row>
    <row r="6284" spans="1:4" x14ac:dyDescent="0.45">
      <c r="A6284">
        <v>6283</v>
      </c>
      <c r="B6284" s="1">
        <f t="shared" ca="1" si="294"/>
        <v>0.27511305446125156</v>
      </c>
      <c r="C6284" s="1">
        <f t="shared" ca="1" si="295"/>
        <v>0.27494216364085688</v>
      </c>
      <c r="D6284" s="1">
        <f t="shared" ca="1" si="296"/>
        <v>-6.2116579938137741E-4</v>
      </c>
    </row>
    <row r="6285" spans="1:4" x14ac:dyDescent="0.45">
      <c r="A6285">
        <v>6284</v>
      </c>
      <c r="B6285" s="1">
        <f t="shared" ca="1" si="294"/>
        <v>0.28886574886915073</v>
      </c>
      <c r="C6285" s="1">
        <f t="shared" ca="1" si="295"/>
        <v>0.27808431265512168</v>
      </c>
      <c r="D6285" s="1">
        <f t="shared" ca="1" si="296"/>
        <v>-3.7323345728028083E-2</v>
      </c>
    </row>
    <row r="6286" spans="1:4" x14ac:dyDescent="0.45">
      <c r="A6286">
        <v>6285</v>
      </c>
      <c r="B6286" s="1">
        <f t="shared" ca="1" si="294"/>
        <v>0.27683290248182679</v>
      </c>
      <c r="C6286" s="1">
        <f t="shared" ca="1" si="295"/>
        <v>0.2645710203375542</v>
      </c>
      <c r="D6286" s="1">
        <f t="shared" ca="1" si="296"/>
        <v>-4.4293442124631661E-2</v>
      </c>
    </row>
    <row r="6287" spans="1:4" x14ac:dyDescent="0.45">
      <c r="A6287">
        <v>6286</v>
      </c>
      <c r="B6287" s="1">
        <f t="shared" ca="1" si="294"/>
        <v>0.28344844628028298</v>
      </c>
      <c r="C6287" s="1">
        <f t="shared" ca="1" si="295"/>
        <v>0.2783818016998012</v>
      </c>
      <c r="D6287" s="1">
        <f t="shared" ca="1" si="296"/>
        <v>-1.7875012712088464E-2</v>
      </c>
    </row>
    <row r="6288" spans="1:4" x14ac:dyDescent="0.45">
      <c r="A6288">
        <v>6287</v>
      </c>
      <c r="B6288" s="1">
        <f t="shared" ca="1" si="294"/>
        <v>0.28333532276061291</v>
      </c>
      <c r="C6288" s="1">
        <f t="shared" ca="1" si="295"/>
        <v>0.27446801332890891</v>
      </c>
      <c r="D6288" s="1">
        <f t="shared" ca="1" si="296"/>
        <v>-3.129616648325876E-2</v>
      </c>
    </row>
    <row r="6289" spans="1:4" x14ac:dyDescent="0.45">
      <c r="A6289">
        <v>6288</v>
      </c>
      <c r="B6289" s="1">
        <f t="shared" ca="1" si="294"/>
        <v>0.27188554997229974</v>
      </c>
      <c r="C6289" s="1">
        <f t="shared" ca="1" si="295"/>
        <v>0.26695620606185383</v>
      </c>
      <c r="D6289" s="1">
        <f t="shared" ca="1" si="296"/>
        <v>-1.8130216596461739E-2</v>
      </c>
    </row>
    <row r="6290" spans="1:4" x14ac:dyDescent="0.45">
      <c r="A6290">
        <v>6289</v>
      </c>
      <c r="B6290" s="1">
        <f t="shared" ca="1" si="294"/>
        <v>0.27291544344276097</v>
      </c>
      <c r="C6290" s="1">
        <f t="shared" ca="1" si="295"/>
        <v>0.26387962208681659</v>
      </c>
      <c r="D6290" s="1">
        <f t="shared" ca="1" si="296"/>
        <v>-3.3108501453636072E-2</v>
      </c>
    </row>
    <row r="6291" spans="1:4" x14ac:dyDescent="0.45">
      <c r="A6291">
        <v>6290</v>
      </c>
      <c r="B6291" s="1">
        <f t="shared" ca="1" si="294"/>
        <v>0.28236241657122962</v>
      </c>
      <c r="C6291" s="1">
        <f t="shared" ca="1" si="295"/>
        <v>0.27170471664736828</v>
      </c>
      <c r="D6291" s="1">
        <f t="shared" ca="1" si="296"/>
        <v>-3.7744753899188979E-2</v>
      </c>
    </row>
    <row r="6292" spans="1:4" x14ac:dyDescent="0.45">
      <c r="A6292">
        <v>6291</v>
      </c>
      <c r="B6292" s="1">
        <f t="shared" ca="1" si="294"/>
        <v>0.28162938008379285</v>
      </c>
      <c r="C6292" s="1">
        <f t="shared" ca="1" si="295"/>
        <v>0.26494455033172204</v>
      </c>
      <c r="D6292" s="1">
        <f t="shared" ca="1" si="296"/>
        <v>-5.9243924576003359E-2</v>
      </c>
    </row>
    <row r="6293" spans="1:4" x14ac:dyDescent="0.45">
      <c r="A6293">
        <v>6292</v>
      </c>
      <c r="B6293" s="1">
        <f t="shared" ca="1" si="294"/>
        <v>0.28012011564641587</v>
      </c>
      <c r="C6293" s="1">
        <f t="shared" ca="1" si="295"/>
        <v>0.27049942210831379</v>
      </c>
      <c r="D6293" s="1">
        <f t="shared" ca="1" si="296"/>
        <v>-3.4344886356700938E-2</v>
      </c>
    </row>
    <row r="6294" spans="1:4" x14ac:dyDescent="0.45">
      <c r="A6294">
        <v>6293</v>
      </c>
      <c r="B6294" s="1">
        <f t="shared" ca="1" si="294"/>
        <v>0.28373465683727372</v>
      </c>
      <c r="C6294" s="1">
        <f t="shared" ca="1" si="295"/>
        <v>0.28357576690895681</v>
      </c>
      <c r="D6294" s="1">
        <f t="shared" ca="1" si="296"/>
        <v>-5.5999478557899462E-4</v>
      </c>
    </row>
    <row r="6295" spans="1:4" x14ac:dyDescent="0.45">
      <c r="A6295">
        <v>6294</v>
      </c>
      <c r="B6295" s="1">
        <f t="shared" ca="1" si="294"/>
        <v>0.28230648531327324</v>
      </c>
      <c r="C6295" s="1">
        <f t="shared" ca="1" si="295"/>
        <v>0.27910045695882435</v>
      </c>
      <c r="D6295" s="1">
        <f t="shared" ca="1" si="296"/>
        <v>-1.1356552262308755E-2</v>
      </c>
    </row>
    <row r="6296" spans="1:4" x14ac:dyDescent="0.45">
      <c r="A6296">
        <v>6295</v>
      </c>
      <c r="B6296" s="1">
        <f t="shared" ca="1" si="294"/>
        <v>0.29456578233093034</v>
      </c>
      <c r="C6296" s="1">
        <f t="shared" ca="1" si="295"/>
        <v>0.27413560407749238</v>
      </c>
      <c r="D6296" s="1">
        <f t="shared" ca="1" si="296"/>
        <v>-6.9356929687392016E-2</v>
      </c>
    </row>
    <row r="6297" spans="1:4" x14ac:dyDescent="0.45">
      <c r="A6297">
        <v>6296</v>
      </c>
      <c r="B6297" s="1">
        <f t="shared" ca="1" si="294"/>
        <v>0.28556774029101661</v>
      </c>
      <c r="C6297" s="1">
        <f t="shared" ca="1" si="295"/>
        <v>0.26516317595007499</v>
      </c>
      <c r="D6297" s="1">
        <f t="shared" ca="1" si="296"/>
        <v>-7.1452623885834315E-2</v>
      </c>
    </row>
    <row r="6298" spans="1:4" x14ac:dyDescent="0.45">
      <c r="A6298">
        <v>6297</v>
      </c>
      <c r="B6298" s="1">
        <f t="shared" ca="1" si="294"/>
        <v>0.28451694586631482</v>
      </c>
      <c r="C6298" s="1">
        <f t="shared" ca="1" si="295"/>
        <v>0.26887431265259887</v>
      </c>
      <c r="D6298" s="1">
        <f t="shared" ca="1" si="296"/>
        <v>-5.4979618757281017E-2</v>
      </c>
    </row>
    <row r="6299" spans="1:4" x14ac:dyDescent="0.45">
      <c r="A6299">
        <v>6298</v>
      </c>
      <c r="B6299" s="1">
        <f t="shared" ca="1" si="294"/>
        <v>0.27570213235960378</v>
      </c>
      <c r="C6299" s="1">
        <f t="shared" ca="1" si="295"/>
        <v>0.27880489399315789</v>
      </c>
      <c r="D6299" s="1">
        <f t="shared" ca="1" si="296"/>
        <v>1.1254035676108278E-2</v>
      </c>
    </row>
    <row r="6300" spans="1:4" x14ac:dyDescent="0.45">
      <c r="A6300">
        <v>6299</v>
      </c>
      <c r="B6300" s="1">
        <f t="shared" ca="1" si="294"/>
        <v>0.28061920872270929</v>
      </c>
      <c r="C6300" s="1">
        <f t="shared" ca="1" si="295"/>
        <v>0.26274390813630394</v>
      </c>
      <c r="D6300" s="1">
        <f t="shared" ca="1" si="296"/>
        <v>-6.3699490379750257E-2</v>
      </c>
    </row>
    <row r="6301" spans="1:4" x14ac:dyDescent="0.45">
      <c r="A6301">
        <v>6300</v>
      </c>
      <c r="B6301" s="1">
        <f t="shared" ca="1" si="294"/>
        <v>0.28638730686561931</v>
      </c>
      <c r="C6301" s="1">
        <f t="shared" ca="1" si="295"/>
        <v>0.2636768269757902</v>
      </c>
      <c r="D6301" s="1">
        <f t="shared" ca="1" si="296"/>
        <v>-7.9299882869758184E-2</v>
      </c>
    </row>
    <row r="6302" spans="1:4" x14ac:dyDescent="0.45">
      <c r="A6302">
        <v>6301</v>
      </c>
      <c r="B6302" s="1">
        <f t="shared" ca="1" si="294"/>
        <v>0.27663085955635225</v>
      </c>
      <c r="C6302" s="1">
        <f t="shared" ca="1" si="295"/>
        <v>0.26876311636584549</v>
      </c>
      <c r="D6302" s="1">
        <f t="shared" ca="1" si="296"/>
        <v>-2.844130695731012E-2</v>
      </c>
    </row>
    <row r="6303" spans="1:4" x14ac:dyDescent="0.45">
      <c r="A6303">
        <v>6302</v>
      </c>
      <c r="B6303" s="1">
        <f t="shared" ca="1" si="294"/>
        <v>0.27755600524865232</v>
      </c>
      <c r="C6303" s="1">
        <f t="shared" ca="1" si="295"/>
        <v>0.27500738193254493</v>
      </c>
      <c r="D6303" s="1">
        <f t="shared" ca="1" si="296"/>
        <v>-9.1823749726624403E-3</v>
      </c>
    </row>
    <row r="6304" spans="1:4" x14ac:dyDescent="0.45">
      <c r="A6304">
        <v>6303</v>
      </c>
      <c r="B6304" s="1">
        <f t="shared" ca="1" si="294"/>
        <v>0.2820476456603534</v>
      </c>
      <c r="C6304" s="1">
        <f t="shared" ca="1" si="295"/>
        <v>0.28106197770027797</v>
      </c>
      <c r="D6304" s="1">
        <f t="shared" ca="1" si="296"/>
        <v>-3.4946860051524404E-3</v>
      </c>
    </row>
    <row r="6305" spans="1:4" x14ac:dyDescent="0.45">
      <c r="A6305">
        <v>6304</v>
      </c>
      <c r="B6305" s="1">
        <f t="shared" ca="1" si="294"/>
        <v>0.27806360349548964</v>
      </c>
      <c r="C6305" s="1">
        <f t="shared" ca="1" si="295"/>
        <v>0.26686704218175211</v>
      </c>
      <c r="D6305" s="1">
        <f t="shared" ca="1" si="296"/>
        <v>-4.0266187926026591E-2</v>
      </c>
    </row>
    <row r="6306" spans="1:4" x14ac:dyDescent="0.45">
      <c r="A6306">
        <v>6305</v>
      </c>
      <c r="B6306" s="1">
        <f t="shared" ca="1" si="294"/>
        <v>0.27118871182290294</v>
      </c>
      <c r="C6306" s="1">
        <f t="shared" ca="1" si="295"/>
        <v>0.26398407413115016</v>
      </c>
      <c r="D6306" s="1">
        <f t="shared" ca="1" si="296"/>
        <v>-2.6566878994792733E-2</v>
      </c>
    </row>
    <row r="6307" spans="1:4" x14ac:dyDescent="0.45">
      <c r="A6307">
        <v>6306</v>
      </c>
      <c r="B6307" s="1">
        <f t="shared" ca="1" si="294"/>
        <v>0.28626207290835803</v>
      </c>
      <c r="C6307" s="1">
        <f t="shared" ca="1" si="295"/>
        <v>0.27435658405408958</v>
      </c>
      <c r="D6307" s="1">
        <f t="shared" ca="1" si="296"/>
        <v>-4.1589473356743963E-2</v>
      </c>
    </row>
    <row r="6308" spans="1:4" x14ac:dyDescent="0.45">
      <c r="A6308">
        <v>6307</v>
      </c>
      <c r="B6308" s="1">
        <f t="shared" ca="1" si="294"/>
        <v>0.27727131161118357</v>
      </c>
      <c r="C6308" s="1">
        <f t="shared" ca="1" si="295"/>
        <v>0.2643689732987321</v>
      </c>
      <c r="D6308" s="1">
        <f t="shared" ca="1" si="296"/>
        <v>-4.6533261005178794E-2</v>
      </c>
    </row>
    <row r="6309" spans="1:4" x14ac:dyDescent="0.45">
      <c r="A6309">
        <v>6308</v>
      </c>
      <c r="B6309" s="1">
        <f t="shared" ca="1" si="294"/>
        <v>0.27736645972286056</v>
      </c>
      <c r="C6309" s="1">
        <f t="shared" ca="1" si="295"/>
        <v>0.27667560728682916</v>
      </c>
      <c r="D6309" s="1">
        <f t="shared" ca="1" si="296"/>
        <v>-2.4907569456007199E-3</v>
      </c>
    </row>
    <row r="6310" spans="1:4" x14ac:dyDescent="0.45">
      <c r="A6310">
        <v>6309</v>
      </c>
      <c r="B6310" s="1">
        <f t="shared" ca="1" si="294"/>
        <v>0.28693692638281099</v>
      </c>
      <c r="C6310" s="1">
        <f t="shared" ca="1" si="295"/>
        <v>0.27558722221192089</v>
      </c>
      <c r="D6310" s="1">
        <f t="shared" ca="1" si="296"/>
        <v>-3.9554700449213435E-2</v>
      </c>
    </row>
    <row r="6311" spans="1:4" x14ac:dyDescent="0.45">
      <c r="A6311">
        <v>6310</v>
      </c>
      <c r="B6311" s="1">
        <f t="shared" ca="1" si="294"/>
        <v>0.28300305425386807</v>
      </c>
      <c r="C6311" s="1">
        <f t="shared" ca="1" si="295"/>
        <v>0.2771764480617408</v>
      </c>
      <c r="D6311" s="1">
        <f t="shared" ca="1" si="296"/>
        <v>-2.0588492260230202E-2</v>
      </c>
    </row>
    <row r="6312" spans="1:4" x14ac:dyDescent="0.45">
      <c r="A6312">
        <v>6311</v>
      </c>
      <c r="B6312" s="1">
        <f t="shared" ca="1" si="294"/>
        <v>0.28994885172034535</v>
      </c>
      <c r="C6312" s="1">
        <f t="shared" ca="1" si="295"/>
        <v>0.26634252273115733</v>
      </c>
      <c r="D6312" s="1">
        <f t="shared" ca="1" si="296"/>
        <v>-8.1415493971178893E-2</v>
      </c>
    </row>
    <row r="6313" spans="1:4" x14ac:dyDescent="0.45">
      <c r="A6313">
        <v>6312</v>
      </c>
      <c r="B6313" s="1">
        <f t="shared" ca="1" si="294"/>
        <v>0.27621158978575638</v>
      </c>
      <c r="C6313" s="1">
        <f t="shared" ca="1" si="295"/>
        <v>0.26937368368068043</v>
      </c>
      <c r="D6313" s="1">
        <f t="shared" ca="1" si="296"/>
        <v>-2.4756043402739823E-2</v>
      </c>
    </row>
    <row r="6314" spans="1:4" x14ac:dyDescent="0.45">
      <c r="A6314">
        <v>6313</v>
      </c>
      <c r="B6314" s="1">
        <f t="shared" ca="1" si="294"/>
        <v>0.27612463386731073</v>
      </c>
      <c r="C6314" s="1">
        <f t="shared" ca="1" si="295"/>
        <v>0.27949104227362709</v>
      </c>
      <c r="D6314" s="1">
        <f t="shared" ca="1" si="296"/>
        <v>1.2191626509984092E-2</v>
      </c>
    </row>
    <row r="6315" spans="1:4" x14ac:dyDescent="0.45">
      <c r="A6315">
        <v>6314</v>
      </c>
      <c r="B6315" s="1">
        <f t="shared" ca="1" si="294"/>
        <v>0.28376802864491102</v>
      </c>
      <c r="C6315" s="1">
        <f t="shared" ca="1" si="295"/>
        <v>0.2580527601535027</v>
      </c>
      <c r="D6315" s="1">
        <f t="shared" ca="1" si="296"/>
        <v>-9.0620739109361553E-2</v>
      </c>
    </row>
    <row r="6316" spans="1:4" x14ac:dyDescent="0.45">
      <c r="A6316">
        <v>6315</v>
      </c>
      <c r="B6316" s="1">
        <f t="shared" ca="1" si="294"/>
        <v>0.27609103088710379</v>
      </c>
      <c r="C6316" s="1">
        <f t="shared" ca="1" si="295"/>
        <v>0.26211785699189671</v>
      </c>
      <c r="D6316" s="1">
        <f t="shared" ca="1" si="296"/>
        <v>-5.0610749108039088E-2</v>
      </c>
    </row>
    <row r="6317" spans="1:4" x14ac:dyDescent="0.45">
      <c r="A6317">
        <v>6316</v>
      </c>
      <c r="B6317" s="1">
        <f t="shared" ca="1" si="294"/>
        <v>0.28240279568062993</v>
      </c>
      <c r="C6317" s="1">
        <f t="shared" ca="1" si="295"/>
        <v>0.26589644987440175</v>
      </c>
      <c r="D6317" s="1">
        <f t="shared" ca="1" si="296"/>
        <v>-5.8449654389736434E-2</v>
      </c>
    </row>
    <row r="6318" spans="1:4" x14ac:dyDescent="0.45">
      <c r="A6318">
        <v>6317</v>
      </c>
      <c r="B6318" s="1">
        <f t="shared" ca="1" si="294"/>
        <v>0.28335582823600447</v>
      </c>
      <c r="C6318" s="1">
        <f t="shared" ca="1" si="295"/>
        <v>0.26766044433105612</v>
      </c>
      <c r="D6318" s="1">
        <f t="shared" ca="1" si="296"/>
        <v>-5.5391074899210489E-2</v>
      </c>
    </row>
    <row r="6319" spans="1:4" x14ac:dyDescent="0.45">
      <c r="A6319">
        <v>6318</v>
      </c>
      <c r="B6319" s="1">
        <f t="shared" ca="1" si="294"/>
        <v>0.274614708762633</v>
      </c>
      <c r="C6319" s="1">
        <f t="shared" ca="1" si="295"/>
        <v>0.26931540969504753</v>
      </c>
      <c r="D6319" s="1">
        <f t="shared" ca="1" si="296"/>
        <v>-1.9297214965153211E-2</v>
      </c>
    </row>
    <row r="6320" spans="1:4" x14ac:dyDescent="0.45">
      <c r="A6320">
        <v>6319</v>
      </c>
      <c r="B6320" s="1">
        <f t="shared" ca="1" si="294"/>
        <v>0.27509106608294548</v>
      </c>
      <c r="C6320" s="1">
        <f t="shared" ca="1" si="295"/>
        <v>0.27319183612516318</v>
      </c>
      <c r="D6320" s="1">
        <f t="shared" ca="1" si="296"/>
        <v>-6.9040044986762462E-3</v>
      </c>
    </row>
    <row r="6321" spans="1:4" x14ac:dyDescent="0.45">
      <c r="A6321">
        <v>6320</v>
      </c>
      <c r="B6321" s="1">
        <f t="shared" ca="1" si="294"/>
        <v>0.28066327177559969</v>
      </c>
      <c r="C6321" s="1">
        <f t="shared" ca="1" si="295"/>
        <v>0.27298488836454404</v>
      </c>
      <c r="D6321" s="1">
        <f t="shared" ca="1" si="296"/>
        <v>-2.7357991526567774E-2</v>
      </c>
    </row>
    <row r="6322" spans="1:4" x14ac:dyDescent="0.45">
      <c r="A6322">
        <v>6321</v>
      </c>
      <c r="B6322" s="1">
        <f t="shared" ca="1" si="294"/>
        <v>0.28494388217604505</v>
      </c>
      <c r="C6322" s="1">
        <f t="shared" ca="1" si="295"/>
        <v>0.27494176482968824</v>
      </c>
      <c r="D6322" s="1">
        <f t="shared" ca="1" si="296"/>
        <v>-3.5102060342454611E-2</v>
      </c>
    </row>
    <row r="6323" spans="1:4" x14ac:dyDescent="0.45">
      <c r="A6323">
        <v>6322</v>
      </c>
      <c r="B6323" s="1">
        <f t="shared" ca="1" si="294"/>
        <v>0.27843713100633788</v>
      </c>
      <c r="C6323" s="1">
        <f t="shared" ca="1" si="295"/>
        <v>0.26412116082237436</v>
      </c>
      <c r="D6323" s="1">
        <f t="shared" ca="1" si="296"/>
        <v>-5.1415449269363638E-2</v>
      </c>
    </row>
    <row r="6324" spans="1:4" x14ac:dyDescent="0.45">
      <c r="A6324">
        <v>6323</v>
      </c>
      <c r="B6324" s="1">
        <f t="shared" ca="1" si="294"/>
        <v>0.2857049030125115</v>
      </c>
      <c r="C6324" s="1">
        <f t="shared" ca="1" si="295"/>
        <v>0.27318633313466689</v>
      </c>
      <c r="D6324" s="1">
        <f t="shared" ca="1" si="296"/>
        <v>-4.381643348030468E-2</v>
      </c>
    </row>
    <row r="6325" spans="1:4" x14ac:dyDescent="0.45">
      <c r="A6325">
        <v>6324</v>
      </c>
      <c r="B6325" s="1">
        <f t="shared" ca="1" si="294"/>
        <v>0.2874728388786264</v>
      </c>
      <c r="C6325" s="1">
        <f t="shared" ca="1" si="295"/>
        <v>0.25996765485111306</v>
      </c>
      <c r="D6325" s="1">
        <f t="shared" ca="1" si="296"/>
        <v>-9.5679244462904808E-2</v>
      </c>
    </row>
    <row r="6326" spans="1:4" x14ac:dyDescent="0.45">
      <c r="A6326">
        <v>6325</v>
      </c>
      <c r="B6326" s="1">
        <f t="shared" ca="1" si="294"/>
        <v>0.28646895356209701</v>
      </c>
      <c r="C6326" s="1">
        <f t="shared" ca="1" si="295"/>
        <v>0.27506317669903602</v>
      </c>
      <c r="D6326" s="1">
        <f t="shared" ca="1" si="296"/>
        <v>-3.9815054026748467E-2</v>
      </c>
    </row>
    <row r="6327" spans="1:4" x14ac:dyDescent="0.45">
      <c r="A6327">
        <v>6326</v>
      </c>
      <c r="B6327" s="1">
        <f t="shared" ca="1" si="294"/>
        <v>0.27761608914843283</v>
      </c>
      <c r="C6327" s="1">
        <f t="shared" ca="1" si="295"/>
        <v>0.26758785599855356</v>
      </c>
      <c r="D6327" s="1">
        <f t="shared" ca="1" si="296"/>
        <v>-3.6122665586998753E-2</v>
      </c>
    </row>
    <row r="6328" spans="1:4" x14ac:dyDescent="0.45">
      <c r="A6328">
        <v>6327</v>
      </c>
      <c r="B6328" s="1">
        <f t="shared" ca="1" si="294"/>
        <v>0.27439644454027007</v>
      </c>
      <c r="C6328" s="1">
        <f t="shared" ca="1" si="295"/>
        <v>0.27236508617077759</v>
      </c>
      <c r="D6328" s="1">
        <f t="shared" ca="1" si="296"/>
        <v>-7.4030054321434753E-3</v>
      </c>
    </row>
    <row r="6329" spans="1:4" x14ac:dyDescent="0.45">
      <c r="A6329">
        <v>6328</v>
      </c>
      <c r="B6329" s="1">
        <f t="shared" ca="1" si="294"/>
        <v>0.27101851379332037</v>
      </c>
      <c r="C6329" s="1">
        <f t="shared" ca="1" si="295"/>
        <v>0.26875508322040853</v>
      </c>
      <c r="D6329" s="1">
        <f t="shared" ca="1" si="296"/>
        <v>-8.3515717846417668E-3</v>
      </c>
    </row>
    <row r="6330" spans="1:4" x14ac:dyDescent="0.45">
      <c r="A6330">
        <v>6329</v>
      </c>
      <c r="B6330" s="1">
        <f t="shared" ca="1" si="294"/>
        <v>0.28203370787844068</v>
      </c>
      <c r="C6330" s="1">
        <f t="shared" ca="1" si="295"/>
        <v>0.27021130666194787</v>
      </c>
      <c r="D6330" s="1">
        <f t="shared" ca="1" si="296"/>
        <v>-4.1918398000810521E-2</v>
      </c>
    </row>
    <row r="6331" spans="1:4" x14ac:dyDescent="0.45">
      <c r="A6331">
        <v>6330</v>
      </c>
      <c r="B6331" s="1">
        <f t="shared" ca="1" si="294"/>
        <v>0.28490505544801004</v>
      </c>
      <c r="C6331" s="1">
        <f t="shared" ca="1" si="295"/>
        <v>0.27617355419767575</v>
      </c>
      <c r="D6331" s="1">
        <f t="shared" ca="1" si="296"/>
        <v>-3.0647056215285809E-2</v>
      </c>
    </row>
    <row r="6332" spans="1:4" x14ac:dyDescent="0.45">
      <c r="A6332">
        <v>6331</v>
      </c>
      <c r="B6332" s="1">
        <f t="shared" ca="1" si="294"/>
        <v>0.28537275756984637</v>
      </c>
      <c r="C6332" s="1">
        <f t="shared" ca="1" si="295"/>
        <v>0.27745599124434195</v>
      </c>
      <c r="D6332" s="1">
        <f t="shared" ca="1" si="296"/>
        <v>-2.7741843310207188E-2</v>
      </c>
    </row>
    <row r="6333" spans="1:4" x14ac:dyDescent="0.45">
      <c r="A6333">
        <v>6332</v>
      </c>
      <c r="B6333" s="1">
        <f t="shared" ca="1" si="294"/>
        <v>0.28104504783303019</v>
      </c>
      <c r="C6333" s="1">
        <f t="shared" ca="1" si="295"/>
        <v>0.26337266368139756</v>
      </c>
      <c r="D6333" s="1">
        <f t="shared" ca="1" si="296"/>
        <v>-6.2880966193476065E-2</v>
      </c>
    </row>
    <row r="6334" spans="1:4" x14ac:dyDescent="0.45">
      <c r="A6334">
        <v>6333</v>
      </c>
      <c r="B6334" s="1">
        <f t="shared" ca="1" si="294"/>
        <v>0.27930387283734903</v>
      </c>
      <c r="C6334" s="1">
        <f t="shared" ca="1" si="295"/>
        <v>0.26834278655100963</v>
      </c>
      <c r="D6334" s="1">
        <f t="shared" ca="1" si="296"/>
        <v>-3.9244304688616075E-2</v>
      </c>
    </row>
    <row r="6335" spans="1:4" x14ac:dyDescent="0.45">
      <c r="A6335">
        <v>6334</v>
      </c>
      <c r="B6335" s="1">
        <f t="shared" ca="1" si="294"/>
        <v>0.28640090848497568</v>
      </c>
      <c r="C6335" s="1">
        <f t="shared" ca="1" si="295"/>
        <v>0.27127855757703745</v>
      </c>
      <c r="D6335" s="1">
        <f t="shared" ca="1" si="296"/>
        <v>-5.2801337076525144E-2</v>
      </c>
    </row>
    <row r="6336" spans="1:4" x14ac:dyDescent="0.45">
      <c r="A6336">
        <v>6335</v>
      </c>
      <c r="B6336" s="1">
        <f t="shared" ca="1" si="294"/>
        <v>0.27509903250510803</v>
      </c>
      <c r="C6336" s="1">
        <f t="shared" ca="1" si="295"/>
        <v>0.26469303504725644</v>
      </c>
      <c r="D6336" s="1">
        <f t="shared" ca="1" si="296"/>
        <v>-3.7826368791967206E-2</v>
      </c>
    </row>
    <row r="6337" spans="1:4" x14ac:dyDescent="0.45">
      <c r="A6337">
        <v>6336</v>
      </c>
      <c r="B6337" s="1">
        <f t="shared" ca="1" si="294"/>
        <v>0.28923775075621128</v>
      </c>
      <c r="C6337" s="1">
        <f t="shared" ca="1" si="295"/>
        <v>0.26431799378055587</v>
      </c>
      <c r="D6337" s="1">
        <f t="shared" ca="1" si="296"/>
        <v>-8.6156654553227477E-2</v>
      </c>
    </row>
    <row r="6338" spans="1:4" x14ac:dyDescent="0.45">
      <c r="A6338">
        <v>6337</v>
      </c>
      <c r="B6338" s="1">
        <f t="shared" ref="B6338:B6401" ca="1" si="297">_xlfn.BETA.INV(RAND(),CONTROL_PRIOR_ALPHA+CONTROL_ALPHA,CONTROL_PRIOR_BETA+(CONTROL_N-CONTROL_ALPHA))</f>
        <v>0.28148865445366283</v>
      </c>
      <c r="C6338" s="1">
        <f t="shared" ref="C6338:C6401" ca="1" si="298">_xlfn.BETA.INV(RAND(),TEST_PRIOR_ALPHA+TEST_ALPHA,TEST_PRIOR_BETA+(TEST_N-TEST_ALPHA))</f>
        <v>0.27445929949479897</v>
      </c>
      <c r="D6338" s="1">
        <f t="shared" ca="1" si="296"/>
        <v>-2.4972072044988938E-2</v>
      </c>
    </row>
    <row r="6339" spans="1:4" x14ac:dyDescent="0.45">
      <c r="A6339">
        <v>6338</v>
      </c>
      <c r="B6339" s="1">
        <f t="shared" ca="1" si="297"/>
        <v>0.28696327663964405</v>
      </c>
      <c r="C6339" s="1">
        <f t="shared" ca="1" si="298"/>
        <v>0.27486060909025722</v>
      </c>
      <c r="D6339" s="1">
        <f t="shared" ref="D6339:D6402" ca="1" si="299">(C6339-B6339)/B6339</f>
        <v>-4.2174969881546294E-2</v>
      </c>
    </row>
    <row r="6340" spans="1:4" x14ac:dyDescent="0.45">
      <c r="A6340">
        <v>6339</v>
      </c>
      <c r="B6340" s="1">
        <f t="shared" ca="1" si="297"/>
        <v>0.28911283827130096</v>
      </c>
      <c r="C6340" s="1">
        <f t="shared" ca="1" si="298"/>
        <v>0.26610287767638147</v>
      </c>
      <c r="D6340" s="1">
        <f t="shared" ca="1" si="299"/>
        <v>-7.9588166103253963E-2</v>
      </c>
    </row>
    <row r="6341" spans="1:4" x14ac:dyDescent="0.45">
      <c r="A6341">
        <v>6340</v>
      </c>
      <c r="B6341" s="1">
        <f t="shared" ca="1" si="297"/>
        <v>0.28432965801045862</v>
      </c>
      <c r="C6341" s="1">
        <f t="shared" ca="1" si="298"/>
        <v>0.28041845556744316</v>
      </c>
      <c r="D6341" s="1">
        <f t="shared" ca="1" si="299"/>
        <v>-1.3755872216719624E-2</v>
      </c>
    </row>
    <row r="6342" spans="1:4" x14ac:dyDescent="0.45">
      <c r="A6342">
        <v>6341</v>
      </c>
      <c r="B6342" s="1">
        <f t="shared" ca="1" si="297"/>
        <v>0.27312566529951937</v>
      </c>
      <c r="C6342" s="1">
        <f t="shared" ca="1" si="298"/>
        <v>0.2613030424299988</v>
      </c>
      <c r="D6342" s="1">
        <f t="shared" ca="1" si="299"/>
        <v>-4.3286385615044491E-2</v>
      </c>
    </row>
    <row r="6343" spans="1:4" x14ac:dyDescent="0.45">
      <c r="A6343">
        <v>6342</v>
      </c>
      <c r="B6343" s="1">
        <f t="shared" ca="1" si="297"/>
        <v>0.28977747882839577</v>
      </c>
      <c r="C6343" s="1">
        <f t="shared" ca="1" si="298"/>
        <v>0.27165605610737842</v>
      </c>
      <c r="D6343" s="1">
        <f t="shared" ca="1" si="299"/>
        <v>-6.2535649058320153E-2</v>
      </c>
    </row>
    <row r="6344" spans="1:4" x14ac:dyDescent="0.45">
      <c r="A6344">
        <v>6343</v>
      </c>
      <c r="B6344" s="1">
        <f t="shared" ca="1" si="297"/>
        <v>0.29464967138649734</v>
      </c>
      <c r="C6344" s="1">
        <f t="shared" ca="1" si="298"/>
        <v>0.26487225010019311</v>
      </c>
      <c r="D6344" s="1">
        <f t="shared" ca="1" si="299"/>
        <v>-0.10106042591591641</v>
      </c>
    </row>
    <row r="6345" spans="1:4" x14ac:dyDescent="0.45">
      <c r="A6345">
        <v>6344</v>
      </c>
      <c r="B6345" s="1">
        <f t="shared" ca="1" si="297"/>
        <v>0.28823553550897019</v>
      </c>
      <c r="C6345" s="1">
        <f t="shared" ca="1" si="298"/>
        <v>0.27632832220261327</v>
      </c>
      <c r="D6345" s="1">
        <f t="shared" ca="1" si="299"/>
        <v>-4.1310705445569001E-2</v>
      </c>
    </row>
    <row r="6346" spans="1:4" x14ac:dyDescent="0.45">
      <c r="A6346">
        <v>6345</v>
      </c>
      <c r="B6346" s="1">
        <f t="shared" ca="1" si="297"/>
        <v>0.28239231034548934</v>
      </c>
      <c r="C6346" s="1">
        <f t="shared" ca="1" si="298"/>
        <v>0.27321041770410981</v>
      </c>
      <c r="D6346" s="1">
        <f t="shared" ca="1" si="299"/>
        <v>-3.251466950408833E-2</v>
      </c>
    </row>
    <row r="6347" spans="1:4" x14ac:dyDescent="0.45">
      <c r="A6347">
        <v>6346</v>
      </c>
      <c r="B6347" s="1">
        <f t="shared" ca="1" si="297"/>
        <v>0.27999912236923391</v>
      </c>
      <c r="C6347" s="1">
        <f t="shared" ca="1" si="298"/>
        <v>0.2806822980173006</v>
      </c>
      <c r="D6347" s="1">
        <f t="shared" ca="1" si="299"/>
        <v>2.4399206764862294E-3</v>
      </c>
    </row>
    <row r="6348" spans="1:4" x14ac:dyDescent="0.45">
      <c r="A6348">
        <v>6347</v>
      </c>
      <c r="B6348" s="1">
        <f t="shared" ca="1" si="297"/>
        <v>0.28435074114977821</v>
      </c>
      <c r="C6348" s="1">
        <f t="shared" ca="1" si="298"/>
        <v>0.26371304677966584</v>
      </c>
      <c r="D6348" s="1">
        <f t="shared" ca="1" si="299"/>
        <v>-7.2578303424367441E-2</v>
      </c>
    </row>
    <row r="6349" spans="1:4" x14ac:dyDescent="0.45">
      <c r="A6349">
        <v>6348</v>
      </c>
      <c r="B6349" s="1">
        <f t="shared" ca="1" si="297"/>
        <v>0.27856610470760179</v>
      </c>
      <c r="C6349" s="1">
        <f t="shared" ca="1" si="298"/>
        <v>0.26567599432628297</v>
      </c>
      <c r="D6349" s="1">
        <f t="shared" ca="1" si="299"/>
        <v>-4.6273075451333121E-2</v>
      </c>
    </row>
    <row r="6350" spans="1:4" x14ac:dyDescent="0.45">
      <c r="A6350">
        <v>6349</v>
      </c>
      <c r="B6350" s="1">
        <f t="shared" ca="1" si="297"/>
        <v>0.28523481357812563</v>
      </c>
      <c r="C6350" s="1">
        <f t="shared" ca="1" si="298"/>
        <v>0.26758809277220225</v>
      </c>
      <c r="D6350" s="1">
        <f t="shared" ca="1" si="299"/>
        <v>-6.1867345660069517E-2</v>
      </c>
    </row>
    <row r="6351" spans="1:4" x14ac:dyDescent="0.45">
      <c r="A6351">
        <v>6350</v>
      </c>
      <c r="B6351" s="1">
        <f t="shared" ca="1" si="297"/>
        <v>0.27591220530035909</v>
      </c>
      <c r="C6351" s="1">
        <f t="shared" ca="1" si="298"/>
        <v>0.28037336172503713</v>
      </c>
      <c r="D6351" s="1">
        <f t="shared" ca="1" si="299"/>
        <v>1.6168753462071764E-2</v>
      </c>
    </row>
    <row r="6352" spans="1:4" x14ac:dyDescent="0.45">
      <c r="A6352">
        <v>6351</v>
      </c>
      <c r="B6352" s="1">
        <f t="shared" ca="1" si="297"/>
        <v>0.2833860588391689</v>
      </c>
      <c r="C6352" s="1">
        <f t="shared" ca="1" si="298"/>
        <v>0.26318573825356062</v>
      </c>
      <c r="D6352" s="1">
        <f t="shared" ca="1" si="299"/>
        <v>-7.128198425975725E-2</v>
      </c>
    </row>
    <row r="6353" spans="1:4" x14ac:dyDescent="0.45">
      <c r="A6353">
        <v>6352</v>
      </c>
      <c r="B6353" s="1">
        <f t="shared" ca="1" si="297"/>
        <v>0.28187304524410817</v>
      </c>
      <c r="C6353" s="1">
        <f t="shared" ca="1" si="298"/>
        <v>0.26466662450947864</v>
      </c>
      <c r="D6353" s="1">
        <f t="shared" ca="1" si="299"/>
        <v>-6.1043157637610902E-2</v>
      </c>
    </row>
    <row r="6354" spans="1:4" x14ac:dyDescent="0.45">
      <c r="A6354">
        <v>6353</v>
      </c>
      <c r="B6354" s="1">
        <f t="shared" ca="1" si="297"/>
        <v>0.28853007254309893</v>
      </c>
      <c r="C6354" s="1">
        <f t="shared" ca="1" si="298"/>
        <v>0.27221492852220519</v>
      </c>
      <c r="D6354" s="1">
        <f t="shared" ca="1" si="299"/>
        <v>-5.6545731531872381E-2</v>
      </c>
    </row>
    <row r="6355" spans="1:4" x14ac:dyDescent="0.45">
      <c r="A6355">
        <v>6354</v>
      </c>
      <c r="B6355" s="1">
        <f t="shared" ca="1" si="297"/>
        <v>0.2847133257223885</v>
      </c>
      <c r="C6355" s="1">
        <f t="shared" ca="1" si="298"/>
        <v>0.26587086503961643</v>
      </c>
      <c r="D6355" s="1">
        <f t="shared" ca="1" si="299"/>
        <v>-6.6180466386545345E-2</v>
      </c>
    </row>
    <row r="6356" spans="1:4" x14ac:dyDescent="0.45">
      <c r="A6356">
        <v>6355</v>
      </c>
      <c r="B6356" s="1">
        <f t="shared" ca="1" si="297"/>
        <v>0.28227044165719073</v>
      </c>
      <c r="C6356" s="1">
        <f t="shared" ca="1" si="298"/>
        <v>0.26819380440490787</v>
      </c>
      <c r="D6356" s="1">
        <f t="shared" ca="1" si="299"/>
        <v>-4.9869328044551443E-2</v>
      </c>
    </row>
    <row r="6357" spans="1:4" x14ac:dyDescent="0.45">
      <c r="A6357">
        <v>6356</v>
      </c>
      <c r="B6357" s="1">
        <f t="shared" ca="1" si="297"/>
        <v>0.26957531854643518</v>
      </c>
      <c r="C6357" s="1">
        <f t="shared" ca="1" si="298"/>
        <v>0.2665446794026316</v>
      </c>
      <c r="D6357" s="1">
        <f t="shared" ca="1" si="299"/>
        <v>-1.1242272327247737E-2</v>
      </c>
    </row>
    <row r="6358" spans="1:4" x14ac:dyDescent="0.45">
      <c r="A6358">
        <v>6357</v>
      </c>
      <c r="B6358" s="1">
        <f t="shared" ca="1" si="297"/>
        <v>0.26949894510958361</v>
      </c>
      <c r="C6358" s="1">
        <f t="shared" ca="1" si="298"/>
        <v>0.26071267517619484</v>
      </c>
      <c r="D6358" s="1">
        <f t="shared" ca="1" si="299"/>
        <v>-3.2602242393995631E-2</v>
      </c>
    </row>
    <row r="6359" spans="1:4" x14ac:dyDescent="0.45">
      <c r="A6359">
        <v>6358</v>
      </c>
      <c r="B6359" s="1">
        <f t="shared" ca="1" si="297"/>
        <v>0.29032054371434923</v>
      </c>
      <c r="C6359" s="1">
        <f t="shared" ca="1" si="298"/>
        <v>0.27083837423601176</v>
      </c>
      <c r="D6359" s="1">
        <f t="shared" ca="1" si="299"/>
        <v>-6.7105721245501238E-2</v>
      </c>
    </row>
    <row r="6360" spans="1:4" x14ac:dyDescent="0.45">
      <c r="A6360">
        <v>6359</v>
      </c>
      <c r="B6360" s="1">
        <f t="shared" ca="1" si="297"/>
        <v>0.2806817771988438</v>
      </c>
      <c r="C6360" s="1">
        <f t="shared" ca="1" si="298"/>
        <v>0.26508621497437751</v>
      </c>
      <c r="D6360" s="1">
        <f t="shared" ca="1" si="299"/>
        <v>-5.5563144783061208E-2</v>
      </c>
    </row>
    <row r="6361" spans="1:4" x14ac:dyDescent="0.45">
      <c r="A6361">
        <v>6360</v>
      </c>
      <c r="B6361" s="1">
        <f t="shared" ca="1" si="297"/>
        <v>0.28833271660571513</v>
      </c>
      <c r="C6361" s="1">
        <f t="shared" ca="1" si="298"/>
        <v>0.2640662298892032</v>
      </c>
      <c r="D6361" s="1">
        <f t="shared" ca="1" si="299"/>
        <v>-8.4161405622572849E-2</v>
      </c>
    </row>
    <row r="6362" spans="1:4" x14ac:dyDescent="0.45">
      <c r="A6362">
        <v>6361</v>
      </c>
      <c r="B6362" s="1">
        <f t="shared" ca="1" si="297"/>
        <v>0.27761951175692334</v>
      </c>
      <c r="C6362" s="1">
        <f t="shared" ca="1" si="298"/>
        <v>0.27428110046897358</v>
      </c>
      <c r="D6362" s="1">
        <f t="shared" ca="1" si="299"/>
        <v>-1.202513204789723E-2</v>
      </c>
    </row>
    <row r="6363" spans="1:4" x14ac:dyDescent="0.45">
      <c r="A6363">
        <v>6362</v>
      </c>
      <c r="B6363" s="1">
        <f t="shared" ca="1" si="297"/>
        <v>0.28403210928500111</v>
      </c>
      <c r="C6363" s="1">
        <f t="shared" ca="1" si="298"/>
        <v>0.26761602747797675</v>
      </c>
      <c r="D6363" s="1">
        <f t="shared" ca="1" si="299"/>
        <v>-5.7796570424199036E-2</v>
      </c>
    </row>
    <row r="6364" spans="1:4" x14ac:dyDescent="0.45">
      <c r="A6364">
        <v>6363</v>
      </c>
      <c r="B6364" s="1">
        <f t="shared" ca="1" si="297"/>
        <v>0.28125230475076579</v>
      </c>
      <c r="C6364" s="1">
        <f t="shared" ca="1" si="298"/>
        <v>0.26375238285976821</v>
      </c>
      <c r="D6364" s="1">
        <f t="shared" ca="1" si="299"/>
        <v>-6.2221434617239113E-2</v>
      </c>
    </row>
    <row r="6365" spans="1:4" x14ac:dyDescent="0.45">
      <c r="A6365">
        <v>6364</v>
      </c>
      <c r="B6365" s="1">
        <f t="shared" ca="1" si="297"/>
        <v>0.28035430820203683</v>
      </c>
      <c r="C6365" s="1">
        <f t="shared" ca="1" si="298"/>
        <v>0.27464104588032723</v>
      </c>
      <c r="D6365" s="1">
        <f t="shared" ca="1" si="299"/>
        <v>-2.0378721334263741E-2</v>
      </c>
    </row>
    <row r="6366" spans="1:4" x14ac:dyDescent="0.45">
      <c r="A6366">
        <v>6365</v>
      </c>
      <c r="B6366" s="1">
        <f t="shared" ca="1" si="297"/>
        <v>0.28602843651773946</v>
      </c>
      <c r="C6366" s="1">
        <f t="shared" ca="1" si="298"/>
        <v>0.26489914022340494</v>
      </c>
      <c r="D6366" s="1">
        <f t="shared" ca="1" si="299"/>
        <v>-7.3871313466498931E-2</v>
      </c>
    </row>
    <row r="6367" spans="1:4" x14ac:dyDescent="0.45">
      <c r="A6367">
        <v>6366</v>
      </c>
      <c r="B6367" s="1">
        <f t="shared" ca="1" si="297"/>
        <v>0.28431641210177327</v>
      </c>
      <c r="C6367" s="1">
        <f t="shared" ca="1" si="298"/>
        <v>0.273191333706304</v>
      </c>
      <c r="D6367" s="1">
        <f t="shared" ca="1" si="299"/>
        <v>-3.9129216330596385E-2</v>
      </c>
    </row>
    <row r="6368" spans="1:4" x14ac:dyDescent="0.45">
      <c r="A6368">
        <v>6367</v>
      </c>
      <c r="B6368" s="1">
        <f t="shared" ca="1" si="297"/>
        <v>0.28486774539680404</v>
      </c>
      <c r="C6368" s="1">
        <f t="shared" ca="1" si="298"/>
        <v>0.26897705506193004</v>
      </c>
      <c r="D6368" s="1">
        <f t="shared" ca="1" si="299"/>
        <v>-5.5782694220924182E-2</v>
      </c>
    </row>
    <row r="6369" spans="1:4" x14ac:dyDescent="0.45">
      <c r="A6369">
        <v>6368</v>
      </c>
      <c r="B6369" s="1">
        <f t="shared" ca="1" si="297"/>
        <v>0.28406528521540275</v>
      </c>
      <c r="C6369" s="1">
        <f t="shared" ca="1" si="298"/>
        <v>0.27311194346149748</v>
      </c>
      <c r="D6369" s="1">
        <f t="shared" ca="1" si="299"/>
        <v>-3.8559240864646696E-2</v>
      </c>
    </row>
    <row r="6370" spans="1:4" x14ac:dyDescent="0.45">
      <c r="A6370">
        <v>6369</v>
      </c>
      <c r="B6370" s="1">
        <f t="shared" ca="1" si="297"/>
        <v>0.27292039068347274</v>
      </c>
      <c r="C6370" s="1">
        <f t="shared" ca="1" si="298"/>
        <v>0.27759660704617606</v>
      </c>
      <c r="D6370" s="1">
        <f t="shared" ca="1" si="299"/>
        <v>1.7133994096200377E-2</v>
      </c>
    </row>
    <row r="6371" spans="1:4" x14ac:dyDescent="0.45">
      <c r="A6371">
        <v>6370</v>
      </c>
      <c r="B6371" s="1">
        <f t="shared" ca="1" si="297"/>
        <v>0.28360245544745732</v>
      </c>
      <c r="C6371" s="1">
        <f t="shared" ca="1" si="298"/>
        <v>0.27115784312958302</v>
      </c>
      <c r="D6371" s="1">
        <f t="shared" ca="1" si="299"/>
        <v>-4.3880481564377363E-2</v>
      </c>
    </row>
    <row r="6372" spans="1:4" x14ac:dyDescent="0.45">
      <c r="A6372">
        <v>6371</v>
      </c>
      <c r="B6372" s="1">
        <f t="shared" ca="1" si="297"/>
        <v>0.27252798753554491</v>
      </c>
      <c r="C6372" s="1">
        <f t="shared" ca="1" si="298"/>
        <v>0.272602268155276</v>
      </c>
      <c r="D6372" s="1">
        <f t="shared" ca="1" si="299"/>
        <v>2.7256143636034347E-4</v>
      </c>
    </row>
    <row r="6373" spans="1:4" x14ac:dyDescent="0.45">
      <c r="A6373">
        <v>6372</v>
      </c>
      <c r="B6373" s="1">
        <f t="shared" ca="1" si="297"/>
        <v>0.28634649317918004</v>
      </c>
      <c r="C6373" s="1">
        <f t="shared" ca="1" si="298"/>
        <v>0.26845699078557661</v>
      </c>
      <c r="D6373" s="1">
        <f t="shared" ca="1" si="299"/>
        <v>-6.2475018272387758E-2</v>
      </c>
    </row>
    <row r="6374" spans="1:4" x14ac:dyDescent="0.45">
      <c r="A6374">
        <v>6373</v>
      </c>
      <c r="B6374" s="1">
        <f t="shared" ca="1" si="297"/>
        <v>0.28328637330621564</v>
      </c>
      <c r="C6374" s="1">
        <f t="shared" ca="1" si="298"/>
        <v>0.26873087105555371</v>
      </c>
      <c r="D6374" s="1">
        <f t="shared" ca="1" si="299"/>
        <v>-5.1380876816578484E-2</v>
      </c>
    </row>
    <row r="6375" spans="1:4" x14ac:dyDescent="0.45">
      <c r="A6375">
        <v>6374</v>
      </c>
      <c r="B6375" s="1">
        <f t="shared" ca="1" si="297"/>
        <v>0.29093667452157823</v>
      </c>
      <c r="C6375" s="1">
        <f t="shared" ca="1" si="298"/>
        <v>0.26892645144923649</v>
      </c>
      <c r="D6375" s="1">
        <f t="shared" ca="1" si="299"/>
        <v>-7.5652968497477213E-2</v>
      </c>
    </row>
    <row r="6376" spans="1:4" x14ac:dyDescent="0.45">
      <c r="A6376">
        <v>6375</v>
      </c>
      <c r="B6376" s="1">
        <f t="shared" ca="1" si="297"/>
        <v>0.28337848716112679</v>
      </c>
      <c r="C6376" s="1">
        <f t="shared" ca="1" si="298"/>
        <v>0.25887870947061242</v>
      </c>
      <c r="D6376" s="1">
        <f t="shared" ca="1" si="299"/>
        <v>-8.64560254236377E-2</v>
      </c>
    </row>
    <row r="6377" spans="1:4" x14ac:dyDescent="0.45">
      <c r="A6377">
        <v>6376</v>
      </c>
      <c r="B6377" s="1">
        <f t="shared" ca="1" si="297"/>
        <v>0.27641303480524759</v>
      </c>
      <c r="C6377" s="1">
        <f t="shared" ca="1" si="298"/>
        <v>0.26868001050502299</v>
      </c>
      <c r="D6377" s="1">
        <f t="shared" ca="1" si="299"/>
        <v>-2.7976337315905014E-2</v>
      </c>
    </row>
    <row r="6378" spans="1:4" x14ac:dyDescent="0.45">
      <c r="A6378">
        <v>6377</v>
      </c>
      <c r="B6378" s="1">
        <f t="shared" ca="1" si="297"/>
        <v>0.28612182912300055</v>
      </c>
      <c r="C6378" s="1">
        <f t="shared" ca="1" si="298"/>
        <v>0.26947346405515499</v>
      </c>
      <c r="D6378" s="1">
        <f t="shared" ca="1" si="299"/>
        <v>-5.8186280714319832E-2</v>
      </c>
    </row>
    <row r="6379" spans="1:4" x14ac:dyDescent="0.45">
      <c r="A6379">
        <v>6378</v>
      </c>
      <c r="B6379" s="1">
        <f t="shared" ca="1" si="297"/>
        <v>0.28653274508883531</v>
      </c>
      <c r="C6379" s="1">
        <f t="shared" ca="1" si="298"/>
        <v>0.27811556163745632</v>
      </c>
      <c r="D6379" s="1">
        <f t="shared" ca="1" si="299"/>
        <v>-2.9375991385450061E-2</v>
      </c>
    </row>
    <row r="6380" spans="1:4" x14ac:dyDescent="0.45">
      <c r="A6380">
        <v>6379</v>
      </c>
      <c r="B6380" s="1">
        <f t="shared" ca="1" si="297"/>
        <v>0.28584880829536441</v>
      </c>
      <c r="C6380" s="1">
        <f t="shared" ca="1" si="298"/>
        <v>0.27215603283202072</v>
      </c>
      <c r="D6380" s="1">
        <f t="shared" ca="1" si="299"/>
        <v>-4.7902160393808929E-2</v>
      </c>
    </row>
    <row r="6381" spans="1:4" x14ac:dyDescent="0.45">
      <c r="A6381">
        <v>6380</v>
      </c>
      <c r="B6381" s="1">
        <f t="shared" ca="1" si="297"/>
        <v>0.28213259900217758</v>
      </c>
      <c r="C6381" s="1">
        <f t="shared" ca="1" si="298"/>
        <v>0.26273174453736531</v>
      </c>
      <c r="D6381" s="1">
        <f t="shared" ca="1" si="299"/>
        <v>-6.8765022310174534E-2</v>
      </c>
    </row>
    <row r="6382" spans="1:4" x14ac:dyDescent="0.45">
      <c r="A6382">
        <v>6381</v>
      </c>
      <c r="B6382" s="1">
        <f t="shared" ca="1" si="297"/>
        <v>0.28605527191956548</v>
      </c>
      <c r="C6382" s="1">
        <f t="shared" ca="1" si="298"/>
        <v>0.26859766363462728</v>
      </c>
      <c r="D6382" s="1">
        <f t="shared" ca="1" si="299"/>
        <v>-6.1028794078114457E-2</v>
      </c>
    </row>
    <row r="6383" spans="1:4" x14ac:dyDescent="0.45">
      <c r="A6383">
        <v>6382</v>
      </c>
      <c r="B6383" s="1">
        <f t="shared" ca="1" si="297"/>
        <v>0.28250576858370596</v>
      </c>
      <c r="C6383" s="1">
        <f t="shared" ca="1" si="298"/>
        <v>0.28175392168764446</v>
      </c>
      <c r="D6383" s="1">
        <f t="shared" ca="1" si="299"/>
        <v>-2.6613505976559636E-3</v>
      </c>
    </row>
    <row r="6384" spans="1:4" x14ac:dyDescent="0.45">
      <c r="A6384">
        <v>6383</v>
      </c>
      <c r="B6384" s="1">
        <f t="shared" ca="1" si="297"/>
        <v>0.27459256818281591</v>
      </c>
      <c r="C6384" s="1">
        <f t="shared" ca="1" si="298"/>
        <v>0.26848699075788546</v>
      </c>
      <c r="D6384" s="1">
        <f t="shared" ca="1" si="299"/>
        <v>-2.2235042504375184E-2</v>
      </c>
    </row>
    <row r="6385" spans="1:4" x14ac:dyDescent="0.45">
      <c r="A6385">
        <v>6384</v>
      </c>
      <c r="B6385" s="1">
        <f t="shared" ca="1" si="297"/>
        <v>0.28663707436503871</v>
      </c>
      <c r="C6385" s="1">
        <f t="shared" ca="1" si="298"/>
        <v>0.26774149323777813</v>
      </c>
      <c r="D6385" s="1">
        <f t="shared" ca="1" si="299"/>
        <v>-6.5921622906311983E-2</v>
      </c>
    </row>
    <row r="6386" spans="1:4" x14ac:dyDescent="0.45">
      <c r="A6386">
        <v>6385</v>
      </c>
      <c r="B6386" s="1">
        <f t="shared" ca="1" si="297"/>
        <v>0.28731578233221566</v>
      </c>
      <c r="C6386" s="1">
        <f t="shared" ca="1" si="298"/>
        <v>0.276980250681374</v>
      </c>
      <c r="D6386" s="1">
        <f t="shared" ca="1" si="299"/>
        <v>-3.5972725086472847E-2</v>
      </c>
    </row>
    <row r="6387" spans="1:4" x14ac:dyDescent="0.45">
      <c r="A6387">
        <v>6386</v>
      </c>
      <c r="B6387" s="1">
        <f t="shared" ca="1" si="297"/>
        <v>0.28453917170960696</v>
      </c>
      <c r="C6387" s="1">
        <f t="shared" ca="1" si="298"/>
        <v>0.28328222930215474</v>
      </c>
      <c r="D6387" s="1">
        <f t="shared" ca="1" si="299"/>
        <v>-4.417467021851822E-3</v>
      </c>
    </row>
    <row r="6388" spans="1:4" x14ac:dyDescent="0.45">
      <c r="A6388">
        <v>6387</v>
      </c>
      <c r="B6388" s="1">
        <f t="shared" ca="1" si="297"/>
        <v>0.28460737696180982</v>
      </c>
      <c r="C6388" s="1">
        <f t="shared" ca="1" si="298"/>
        <v>0.27174774760811593</v>
      </c>
      <c r="D6388" s="1">
        <f t="shared" ca="1" si="299"/>
        <v>-4.5183752757819301E-2</v>
      </c>
    </row>
    <row r="6389" spans="1:4" x14ac:dyDescent="0.45">
      <c r="A6389">
        <v>6388</v>
      </c>
      <c r="B6389" s="1">
        <f t="shared" ca="1" si="297"/>
        <v>0.29261931618876558</v>
      </c>
      <c r="C6389" s="1">
        <f t="shared" ca="1" si="298"/>
        <v>0.26690545855774972</v>
      </c>
      <c r="D6389" s="1">
        <f t="shared" ca="1" si="299"/>
        <v>-8.7874778623391089E-2</v>
      </c>
    </row>
    <row r="6390" spans="1:4" x14ac:dyDescent="0.45">
      <c r="A6390">
        <v>6389</v>
      </c>
      <c r="B6390" s="1">
        <f t="shared" ca="1" si="297"/>
        <v>0.27616080916249436</v>
      </c>
      <c r="C6390" s="1">
        <f t="shared" ca="1" si="298"/>
        <v>0.26406618789759867</v>
      </c>
      <c r="D6390" s="1">
        <f t="shared" ca="1" si="299"/>
        <v>-4.3795574403097705E-2</v>
      </c>
    </row>
    <row r="6391" spans="1:4" x14ac:dyDescent="0.45">
      <c r="A6391">
        <v>6390</v>
      </c>
      <c r="B6391" s="1">
        <f t="shared" ca="1" si="297"/>
        <v>0.2924362323580042</v>
      </c>
      <c r="C6391" s="1">
        <f t="shared" ca="1" si="298"/>
        <v>0.27530729800836051</v>
      </c>
      <c r="D6391" s="1">
        <f t="shared" ca="1" si="299"/>
        <v>-5.8573228807961883E-2</v>
      </c>
    </row>
    <row r="6392" spans="1:4" x14ac:dyDescent="0.45">
      <c r="A6392">
        <v>6391</v>
      </c>
      <c r="B6392" s="1">
        <f t="shared" ca="1" si="297"/>
        <v>0.28271190831852439</v>
      </c>
      <c r="C6392" s="1">
        <f t="shared" ca="1" si="298"/>
        <v>0.27216244490090691</v>
      </c>
      <c r="D6392" s="1">
        <f t="shared" ca="1" si="299"/>
        <v>-3.7315242503798821E-2</v>
      </c>
    </row>
    <row r="6393" spans="1:4" x14ac:dyDescent="0.45">
      <c r="A6393">
        <v>6392</v>
      </c>
      <c r="B6393" s="1">
        <f t="shared" ca="1" si="297"/>
        <v>0.28643990456628243</v>
      </c>
      <c r="C6393" s="1">
        <f t="shared" ca="1" si="298"/>
        <v>0.27421155722715806</v>
      </c>
      <c r="D6393" s="1">
        <f t="shared" ca="1" si="299"/>
        <v>-4.2690795326301045E-2</v>
      </c>
    </row>
    <row r="6394" spans="1:4" x14ac:dyDescent="0.45">
      <c r="A6394">
        <v>6393</v>
      </c>
      <c r="B6394" s="1">
        <f t="shared" ca="1" si="297"/>
        <v>0.28473410180958625</v>
      </c>
      <c r="C6394" s="1">
        <f t="shared" ca="1" si="298"/>
        <v>0.26457973755684516</v>
      </c>
      <c r="D6394" s="1">
        <f t="shared" ca="1" si="299"/>
        <v>-7.0783106500601614E-2</v>
      </c>
    </row>
    <row r="6395" spans="1:4" x14ac:dyDescent="0.45">
      <c r="A6395">
        <v>6394</v>
      </c>
      <c r="B6395" s="1">
        <f t="shared" ca="1" si="297"/>
        <v>0.27865450421148885</v>
      </c>
      <c r="C6395" s="1">
        <f t="shared" ca="1" si="298"/>
        <v>0.26052587167887836</v>
      </c>
      <c r="D6395" s="1">
        <f t="shared" ca="1" si="299"/>
        <v>-6.5057740889239324E-2</v>
      </c>
    </row>
    <row r="6396" spans="1:4" x14ac:dyDescent="0.45">
      <c r="A6396">
        <v>6395</v>
      </c>
      <c r="B6396" s="1">
        <f t="shared" ca="1" si="297"/>
        <v>0.27529424540928521</v>
      </c>
      <c r="C6396" s="1">
        <f t="shared" ca="1" si="298"/>
        <v>0.26413981179515406</v>
      </c>
      <c r="D6396" s="1">
        <f t="shared" ca="1" si="299"/>
        <v>-4.0518222956486591E-2</v>
      </c>
    </row>
    <row r="6397" spans="1:4" x14ac:dyDescent="0.45">
      <c r="A6397">
        <v>6396</v>
      </c>
      <c r="B6397" s="1">
        <f t="shared" ca="1" si="297"/>
        <v>0.28207555476726665</v>
      </c>
      <c r="C6397" s="1">
        <f t="shared" ca="1" si="298"/>
        <v>0.28433180650470935</v>
      </c>
      <c r="D6397" s="1">
        <f t="shared" ca="1" si="299"/>
        <v>7.9987496233208891E-3</v>
      </c>
    </row>
    <row r="6398" spans="1:4" x14ac:dyDescent="0.45">
      <c r="A6398">
        <v>6397</v>
      </c>
      <c r="B6398" s="1">
        <f t="shared" ca="1" si="297"/>
        <v>0.28227717119971202</v>
      </c>
      <c r="C6398" s="1">
        <f t="shared" ca="1" si="298"/>
        <v>0.2713164692133071</v>
      </c>
      <c r="D6398" s="1">
        <f t="shared" ca="1" si="299"/>
        <v>-3.8829572862093716E-2</v>
      </c>
    </row>
    <row r="6399" spans="1:4" x14ac:dyDescent="0.45">
      <c r="A6399">
        <v>6398</v>
      </c>
      <c r="B6399" s="1">
        <f t="shared" ca="1" si="297"/>
        <v>0.28284405677654284</v>
      </c>
      <c r="C6399" s="1">
        <f t="shared" ca="1" si="298"/>
        <v>0.26338736091081166</v>
      </c>
      <c r="D6399" s="1">
        <f t="shared" ca="1" si="299"/>
        <v>-6.8789480986346754E-2</v>
      </c>
    </row>
    <row r="6400" spans="1:4" x14ac:dyDescent="0.45">
      <c r="A6400">
        <v>6399</v>
      </c>
      <c r="B6400" s="1">
        <f t="shared" ca="1" si="297"/>
        <v>0.2794909838083669</v>
      </c>
      <c r="C6400" s="1">
        <f t="shared" ca="1" si="298"/>
        <v>0.27258871566310583</v>
      </c>
      <c r="D6400" s="1">
        <f t="shared" ca="1" si="299"/>
        <v>-2.4695852621827732E-2</v>
      </c>
    </row>
    <row r="6401" spans="1:4" x14ac:dyDescent="0.45">
      <c r="A6401">
        <v>6400</v>
      </c>
      <c r="B6401" s="1">
        <f t="shared" ca="1" si="297"/>
        <v>0.29252038506736833</v>
      </c>
      <c r="C6401" s="1">
        <f t="shared" ca="1" si="298"/>
        <v>0.2780929945650763</v>
      </c>
      <c r="D6401" s="1">
        <f t="shared" ca="1" si="299"/>
        <v>-4.9320974669746019E-2</v>
      </c>
    </row>
    <row r="6402" spans="1:4" x14ac:dyDescent="0.45">
      <c r="A6402">
        <v>6401</v>
      </c>
      <c r="B6402" s="1">
        <f t="shared" ref="B6402:B6465" ca="1" si="300">_xlfn.BETA.INV(RAND(),CONTROL_PRIOR_ALPHA+CONTROL_ALPHA,CONTROL_PRIOR_BETA+(CONTROL_N-CONTROL_ALPHA))</f>
        <v>0.29609048065311461</v>
      </c>
      <c r="C6402" s="1">
        <f t="shared" ref="C6402:C6465" ca="1" si="301">_xlfn.BETA.INV(RAND(),TEST_PRIOR_ALPHA+TEST_ALPHA,TEST_PRIOR_BETA+(TEST_N-TEST_ALPHA))</f>
        <v>0.25986979920899184</v>
      </c>
      <c r="D6402" s="1">
        <f t="shared" ca="1" si="299"/>
        <v>-0.12232977353485802</v>
      </c>
    </row>
    <row r="6403" spans="1:4" x14ac:dyDescent="0.45">
      <c r="A6403">
        <v>6402</v>
      </c>
      <c r="B6403" s="1">
        <f t="shared" ca="1" si="300"/>
        <v>0.28394847256839895</v>
      </c>
      <c r="C6403" s="1">
        <f t="shared" ca="1" si="301"/>
        <v>0.26764920625580263</v>
      </c>
      <c r="D6403" s="1">
        <f t="shared" ref="D6403:D6466" ca="1" si="302">(C6403-B6403)/B6403</f>
        <v>-5.7402197536632518E-2</v>
      </c>
    </row>
    <row r="6404" spans="1:4" x14ac:dyDescent="0.45">
      <c r="A6404">
        <v>6403</v>
      </c>
      <c r="B6404" s="1">
        <f t="shared" ca="1" si="300"/>
        <v>0.27775325370099418</v>
      </c>
      <c r="C6404" s="1">
        <f t="shared" ca="1" si="301"/>
        <v>0.26171359907813041</v>
      </c>
      <c r="D6404" s="1">
        <f t="shared" ca="1" si="302"/>
        <v>-5.774785500849873E-2</v>
      </c>
    </row>
    <row r="6405" spans="1:4" x14ac:dyDescent="0.45">
      <c r="A6405">
        <v>6404</v>
      </c>
      <c r="B6405" s="1">
        <f t="shared" ca="1" si="300"/>
        <v>0.28770176868654551</v>
      </c>
      <c r="C6405" s="1">
        <f t="shared" ca="1" si="301"/>
        <v>0.27881534574649136</v>
      </c>
      <c r="D6405" s="1">
        <f t="shared" ca="1" si="302"/>
        <v>-3.0887620123517607E-2</v>
      </c>
    </row>
    <row r="6406" spans="1:4" x14ac:dyDescent="0.45">
      <c r="A6406">
        <v>6405</v>
      </c>
      <c r="B6406" s="1">
        <f t="shared" ca="1" si="300"/>
        <v>0.28792175235391937</v>
      </c>
      <c r="C6406" s="1">
        <f t="shared" ca="1" si="301"/>
        <v>0.26740488292659498</v>
      </c>
      <c r="D6406" s="1">
        <f t="shared" ca="1" si="302"/>
        <v>-7.1258490404381231E-2</v>
      </c>
    </row>
    <row r="6407" spans="1:4" x14ac:dyDescent="0.45">
      <c r="A6407">
        <v>6406</v>
      </c>
      <c r="B6407" s="1">
        <f t="shared" ca="1" si="300"/>
        <v>0.29139926167837449</v>
      </c>
      <c r="C6407" s="1">
        <f t="shared" ca="1" si="301"/>
        <v>0.27265594013844618</v>
      </c>
      <c r="D6407" s="1">
        <f t="shared" ca="1" si="302"/>
        <v>-6.4321788023662979E-2</v>
      </c>
    </row>
    <row r="6408" spans="1:4" x14ac:dyDescent="0.45">
      <c r="A6408">
        <v>6407</v>
      </c>
      <c r="B6408" s="1">
        <f t="shared" ca="1" si="300"/>
        <v>0.27648158761795055</v>
      </c>
      <c r="C6408" s="1">
        <f t="shared" ca="1" si="301"/>
        <v>0.27742467014296024</v>
      </c>
      <c r="D6408" s="1">
        <f t="shared" ca="1" si="302"/>
        <v>3.4110138513558535E-3</v>
      </c>
    </row>
    <row r="6409" spans="1:4" x14ac:dyDescent="0.45">
      <c r="A6409">
        <v>6408</v>
      </c>
      <c r="B6409" s="1">
        <f t="shared" ca="1" si="300"/>
        <v>0.2788236880181586</v>
      </c>
      <c r="C6409" s="1">
        <f t="shared" ca="1" si="301"/>
        <v>0.27778187320430081</v>
      </c>
      <c r="D6409" s="1">
        <f t="shared" ca="1" si="302"/>
        <v>-3.7364645065233472E-3</v>
      </c>
    </row>
    <row r="6410" spans="1:4" x14ac:dyDescent="0.45">
      <c r="A6410">
        <v>6409</v>
      </c>
      <c r="B6410" s="1">
        <f t="shared" ca="1" si="300"/>
        <v>0.28405139259183654</v>
      </c>
      <c r="C6410" s="1">
        <f t="shared" ca="1" si="301"/>
        <v>0.27419467338983972</v>
      </c>
      <c r="D6410" s="1">
        <f t="shared" ca="1" si="302"/>
        <v>-3.4700478360830601E-2</v>
      </c>
    </row>
    <row r="6411" spans="1:4" x14ac:dyDescent="0.45">
      <c r="A6411">
        <v>6410</v>
      </c>
      <c r="B6411" s="1">
        <f t="shared" ca="1" si="300"/>
        <v>0.28533629264787441</v>
      </c>
      <c r="C6411" s="1">
        <f t="shared" ca="1" si="301"/>
        <v>0.27889610091035633</v>
      </c>
      <c r="D6411" s="1">
        <f t="shared" ca="1" si="302"/>
        <v>-2.2570531346553058E-2</v>
      </c>
    </row>
    <row r="6412" spans="1:4" x14ac:dyDescent="0.45">
      <c r="A6412">
        <v>6411</v>
      </c>
      <c r="B6412" s="1">
        <f t="shared" ca="1" si="300"/>
        <v>0.28666103255328901</v>
      </c>
      <c r="C6412" s="1">
        <f t="shared" ca="1" si="301"/>
        <v>0.27184742205498058</v>
      </c>
      <c r="D6412" s="1">
        <f t="shared" ca="1" si="302"/>
        <v>-5.1676401101201794E-2</v>
      </c>
    </row>
    <row r="6413" spans="1:4" x14ac:dyDescent="0.45">
      <c r="A6413">
        <v>6412</v>
      </c>
      <c r="B6413" s="1">
        <f t="shared" ca="1" si="300"/>
        <v>0.28327239522237413</v>
      </c>
      <c r="C6413" s="1">
        <f t="shared" ca="1" si="301"/>
        <v>0.26838473352958392</v>
      </c>
      <c r="D6413" s="1">
        <f t="shared" ca="1" si="302"/>
        <v>-5.2555991843480254E-2</v>
      </c>
    </row>
    <row r="6414" spans="1:4" x14ac:dyDescent="0.45">
      <c r="A6414">
        <v>6413</v>
      </c>
      <c r="B6414" s="1">
        <f t="shared" ca="1" si="300"/>
        <v>0.28396358024539747</v>
      </c>
      <c r="C6414" s="1">
        <f t="shared" ca="1" si="301"/>
        <v>0.26802190685549127</v>
      </c>
      <c r="D6414" s="1">
        <f t="shared" ca="1" si="302"/>
        <v>-5.6139852075852932E-2</v>
      </c>
    </row>
    <row r="6415" spans="1:4" x14ac:dyDescent="0.45">
      <c r="A6415">
        <v>6414</v>
      </c>
      <c r="B6415" s="1">
        <f t="shared" ca="1" si="300"/>
        <v>0.28648984522727239</v>
      </c>
      <c r="C6415" s="1">
        <f t="shared" ca="1" si="301"/>
        <v>0.26856210386562679</v>
      </c>
      <c r="D6415" s="1">
        <f t="shared" ca="1" si="302"/>
        <v>-6.2577231480660411E-2</v>
      </c>
    </row>
    <row r="6416" spans="1:4" x14ac:dyDescent="0.45">
      <c r="A6416">
        <v>6415</v>
      </c>
      <c r="B6416" s="1">
        <f t="shared" ca="1" si="300"/>
        <v>0.28745046162422994</v>
      </c>
      <c r="C6416" s="1">
        <f t="shared" ca="1" si="301"/>
        <v>0.26861890519338433</v>
      </c>
      <c r="D6416" s="1">
        <f t="shared" ca="1" si="302"/>
        <v>-6.551235410942978E-2</v>
      </c>
    </row>
    <row r="6417" spans="1:4" x14ac:dyDescent="0.45">
      <c r="A6417">
        <v>6416</v>
      </c>
      <c r="B6417" s="1">
        <f t="shared" ca="1" si="300"/>
        <v>0.28786986936427494</v>
      </c>
      <c r="C6417" s="1">
        <f t="shared" ca="1" si="301"/>
        <v>0.28503095830608793</v>
      </c>
      <c r="D6417" s="1">
        <f t="shared" ca="1" si="302"/>
        <v>-9.8617860370604077E-3</v>
      </c>
    </row>
    <row r="6418" spans="1:4" x14ac:dyDescent="0.45">
      <c r="A6418">
        <v>6417</v>
      </c>
      <c r="B6418" s="1">
        <f t="shared" ca="1" si="300"/>
        <v>0.27810241620276205</v>
      </c>
      <c r="C6418" s="1">
        <f t="shared" ca="1" si="301"/>
        <v>0.27427086605637252</v>
      </c>
      <c r="D6418" s="1">
        <f t="shared" ca="1" si="302"/>
        <v>-1.3777478810525611E-2</v>
      </c>
    </row>
    <row r="6419" spans="1:4" x14ac:dyDescent="0.45">
      <c r="A6419">
        <v>6418</v>
      </c>
      <c r="B6419" s="1">
        <f t="shared" ca="1" si="300"/>
        <v>0.27940599583996512</v>
      </c>
      <c r="C6419" s="1">
        <f t="shared" ca="1" si="301"/>
        <v>0.27900807745233003</v>
      </c>
      <c r="D6419" s="1">
        <f t="shared" ca="1" si="302"/>
        <v>-1.4241583701124396E-3</v>
      </c>
    </row>
    <row r="6420" spans="1:4" x14ac:dyDescent="0.45">
      <c r="A6420">
        <v>6419</v>
      </c>
      <c r="B6420" s="1">
        <f t="shared" ca="1" si="300"/>
        <v>0.27666322345363187</v>
      </c>
      <c r="C6420" s="1">
        <f t="shared" ca="1" si="301"/>
        <v>0.26884840894133161</v>
      </c>
      <c r="D6420" s="1">
        <f t="shared" ca="1" si="302"/>
        <v>-2.8246669053973508E-2</v>
      </c>
    </row>
    <row r="6421" spans="1:4" x14ac:dyDescent="0.45">
      <c r="A6421">
        <v>6420</v>
      </c>
      <c r="B6421" s="1">
        <f t="shared" ca="1" si="300"/>
        <v>0.28230295411347162</v>
      </c>
      <c r="C6421" s="1">
        <f t="shared" ca="1" si="301"/>
        <v>0.2750640899636807</v>
      </c>
      <c r="D6421" s="1">
        <f t="shared" ca="1" si="302"/>
        <v>-2.564218349228203E-2</v>
      </c>
    </row>
    <row r="6422" spans="1:4" x14ac:dyDescent="0.45">
      <c r="A6422">
        <v>6421</v>
      </c>
      <c r="B6422" s="1">
        <f t="shared" ca="1" si="300"/>
        <v>0.27791354523221667</v>
      </c>
      <c r="C6422" s="1">
        <f t="shared" ca="1" si="301"/>
        <v>0.25911378012913311</v>
      </c>
      <c r="D6422" s="1">
        <f t="shared" ca="1" si="302"/>
        <v>-6.7646091475588269E-2</v>
      </c>
    </row>
    <row r="6423" spans="1:4" x14ac:dyDescent="0.45">
      <c r="A6423">
        <v>6422</v>
      </c>
      <c r="B6423" s="1">
        <f t="shared" ca="1" si="300"/>
        <v>0.27381545722281092</v>
      </c>
      <c r="C6423" s="1">
        <f t="shared" ca="1" si="301"/>
        <v>0.27275272141172935</v>
      </c>
      <c r="D6423" s="1">
        <f t="shared" ca="1" si="302"/>
        <v>-3.8812119003814884E-3</v>
      </c>
    </row>
    <row r="6424" spans="1:4" x14ac:dyDescent="0.45">
      <c r="A6424">
        <v>6423</v>
      </c>
      <c r="B6424" s="1">
        <f t="shared" ca="1" si="300"/>
        <v>0.28340570414868549</v>
      </c>
      <c r="C6424" s="1">
        <f t="shared" ca="1" si="301"/>
        <v>0.2739588264735705</v>
      </c>
      <c r="D6424" s="1">
        <f t="shared" ca="1" si="302"/>
        <v>-3.3333406973907589E-2</v>
      </c>
    </row>
    <row r="6425" spans="1:4" x14ac:dyDescent="0.45">
      <c r="A6425">
        <v>6424</v>
      </c>
      <c r="B6425" s="1">
        <f t="shared" ca="1" si="300"/>
        <v>0.29447936421558052</v>
      </c>
      <c r="C6425" s="1">
        <f t="shared" ca="1" si="301"/>
        <v>0.27041853532913068</v>
      </c>
      <c r="D6425" s="1">
        <f t="shared" ca="1" si="302"/>
        <v>-8.1706332634009435E-2</v>
      </c>
    </row>
    <row r="6426" spans="1:4" x14ac:dyDescent="0.45">
      <c r="A6426">
        <v>6425</v>
      </c>
      <c r="B6426" s="1">
        <f t="shared" ca="1" si="300"/>
        <v>0.28492013583899445</v>
      </c>
      <c r="C6426" s="1">
        <f t="shared" ca="1" si="301"/>
        <v>0.27848674131911111</v>
      </c>
      <c r="D6426" s="1">
        <f t="shared" ca="1" si="302"/>
        <v>-2.257964148774233E-2</v>
      </c>
    </row>
    <row r="6427" spans="1:4" x14ac:dyDescent="0.45">
      <c r="A6427">
        <v>6426</v>
      </c>
      <c r="B6427" s="1">
        <f t="shared" ca="1" si="300"/>
        <v>0.29453093322625379</v>
      </c>
      <c r="C6427" s="1">
        <f t="shared" ca="1" si="301"/>
        <v>0.2761135535163256</v>
      </c>
      <c r="D6427" s="1">
        <f t="shared" ca="1" si="302"/>
        <v>-6.2531223828297372E-2</v>
      </c>
    </row>
    <row r="6428" spans="1:4" x14ac:dyDescent="0.45">
      <c r="A6428">
        <v>6427</v>
      </c>
      <c r="B6428" s="1">
        <f t="shared" ca="1" si="300"/>
        <v>0.28852045112709002</v>
      </c>
      <c r="C6428" s="1">
        <f t="shared" ca="1" si="301"/>
        <v>0.27032355797798485</v>
      </c>
      <c r="D6428" s="1">
        <f t="shared" ca="1" si="302"/>
        <v>-6.3069682159514015E-2</v>
      </c>
    </row>
    <row r="6429" spans="1:4" x14ac:dyDescent="0.45">
      <c r="A6429">
        <v>6428</v>
      </c>
      <c r="B6429" s="1">
        <f t="shared" ca="1" si="300"/>
        <v>0.27540827901807297</v>
      </c>
      <c r="C6429" s="1">
        <f t="shared" ca="1" si="301"/>
        <v>0.27631700341818854</v>
      </c>
      <c r="D6429" s="1">
        <f t="shared" ca="1" si="302"/>
        <v>3.2995536784714685E-3</v>
      </c>
    </row>
    <row r="6430" spans="1:4" x14ac:dyDescent="0.45">
      <c r="A6430">
        <v>6429</v>
      </c>
      <c r="B6430" s="1">
        <f t="shared" ca="1" si="300"/>
        <v>0.29023068016897258</v>
      </c>
      <c r="C6430" s="1">
        <f t="shared" ca="1" si="301"/>
        <v>0.27502712088180614</v>
      </c>
      <c r="D6430" s="1">
        <f t="shared" ca="1" si="302"/>
        <v>-5.2384397398355362E-2</v>
      </c>
    </row>
    <row r="6431" spans="1:4" x14ac:dyDescent="0.45">
      <c r="A6431">
        <v>6430</v>
      </c>
      <c r="B6431" s="1">
        <f t="shared" ca="1" si="300"/>
        <v>0.28071459473305904</v>
      </c>
      <c r="C6431" s="1">
        <f t="shared" ca="1" si="301"/>
        <v>0.26638945669846537</v>
      </c>
      <c r="D6431" s="1">
        <f t="shared" ca="1" si="302"/>
        <v>-5.1030969900998313E-2</v>
      </c>
    </row>
    <row r="6432" spans="1:4" x14ac:dyDescent="0.45">
      <c r="A6432">
        <v>6431</v>
      </c>
      <c r="B6432" s="1">
        <f t="shared" ca="1" si="300"/>
        <v>0.28298458607692384</v>
      </c>
      <c r="C6432" s="1">
        <f t="shared" ca="1" si="301"/>
        <v>0.27182964209049887</v>
      </c>
      <c r="D6432" s="1">
        <f t="shared" ca="1" si="302"/>
        <v>-3.941891019955665E-2</v>
      </c>
    </row>
    <row r="6433" spans="1:4" x14ac:dyDescent="0.45">
      <c r="A6433">
        <v>6432</v>
      </c>
      <c r="B6433" s="1">
        <f t="shared" ca="1" si="300"/>
        <v>0.28481860485405119</v>
      </c>
      <c r="C6433" s="1">
        <f t="shared" ca="1" si="301"/>
        <v>0.26913940808311748</v>
      </c>
      <c r="D6433" s="1">
        <f t="shared" ca="1" si="302"/>
        <v>-5.504976326587991E-2</v>
      </c>
    </row>
    <row r="6434" spans="1:4" x14ac:dyDescent="0.45">
      <c r="A6434">
        <v>6433</v>
      </c>
      <c r="B6434" s="1">
        <f t="shared" ca="1" si="300"/>
        <v>0.27854962125577293</v>
      </c>
      <c r="C6434" s="1">
        <f t="shared" ca="1" si="301"/>
        <v>0.2688146931189288</v>
      </c>
      <c r="D6434" s="1">
        <f t="shared" ca="1" si="302"/>
        <v>-3.4948631748112156E-2</v>
      </c>
    </row>
    <row r="6435" spans="1:4" x14ac:dyDescent="0.45">
      <c r="A6435">
        <v>6434</v>
      </c>
      <c r="B6435" s="1">
        <f t="shared" ca="1" si="300"/>
        <v>0.27715226924427339</v>
      </c>
      <c r="C6435" s="1">
        <f t="shared" ca="1" si="301"/>
        <v>0.2783360116545005</v>
      </c>
      <c r="D6435" s="1">
        <f t="shared" ca="1" si="302"/>
        <v>4.2710904495023416E-3</v>
      </c>
    </row>
    <row r="6436" spans="1:4" x14ac:dyDescent="0.45">
      <c r="A6436">
        <v>6435</v>
      </c>
      <c r="B6436" s="1">
        <f t="shared" ca="1" si="300"/>
        <v>0.28843695106086098</v>
      </c>
      <c r="C6436" s="1">
        <f t="shared" ca="1" si="301"/>
        <v>0.27506712608032213</v>
      </c>
      <c r="D6436" s="1">
        <f t="shared" ca="1" si="302"/>
        <v>-4.6352677530965086E-2</v>
      </c>
    </row>
    <row r="6437" spans="1:4" x14ac:dyDescent="0.45">
      <c r="A6437">
        <v>6436</v>
      </c>
      <c r="B6437" s="1">
        <f t="shared" ca="1" si="300"/>
        <v>0.29339392282046795</v>
      </c>
      <c r="C6437" s="1">
        <f t="shared" ca="1" si="301"/>
        <v>0.28134214977619665</v>
      </c>
      <c r="D6437" s="1">
        <f t="shared" ca="1" si="302"/>
        <v>-4.1077105239313204E-2</v>
      </c>
    </row>
    <row r="6438" spans="1:4" x14ac:dyDescent="0.45">
      <c r="A6438">
        <v>6437</v>
      </c>
      <c r="B6438" s="1">
        <f t="shared" ca="1" si="300"/>
        <v>0.28569843334433787</v>
      </c>
      <c r="C6438" s="1">
        <f t="shared" ca="1" si="301"/>
        <v>0.27439413400928303</v>
      </c>
      <c r="D6438" s="1">
        <f t="shared" ca="1" si="302"/>
        <v>-3.9567242993700055E-2</v>
      </c>
    </row>
    <row r="6439" spans="1:4" x14ac:dyDescent="0.45">
      <c r="A6439">
        <v>6438</v>
      </c>
      <c r="B6439" s="1">
        <f t="shared" ca="1" si="300"/>
        <v>0.28317054341396997</v>
      </c>
      <c r="C6439" s="1">
        <f t="shared" ca="1" si="301"/>
        <v>0.27653643087574076</v>
      </c>
      <c r="D6439" s="1">
        <f t="shared" ca="1" si="302"/>
        <v>-2.3427975446339878E-2</v>
      </c>
    </row>
    <row r="6440" spans="1:4" x14ac:dyDescent="0.45">
      <c r="A6440">
        <v>6439</v>
      </c>
      <c r="B6440" s="1">
        <f t="shared" ca="1" si="300"/>
        <v>0.28090189166075352</v>
      </c>
      <c r="C6440" s="1">
        <f t="shared" ca="1" si="301"/>
        <v>0.27862689653060912</v>
      </c>
      <c r="D6440" s="1">
        <f t="shared" ca="1" si="302"/>
        <v>-8.0988957272381742E-3</v>
      </c>
    </row>
    <row r="6441" spans="1:4" x14ac:dyDescent="0.45">
      <c r="A6441">
        <v>6440</v>
      </c>
      <c r="B6441" s="1">
        <f t="shared" ca="1" si="300"/>
        <v>0.28112516258432019</v>
      </c>
      <c r="C6441" s="1">
        <f t="shared" ca="1" si="301"/>
        <v>0.27745998796653404</v>
      </c>
      <c r="D6441" s="1">
        <f t="shared" ca="1" si="302"/>
        <v>-1.3037518890493564E-2</v>
      </c>
    </row>
    <row r="6442" spans="1:4" x14ac:dyDescent="0.45">
      <c r="A6442">
        <v>6441</v>
      </c>
      <c r="B6442" s="1">
        <f t="shared" ca="1" si="300"/>
        <v>0.27746035790635498</v>
      </c>
      <c r="C6442" s="1">
        <f t="shared" ca="1" si="301"/>
        <v>0.26696173303721826</v>
      </c>
      <c r="D6442" s="1">
        <f t="shared" ca="1" si="302"/>
        <v>-3.7838287776879774E-2</v>
      </c>
    </row>
    <row r="6443" spans="1:4" x14ac:dyDescent="0.45">
      <c r="A6443">
        <v>6442</v>
      </c>
      <c r="B6443" s="1">
        <f t="shared" ca="1" si="300"/>
        <v>0.28346853127728577</v>
      </c>
      <c r="C6443" s="1">
        <f t="shared" ca="1" si="301"/>
        <v>0.27096821363688706</v>
      </c>
      <c r="D6443" s="1">
        <f t="shared" ca="1" si="302"/>
        <v>-4.4097726065300158E-2</v>
      </c>
    </row>
    <row r="6444" spans="1:4" x14ac:dyDescent="0.45">
      <c r="A6444">
        <v>6443</v>
      </c>
      <c r="B6444" s="1">
        <f t="shared" ca="1" si="300"/>
        <v>0.282363295803499</v>
      </c>
      <c r="C6444" s="1">
        <f t="shared" ca="1" si="301"/>
        <v>0.27272580160104609</v>
      </c>
      <c r="D6444" s="1">
        <f t="shared" ca="1" si="302"/>
        <v>-3.4131540273420642E-2</v>
      </c>
    </row>
    <row r="6445" spans="1:4" x14ac:dyDescent="0.45">
      <c r="A6445">
        <v>6444</v>
      </c>
      <c r="B6445" s="1">
        <f t="shared" ca="1" si="300"/>
        <v>0.27695903170781483</v>
      </c>
      <c r="C6445" s="1">
        <f t="shared" ca="1" si="301"/>
        <v>0.27157577658162557</v>
      </c>
      <c r="D6445" s="1">
        <f t="shared" ca="1" si="302"/>
        <v>-1.9437008762611729E-2</v>
      </c>
    </row>
    <row r="6446" spans="1:4" x14ac:dyDescent="0.45">
      <c r="A6446">
        <v>6445</v>
      </c>
      <c r="B6446" s="1">
        <f t="shared" ca="1" si="300"/>
        <v>0.28014219512059685</v>
      </c>
      <c r="C6446" s="1">
        <f t="shared" ca="1" si="301"/>
        <v>0.26744521954283063</v>
      </c>
      <c r="D6446" s="1">
        <f t="shared" ca="1" si="302"/>
        <v>-4.5323324364972481E-2</v>
      </c>
    </row>
    <row r="6447" spans="1:4" x14ac:dyDescent="0.45">
      <c r="A6447">
        <v>6446</v>
      </c>
      <c r="B6447" s="1">
        <f t="shared" ca="1" si="300"/>
        <v>0.28950423447477436</v>
      </c>
      <c r="C6447" s="1">
        <f t="shared" ca="1" si="301"/>
        <v>0.27180943991307027</v>
      </c>
      <c r="D6447" s="1">
        <f t="shared" ca="1" si="302"/>
        <v>-6.1121021576096855E-2</v>
      </c>
    </row>
    <row r="6448" spans="1:4" x14ac:dyDescent="0.45">
      <c r="A6448">
        <v>6447</v>
      </c>
      <c r="B6448" s="1">
        <f t="shared" ca="1" si="300"/>
        <v>0.27756586025350088</v>
      </c>
      <c r="C6448" s="1">
        <f t="shared" ca="1" si="301"/>
        <v>0.26742947075566981</v>
      </c>
      <c r="D6448" s="1">
        <f t="shared" ca="1" si="302"/>
        <v>-3.6518862545175813E-2</v>
      </c>
    </row>
    <row r="6449" spans="1:4" x14ac:dyDescent="0.45">
      <c r="A6449">
        <v>6448</v>
      </c>
      <c r="B6449" s="1">
        <f t="shared" ca="1" si="300"/>
        <v>0.28426734306768076</v>
      </c>
      <c r="C6449" s="1">
        <f t="shared" ca="1" si="301"/>
        <v>0.26868449614770745</v>
      </c>
      <c r="D6449" s="1">
        <f t="shared" ca="1" si="302"/>
        <v>-5.4817576833872221E-2</v>
      </c>
    </row>
    <row r="6450" spans="1:4" x14ac:dyDescent="0.45">
      <c r="A6450">
        <v>6449</v>
      </c>
      <c r="B6450" s="1">
        <f t="shared" ca="1" si="300"/>
        <v>0.28751980462529003</v>
      </c>
      <c r="C6450" s="1">
        <f t="shared" ca="1" si="301"/>
        <v>0.27586323495329235</v>
      </c>
      <c r="D6450" s="1">
        <f t="shared" ca="1" si="302"/>
        <v>-4.0541797415274056E-2</v>
      </c>
    </row>
    <row r="6451" spans="1:4" x14ac:dyDescent="0.45">
      <c r="A6451">
        <v>6450</v>
      </c>
      <c r="B6451" s="1">
        <f t="shared" ca="1" si="300"/>
        <v>0.28707830096715348</v>
      </c>
      <c r="C6451" s="1">
        <f t="shared" ca="1" si="301"/>
        <v>0.27535545343119927</v>
      </c>
      <c r="D6451" s="1">
        <f t="shared" ca="1" si="302"/>
        <v>-4.0835017820784351E-2</v>
      </c>
    </row>
    <row r="6452" spans="1:4" x14ac:dyDescent="0.45">
      <c r="A6452">
        <v>6451</v>
      </c>
      <c r="B6452" s="1">
        <f t="shared" ca="1" si="300"/>
        <v>0.27499257723975734</v>
      </c>
      <c r="C6452" s="1">
        <f t="shared" ca="1" si="301"/>
        <v>0.28357631365088021</v>
      </c>
      <c r="D6452" s="1">
        <f t="shared" ca="1" si="302"/>
        <v>3.1214429484905614E-2</v>
      </c>
    </row>
    <row r="6453" spans="1:4" x14ac:dyDescent="0.45">
      <c r="A6453">
        <v>6452</v>
      </c>
      <c r="B6453" s="1">
        <f t="shared" ca="1" si="300"/>
        <v>0.27760333889629374</v>
      </c>
      <c r="C6453" s="1">
        <f t="shared" ca="1" si="301"/>
        <v>0.26475272670948491</v>
      </c>
      <c r="D6453" s="1">
        <f t="shared" ca="1" si="302"/>
        <v>-4.6291273865439797E-2</v>
      </c>
    </row>
    <row r="6454" spans="1:4" x14ac:dyDescent="0.45">
      <c r="A6454">
        <v>6453</v>
      </c>
      <c r="B6454" s="1">
        <f t="shared" ca="1" si="300"/>
        <v>0.28333735393405457</v>
      </c>
      <c r="C6454" s="1">
        <f t="shared" ca="1" si="301"/>
        <v>0.27603301161864735</v>
      </c>
      <c r="D6454" s="1">
        <f t="shared" ca="1" si="302"/>
        <v>-2.5779665878814095E-2</v>
      </c>
    </row>
    <row r="6455" spans="1:4" x14ac:dyDescent="0.45">
      <c r="A6455">
        <v>6454</v>
      </c>
      <c r="B6455" s="1">
        <f t="shared" ca="1" si="300"/>
        <v>0.28323262488388579</v>
      </c>
      <c r="C6455" s="1">
        <f t="shared" ca="1" si="301"/>
        <v>0.26864950671233001</v>
      </c>
      <c r="D6455" s="1">
        <f t="shared" ca="1" si="302"/>
        <v>-5.1488129863338589E-2</v>
      </c>
    </row>
    <row r="6456" spans="1:4" x14ac:dyDescent="0.45">
      <c r="A6456">
        <v>6455</v>
      </c>
      <c r="B6456" s="1">
        <f t="shared" ca="1" si="300"/>
        <v>0.27613628790088202</v>
      </c>
      <c r="C6456" s="1">
        <f t="shared" ca="1" si="301"/>
        <v>0.26917598150830485</v>
      </c>
      <c r="D6456" s="1">
        <f t="shared" ca="1" si="302"/>
        <v>-2.5206054754656287E-2</v>
      </c>
    </row>
    <row r="6457" spans="1:4" x14ac:dyDescent="0.45">
      <c r="A6457">
        <v>6456</v>
      </c>
      <c r="B6457" s="1">
        <f t="shared" ca="1" si="300"/>
        <v>0.27697738183735809</v>
      </c>
      <c r="C6457" s="1">
        <f t="shared" ca="1" si="301"/>
        <v>0.27738952504261183</v>
      </c>
      <c r="D6457" s="1">
        <f t="shared" ca="1" si="302"/>
        <v>1.4880031088449887E-3</v>
      </c>
    </row>
    <row r="6458" spans="1:4" x14ac:dyDescent="0.45">
      <c r="A6458">
        <v>6457</v>
      </c>
      <c r="B6458" s="1">
        <f t="shared" ca="1" si="300"/>
        <v>0.28546601340874023</v>
      </c>
      <c r="C6458" s="1">
        <f t="shared" ca="1" si="301"/>
        <v>0.27659305101931453</v>
      </c>
      <c r="D6458" s="1">
        <f t="shared" ca="1" si="302"/>
        <v>-3.1082377490314689E-2</v>
      </c>
    </row>
    <row r="6459" spans="1:4" x14ac:dyDescent="0.45">
      <c r="A6459">
        <v>6458</v>
      </c>
      <c r="B6459" s="1">
        <f t="shared" ca="1" si="300"/>
        <v>0.27511408744003407</v>
      </c>
      <c r="C6459" s="1">
        <f t="shared" ca="1" si="301"/>
        <v>0.27927628631785995</v>
      </c>
      <c r="D6459" s="1">
        <f t="shared" ca="1" si="302"/>
        <v>1.5128992181227714E-2</v>
      </c>
    </row>
    <row r="6460" spans="1:4" x14ac:dyDescent="0.45">
      <c r="A6460">
        <v>6459</v>
      </c>
      <c r="B6460" s="1">
        <f t="shared" ca="1" si="300"/>
        <v>0.29561690122749218</v>
      </c>
      <c r="C6460" s="1">
        <f t="shared" ca="1" si="301"/>
        <v>0.2721365008766502</v>
      </c>
      <c r="D6460" s="1">
        <f t="shared" ca="1" si="302"/>
        <v>-7.9428477375089665E-2</v>
      </c>
    </row>
    <row r="6461" spans="1:4" x14ac:dyDescent="0.45">
      <c r="A6461">
        <v>6460</v>
      </c>
      <c r="B6461" s="1">
        <f t="shared" ca="1" si="300"/>
        <v>0.27415438671425085</v>
      </c>
      <c r="C6461" s="1">
        <f t="shared" ca="1" si="301"/>
        <v>0.27760655621751473</v>
      </c>
      <c r="D6461" s="1">
        <f t="shared" ca="1" si="302"/>
        <v>1.2592063707745998E-2</v>
      </c>
    </row>
    <row r="6462" spans="1:4" x14ac:dyDescent="0.45">
      <c r="A6462">
        <v>6461</v>
      </c>
      <c r="B6462" s="1">
        <f t="shared" ca="1" si="300"/>
        <v>0.29201827203418962</v>
      </c>
      <c r="C6462" s="1">
        <f t="shared" ca="1" si="301"/>
        <v>0.27516563332880439</v>
      </c>
      <c r="D6462" s="1">
        <f t="shared" ca="1" si="302"/>
        <v>-5.7710904827942111E-2</v>
      </c>
    </row>
    <row r="6463" spans="1:4" x14ac:dyDescent="0.45">
      <c r="A6463">
        <v>6462</v>
      </c>
      <c r="B6463" s="1">
        <f t="shared" ca="1" si="300"/>
        <v>0.28339746365842333</v>
      </c>
      <c r="C6463" s="1">
        <f t="shared" ca="1" si="301"/>
        <v>0.2699928386978776</v>
      </c>
      <c r="D6463" s="1">
        <f t="shared" ca="1" si="302"/>
        <v>-4.7299735105259151E-2</v>
      </c>
    </row>
    <row r="6464" spans="1:4" x14ac:dyDescent="0.45">
      <c r="A6464">
        <v>6463</v>
      </c>
      <c r="B6464" s="1">
        <f t="shared" ca="1" si="300"/>
        <v>0.29025893391151814</v>
      </c>
      <c r="C6464" s="1">
        <f t="shared" ca="1" si="301"/>
        <v>0.27388437007805055</v>
      </c>
      <c r="D6464" s="1">
        <f t="shared" ca="1" si="302"/>
        <v>-5.6413642856068529E-2</v>
      </c>
    </row>
    <row r="6465" spans="1:4" x14ac:dyDescent="0.45">
      <c r="A6465">
        <v>6464</v>
      </c>
      <c r="B6465" s="1">
        <f t="shared" ca="1" si="300"/>
        <v>0.28861505707714175</v>
      </c>
      <c r="C6465" s="1">
        <f t="shared" ca="1" si="301"/>
        <v>0.25989375307462598</v>
      </c>
      <c r="D6465" s="1">
        <f t="shared" ca="1" si="302"/>
        <v>-9.9514225949892371E-2</v>
      </c>
    </row>
    <row r="6466" spans="1:4" x14ac:dyDescent="0.45">
      <c r="A6466">
        <v>6465</v>
      </c>
      <c r="B6466" s="1">
        <f t="shared" ref="B6466:B6529" ca="1" si="303">_xlfn.BETA.INV(RAND(),CONTROL_PRIOR_ALPHA+CONTROL_ALPHA,CONTROL_PRIOR_BETA+(CONTROL_N-CONTROL_ALPHA))</f>
        <v>0.28940927578978326</v>
      </c>
      <c r="C6466" s="1">
        <f t="shared" ref="C6466:C6529" ca="1" si="304">_xlfn.BETA.INV(RAND(),TEST_PRIOR_ALPHA+TEST_ALPHA,TEST_PRIOR_BETA+(TEST_N-TEST_ALPHA))</f>
        <v>0.2780234056548726</v>
      </c>
      <c r="D6466" s="1">
        <f t="shared" ca="1" si="302"/>
        <v>-3.9341759533585076E-2</v>
      </c>
    </row>
    <row r="6467" spans="1:4" x14ac:dyDescent="0.45">
      <c r="A6467">
        <v>6466</v>
      </c>
      <c r="B6467" s="1">
        <f t="shared" ca="1" si="303"/>
        <v>0.28838791639453987</v>
      </c>
      <c r="C6467" s="1">
        <f t="shared" ca="1" si="304"/>
        <v>0.27068899821794923</v>
      </c>
      <c r="D6467" s="1">
        <f t="shared" ref="D6467:D6530" ca="1" si="305">(C6467-B6467)/B6467</f>
        <v>-6.1371913212816355E-2</v>
      </c>
    </row>
    <row r="6468" spans="1:4" x14ac:dyDescent="0.45">
      <c r="A6468">
        <v>6467</v>
      </c>
      <c r="B6468" s="1">
        <f t="shared" ca="1" si="303"/>
        <v>0.27580612012480482</v>
      </c>
      <c r="C6468" s="1">
        <f t="shared" ca="1" si="304"/>
        <v>0.26413514211582623</v>
      </c>
      <c r="D6468" s="1">
        <f t="shared" ca="1" si="305"/>
        <v>-4.2315877558109907E-2</v>
      </c>
    </row>
    <row r="6469" spans="1:4" x14ac:dyDescent="0.45">
      <c r="A6469">
        <v>6468</v>
      </c>
      <c r="B6469" s="1">
        <f t="shared" ca="1" si="303"/>
        <v>0.2808128631886197</v>
      </c>
      <c r="C6469" s="1">
        <f t="shared" ca="1" si="304"/>
        <v>0.26543988114085221</v>
      </c>
      <c r="D6469" s="1">
        <f t="shared" ca="1" si="305"/>
        <v>-5.4744579266091477E-2</v>
      </c>
    </row>
    <row r="6470" spans="1:4" x14ac:dyDescent="0.45">
      <c r="A6470">
        <v>6469</v>
      </c>
      <c r="B6470" s="1">
        <f t="shared" ca="1" si="303"/>
        <v>0.28150446205455726</v>
      </c>
      <c r="C6470" s="1">
        <f t="shared" ca="1" si="304"/>
        <v>0.26767307814023222</v>
      </c>
      <c r="D6470" s="1">
        <f t="shared" ca="1" si="305"/>
        <v>-4.9133799916977618E-2</v>
      </c>
    </row>
    <row r="6471" spans="1:4" x14ac:dyDescent="0.45">
      <c r="A6471">
        <v>6470</v>
      </c>
      <c r="B6471" s="1">
        <f t="shared" ca="1" si="303"/>
        <v>0.28296170085571237</v>
      </c>
      <c r="C6471" s="1">
        <f t="shared" ca="1" si="304"/>
        <v>0.27025456221171384</v>
      </c>
      <c r="D6471" s="1">
        <f t="shared" ca="1" si="305"/>
        <v>-4.490762744770941E-2</v>
      </c>
    </row>
    <row r="6472" spans="1:4" x14ac:dyDescent="0.45">
      <c r="A6472">
        <v>6471</v>
      </c>
      <c r="B6472" s="1">
        <f t="shared" ca="1" si="303"/>
        <v>0.28360743428045776</v>
      </c>
      <c r="C6472" s="1">
        <f t="shared" ca="1" si="304"/>
        <v>0.27950117875711356</v>
      </c>
      <c r="D6472" s="1">
        <f t="shared" ca="1" si="305"/>
        <v>-1.4478659678869885E-2</v>
      </c>
    </row>
    <row r="6473" spans="1:4" x14ac:dyDescent="0.45">
      <c r="A6473">
        <v>6472</v>
      </c>
      <c r="B6473" s="1">
        <f t="shared" ca="1" si="303"/>
        <v>0.28526838711484637</v>
      </c>
      <c r="C6473" s="1">
        <f t="shared" ca="1" si="304"/>
        <v>0.27123057129670586</v>
      </c>
      <c r="D6473" s="1">
        <f t="shared" ca="1" si="305"/>
        <v>-4.9209153387504576E-2</v>
      </c>
    </row>
    <row r="6474" spans="1:4" x14ac:dyDescent="0.45">
      <c r="A6474">
        <v>6473</v>
      </c>
      <c r="B6474" s="1">
        <f t="shared" ca="1" si="303"/>
        <v>0.27281180953886147</v>
      </c>
      <c r="C6474" s="1">
        <f t="shared" ca="1" si="304"/>
        <v>0.26967792465824564</v>
      </c>
      <c r="D6474" s="1">
        <f t="shared" ca="1" si="305"/>
        <v>-1.1487350514309089E-2</v>
      </c>
    </row>
    <row r="6475" spans="1:4" x14ac:dyDescent="0.45">
      <c r="A6475">
        <v>6474</v>
      </c>
      <c r="B6475" s="1">
        <f t="shared" ca="1" si="303"/>
        <v>0.29302817261354541</v>
      </c>
      <c r="C6475" s="1">
        <f t="shared" ca="1" si="304"/>
        <v>0.26772079486821126</v>
      </c>
      <c r="D6475" s="1">
        <f t="shared" ca="1" si="305"/>
        <v>-8.6364998694887604E-2</v>
      </c>
    </row>
    <row r="6476" spans="1:4" x14ac:dyDescent="0.45">
      <c r="A6476">
        <v>6475</v>
      </c>
      <c r="B6476" s="1">
        <f t="shared" ca="1" si="303"/>
        <v>0.27905827983488912</v>
      </c>
      <c r="C6476" s="1">
        <f t="shared" ca="1" si="304"/>
        <v>0.26416682103363937</v>
      </c>
      <c r="D6476" s="1">
        <f t="shared" ca="1" si="305"/>
        <v>-5.3363257345600393E-2</v>
      </c>
    </row>
    <row r="6477" spans="1:4" x14ac:dyDescent="0.45">
      <c r="A6477">
        <v>6476</v>
      </c>
      <c r="B6477" s="1">
        <f t="shared" ca="1" si="303"/>
        <v>0.28402726516628896</v>
      </c>
      <c r="C6477" s="1">
        <f t="shared" ca="1" si="304"/>
        <v>0.27240270013081569</v>
      </c>
      <c r="D6477" s="1">
        <f t="shared" ca="1" si="305"/>
        <v>-4.0927637805009506E-2</v>
      </c>
    </row>
    <row r="6478" spans="1:4" x14ac:dyDescent="0.45">
      <c r="A6478">
        <v>6477</v>
      </c>
      <c r="B6478" s="1">
        <f t="shared" ca="1" si="303"/>
        <v>0.28746984237494499</v>
      </c>
      <c r="C6478" s="1">
        <f t="shared" ca="1" si="304"/>
        <v>0.26990848111174381</v>
      </c>
      <c r="D6478" s="1">
        <f t="shared" ca="1" si="305"/>
        <v>-6.1089403737509325E-2</v>
      </c>
    </row>
    <row r="6479" spans="1:4" x14ac:dyDescent="0.45">
      <c r="A6479">
        <v>6478</v>
      </c>
      <c r="B6479" s="1">
        <f t="shared" ca="1" si="303"/>
        <v>0.28001851651755411</v>
      </c>
      <c r="C6479" s="1">
        <f t="shared" ca="1" si="304"/>
        <v>0.27537606850173635</v>
      </c>
      <c r="D6479" s="1">
        <f t="shared" ca="1" si="305"/>
        <v>-1.6579075103866307E-2</v>
      </c>
    </row>
    <row r="6480" spans="1:4" x14ac:dyDescent="0.45">
      <c r="A6480">
        <v>6479</v>
      </c>
      <c r="B6480" s="1">
        <f t="shared" ca="1" si="303"/>
        <v>0.28105850043432434</v>
      </c>
      <c r="C6480" s="1">
        <f t="shared" ca="1" si="304"/>
        <v>0.26178028068282988</v>
      </c>
      <c r="D6480" s="1">
        <f t="shared" ca="1" si="305"/>
        <v>-6.8591484412332343E-2</v>
      </c>
    </row>
    <row r="6481" spans="1:4" x14ac:dyDescent="0.45">
      <c r="A6481">
        <v>6480</v>
      </c>
      <c r="B6481" s="1">
        <f t="shared" ca="1" si="303"/>
        <v>0.28695599814508566</v>
      </c>
      <c r="C6481" s="1">
        <f t="shared" ca="1" si="304"/>
        <v>0.26476451347475077</v>
      </c>
      <c r="D6481" s="1">
        <f t="shared" ca="1" si="305"/>
        <v>-7.7334102837309612E-2</v>
      </c>
    </row>
    <row r="6482" spans="1:4" x14ac:dyDescent="0.45">
      <c r="A6482">
        <v>6481</v>
      </c>
      <c r="B6482" s="1">
        <f t="shared" ca="1" si="303"/>
        <v>0.2798460041155284</v>
      </c>
      <c r="C6482" s="1">
        <f t="shared" ca="1" si="304"/>
        <v>0.26135636112249316</v>
      </c>
      <c r="D6482" s="1">
        <f t="shared" ca="1" si="305"/>
        <v>-6.6070777217180438E-2</v>
      </c>
    </row>
    <row r="6483" spans="1:4" x14ac:dyDescent="0.45">
      <c r="A6483">
        <v>6482</v>
      </c>
      <c r="B6483" s="1">
        <f t="shared" ca="1" si="303"/>
        <v>0.28720033541001067</v>
      </c>
      <c r="C6483" s="1">
        <f t="shared" ca="1" si="304"/>
        <v>0.27315410509252713</v>
      </c>
      <c r="D6483" s="1">
        <f t="shared" ca="1" si="305"/>
        <v>-4.8907430060730832E-2</v>
      </c>
    </row>
    <row r="6484" spans="1:4" x14ac:dyDescent="0.45">
      <c r="A6484">
        <v>6483</v>
      </c>
      <c r="B6484" s="1">
        <f t="shared" ca="1" si="303"/>
        <v>0.28233582144611058</v>
      </c>
      <c r="C6484" s="1">
        <f t="shared" ca="1" si="304"/>
        <v>0.26849265611276452</v>
      </c>
      <c r="D6484" s="1">
        <f t="shared" ca="1" si="305"/>
        <v>-4.9030850079320551E-2</v>
      </c>
    </row>
    <row r="6485" spans="1:4" x14ac:dyDescent="0.45">
      <c r="A6485">
        <v>6484</v>
      </c>
      <c r="B6485" s="1">
        <f t="shared" ca="1" si="303"/>
        <v>0.28220601212449742</v>
      </c>
      <c r="C6485" s="1">
        <f t="shared" ca="1" si="304"/>
        <v>0.27470418178252098</v>
      </c>
      <c r="D6485" s="1">
        <f t="shared" ca="1" si="305"/>
        <v>-2.6582815459888012E-2</v>
      </c>
    </row>
    <row r="6486" spans="1:4" x14ac:dyDescent="0.45">
      <c r="A6486">
        <v>6485</v>
      </c>
      <c r="B6486" s="1">
        <f t="shared" ca="1" si="303"/>
        <v>0.28108359766468327</v>
      </c>
      <c r="C6486" s="1">
        <f t="shared" ca="1" si="304"/>
        <v>0.26883227484022859</v>
      </c>
      <c r="D6486" s="1">
        <f t="shared" ca="1" si="305"/>
        <v>-4.358604673571103E-2</v>
      </c>
    </row>
    <row r="6487" spans="1:4" x14ac:dyDescent="0.45">
      <c r="A6487">
        <v>6486</v>
      </c>
      <c r="B6487" s="1">
        <f t="shared" ca="1" si="303"/>
        <v>0.2888073506310036</v>
      </c>
      <c r="C6487" s="1">
        <f t="shared" ca="1" si="304"/>
        <v>0.26035172302476528</v>
      </c>
      <c r="D6487" s="1">
        <f t="shared" ca="1" si="305"/>
        <v>-9.8528058735578447E-2</v>
      </c>
    </row>
    <row r="6488" spans="1:4" x14ac:dyDescent="0.45">
      <c r="A6488">
        <v>6487</v>
      </c>
      <c r="B6488" s="1">
        <f t="shared" ca="1" si="303"/>
        <v>0.28227614097543374</v>
      </c>
      <c r="C6488" s="1">
        <f t="shared" ca="1" si="304"/>
        <v>0.25285332754723183</v>
      </c>
      <c r="D6488" s="1">
        <f t="shared" ca="1" si="305"/>
        <v>-0.10423414932104572</v>
      </c>
    </row>
    <row r="6489" spans="1:4" x14ac:dyDescent="0.45">
      <c r="A6489">
        <v>6488</v>
      </c>
      <c r="B6489" s="1">
        <f t="shared" ca="1" si="303"/>
        <v>0.27977033822844</v>
      </c>
      <c r="C6489" s="1">
        <f t="shared" ca="1" si="304"/>
        <v>0.27269470869538537</v>
      </c>
      <c r="D6489" s="1">
        <f t="shared" ca="1" si="305"/>
        <v>-2.5290849551310141E-2</v>
      </c>
    </row>
    <row r="6490" spans="1:4" x14ac:dyDescent="0.45">
      <c r="A6490">
        <v>6489</v>
      </c>
      <c r="B6490" s="1">
        <f t="shared" ca="1" si="303"/>
        <v>0.27290236305458776</v>
      </c>
      <c r="C6490" s="1">
        <f t="shared" ca="1" si="304"/>
        <v>0.26444185312466234</v>
      </c>
      <c r="D6490" s="1">
        <f t="shared" ca="1" si="305"/>
        <v>-3.1001966546669629E-2</v>
      </c>
    </row>
    <row r="6491" spans="1:4" x14ac:dyDescent="0.45">
      <c r="A6491">
        <v>6490</v>
      </c>
      <c r="B6491" s="1">
        <f t="shared" ca="1" si="303"/>
        <v>0.29023383684656756</v>
      </c>
      <c r="C6491" s="1">
        <f t="shared" ca="1" si="304"/>
        <v>0.27285600710770996</v>
      </c>
      <c r="D6491" s="1">
        <f t="shared" ca="1" si="305"/>
        <v>-5.9875271359363956E-2</v>
      </c>
    </row>
    <row r="6492" spans="1:4" x14ac:dyDescent="0.45">
      <c r="A6492">
        <v>6491</v>
      </c>
      <c r="B6492" s="1">
        <f t="shared" ca="1" si="303"/>
        <v>0.2752229584907287</v>
      </c>
      <c r="C6492" s="1">
        <f t="shared" ca="1" si="304"/>
        <v>0.26822873849392859</v>
      </c>
      <c r="D6492" s="1">
        <f t="shared" ca="1" si="305"/>
        <v>-2.5412923526275232E-2</v>
      </c>
    </row>
    <row r="6493" spans="1:4" x14ac:dyDescent="0.45">
      <c r="A6493">
        <v>6492</v>
      </c>
      <c r="B6493" s="1">
        <f t="shared" ca="1" si="303"/>
        <v>0.29723495440503656</v>
      </c>
      <c r="C6493" s="1">
        <f t="shared" ca="1" si="304"/>
        <v>0.27966875500876354</v>
      </c>
      <c r="D6493" s="1">
        <f t="shared" ca="1" si="305"/>
        <v>-5.9098699987807909E-2</v>
      </c>
    </row>
    <row r="6494" spans="1:4" x14ac:dyDescent="0.45">
      <c r="A6494">
        <v>6493</v>
      </c>
      <c r="B6494" s="1">
        <f t="shared" ca="1" si="303"/>
        <v>0.28169632234544584</v>
      </c>
      <c r="C6494" s="1">
        <f t="shared" ca="1" si="304"/>
        <v>0.27752936321337762</v>
      </c>
      <c r="D6494" s="1">
        <f t="shared" ca="1" si="305"/>
        <v>-1.4792380310021403E-2</v>
      </c>
    </row>
    <row r="6495" spans="1:4" x14ac:dyDescent="0.45">
      <c r="A6495">
        <v>6494</v>
      </c>
      <c r="B6495" s="1">
        <f t="shared" ca="1" si="303"/>
        <v>0.26952443318653779</v>
      </c>
      <c r="C6495" s="1">
        <f t="shared" ca="1" si="304"/>
        <v>0.27280356457773602</v>
      </c>
      <c r="D6495" s="1">
        <f t="shared" ca="1" si="305"/>
        <v>1.2166360401651397E-2</v>
      </c>
    </row>
    <row r="6496" spans="1:4" x14ac:dyDescent="0.45">
      <c r="A6496">
        <v>6495</v>
      </c>
      <c r="B6496" s="1">
        <f t="shared" ca="1" si="303"/>
        <v>0.28720447710811092</v>
      </c>
      <c r="C6496" s="1">
        <f t="shared" ca="1" si="304"/>
        <v>0.27321044558032448</v>
      </c>
      <c r="D6496" s="1">
        <f t="shared" ca="1" si="305"/>
        <v>-4.8724976952635529E-2</v>
      </c>
    </row>
    <row r="6497" spans="1:4" x14ac:dyDescent="0.45">
      <c r="A6497">
        <v>6496</v>
      </c>
      <c r="B6497" s="1">
        <f t="shared" ca="1" si="303"/>
        <v>0.28041128290220685</v>
      </c>
      <c r="C6497" s="1">
        <f t="shared" ca="1" si="304"/>
        <v>0.27123099978196358</v>
      </c>
      <c r="D6497" s="1">
        <f t="shared" ca="1" si="305"/>
        <v>-3.2738636709724996E-2</v>
      </c>
    </row>
    <row r="6498" spans="1:4" x14ac:dyDescent="0.45">
      <c r="A6498">
        <v>6497</v>
      </c>
      <c r="B6498" s="1">
        <f t="shared" ca="1" si="303"/>
        <v>0.27913170617661226</v>
      </c>
      <c r="C6498" s="1">
        <f t="shared" ca="1" si="304"/>
        <v>0.28396731323841773</v>
      </c>
      <c r="D6498" s="1">
        <f t="shared" ca="1" si="305"/>
        <v>1.7323747015489107E-2</v>
      </c>
    </row>
    <row r="6499" spans="1:4" x14ac:dyDescent="0.45">
      <c r="A6499">
        <v>6498</v>
      </c>
      <c r="B6499" s="1">
        <f t="shared" ca="1" si="303"/>
        <v>0.29297755019603966</v>
      </c>
      <c r="C6499" s="1">
        <f t="shared" ca="1" si="304"/>
        <v>0.27159190945159761</v>
      </c>
      <c r="D6499" s="1">
        <f t="shared" ca="1" si="305"/>
        <v>-7.2994127809903192E-2</v>
      </c>
    </row>
    <row r="6500" spans="1:4" x14ac:dyDescent="0.45">
      <c r="A6500">
        <v>6499</v>
      </c>
      <c r="B6500" s="1">
        <f t="shared" ca="1" si="303"/>
        <v>0.2841213348112821</v>
      </c>
      <c r="C6500" s="1">
        <f t="shared" ca="1" si="304"/>
        <v>0.27692508157167128</v>
      </c>
      <c r="D6500" s="1">
        <f t="shared" ca="1" si="305"/>
        <v>-2.5328098801136081E-2</v>
      </c>
    </row>
    <row r="6501" spans="1:4" x14ac:dyDescent="0.45">
      <c r="A6501">
        <v>6500</v>
      </c>
      <c r="B6501" s="1">
        <f t="shared" ca="1" si="303"/>
        <v>0.28349932372323872</v>
      </c>
      <c r="C6501" s="1">
        <f t="shared" ca="1" si="304"/>
        <v>0.27159914827085507</v>
      </c>
      <c r="D6501" s="1">
        <f t="shared" ca="1" si="305"/>
        <v>-4.197602765360027E-2</v>
      </c>
    </row>
    <row r="6502" spans="1:4" x14ac:dyDescent="0.45">
      <c r="A6502">
        <v>6501</v>
      </c>
      <c r="B6502" s="1">
        <f t="shared" ca="1" si="303"/>
        <v>0.29158862334101199</v>
      </c>
      <c r="C6502" s="1">
        <f t="shared" ca="1" si="304"/>
        <v>0.26911061852960716</v>
      </c>
      <c r="D6502" s="1">
        <f t="shared" ca="1" si="305"/>
        <v>-7.7088072071717528E-2</v>
      </c>
    </row>
    <row r="6503" spans="1:4" x14ac:dyDescent="0.45">
      <c r="A6503">
        <v>6502</v>
      </c>
      <c r="B6503" s="1">
        <f t="shared" ca="1" si="303"/>
        <v>0.27352931811614545</v>
      </c>
      <c r="C6503" s="1">
        <f t="shared" ca="1" si="304"/>
        <v>0.28035615557913363</v>
      </c>
      <c r="D6503" s="1">
        <f t="shared" ca="1" si="305"/>
        <v>2.4958339054862777E-2</v>
      </c>
    </row>
    <row r="6504" spans="1:4" x14ac:dyDescent="0.45">
      <c r="A6504">
        <v>6503</v>
      </c>
      <c r="B6504" s="1">
        <f t="shared" ca="1" si="303"/>
        <v>0.29007682360073117</v>
      </c>
      <c r="C6504" s="1">
        <f t="shared" ca="1" si="304"/>
        <v>0.27119768628898788</v>
      </c>
      <c r="D6504" s="1">
        <f t="shared" ca="1" si="305"/>
        <v>-6.5083232356849693E-2</v>
      </c>
    </row>
    <row r="6505" spans="1:4" x14ac:dyDescent="0.45">
      <c r="A6505">
        <v>6504</v>
      </c>
      <c r="B6505" s="1">
        <f t="shared" ca="1" si="303"/>
        <v>0.29100885411880018</v>
      </c>
      <c r="C6505" s="1">
        <f t="shared" ca="1" si="304"/>
        <v>0.27488343098667378</v>
      </c>
      <c r="D6505" s="1">
        <f t="shared" ca="1" si="305"/>
        <v>-5.5412139197467243E-2</v>
      </c>
    </row>
    <row r="6506" spans="1:4" x14ac:dyDescent="0.45">
      <c r="A6506">
        <v>6505</v>
      </c>
      <c r="B6506" s="1">
        <f t="shared" ca="1" si="303"/>
        <v>0.28751693807576983</v>
      </c>
      <c r="C6506" s="1">
        <f t="shared" ca="1" si="304"/>
        <v>0.27298840243267286</v>
      </c>
      <c r="D6506" s="1">
        <f t="shared" ca="1" si="305"/>
        <v>-5.0531059979736719E-2</v>
      </c>
    </row>
    <row r="6507" spans="1:4" x14ac:dyDescent="0.45">
      <c r="A6507">
        <v>6506</v>
      </c>
      <c r="B6507" s="1">
        <f t="shared" ca="1" si="303"/>
        <v>0.28041018992857725</v>
      </c>
      <c r="C6507" s="1">
        <f t="shared" ca="1" si="304"/>
        <v>0.2634204450208536</v>
      </c>
      <c r="D6507" s="1">
        <f t="shared" ca="1" si="305"/>
        <v>-6.0588899825826846E-2</v>
      </c>
    </row>
    <row r="6508" spans="1:4" x14ac:dyDescent="0.45">
      <c r="A6508">
        <v>6507</v>
      </c>
      <c r="B6508" s="1">
        <f t="shared" ca="1" si="303"/>
        <v>0.27350242817449122</v>
      </c>
      <c r="C6508" s="1">
        <f t="shared" ca="1" si="304"/>
        <v>0.28276019264109564</v>
      </c>
      <c r="D6508" s="1">
        <f t="shared" ca="1" si="305"/>
        <v>3.3848929709311693E-2</v>
      </c>
    </row>
    <row r="6509" spans="1:4" x14ac:dyDescent="0.45">
      <c r="A6509">
        <v>6508</v>
      </c>
      <c r="B6509" s="1">
        <f t="shared" ca="1" si="303"/>
        <v>0.28982970205347958</v>
      </c>
      <c r="C6509" s="1">
        <f t="shared" ca="1" si="304"/>
        <v>0.27680599238610415</v>
      </c>
      <c r="D6509" s="1">
        <f t="shared" ca="1" si="305"/>
        <v>-4.4935731483353225E-2</v>
      </c>
    </row>
    <row r="6510" spans="1:4" x14ac:dyDescent="0.45">
      <c r="A6510">
        <v>6509</v>
      </c>
      <c r="B6510" s="1">
        <f t="shared" ca="1" si="303"/>
        <v>0.27700425533809009</v>
      </c>
      <c r="C6510" s="1">
        <f t="shared" ca="1" si="304"/>
        <v>0.2669050022126464</v>
      </c>
      <c r="D6510" s="1">
        <f t="shared" ca="1" si="305"/>
        <v>-3.6458837475681787E-2</v>
      </c>
    </row>
    <row r="6511" spans="1:4" x14ac:dyDescent="0.45">
      <c r="A6511">
        <v>6510</v>
      </c>
      <c r="B6511" s="1">
        <f t="shared" ca="1" si="303"/>
        <v>0.29272805755577302</v>
      </c>
      <c r="C6511" s="1">
        <f t="shared" ca="1" si="304"/>
        <v>0.26769707024301959</v>
      </c>
      <c r="D6511" s="1">
        <f t="shared" ca="1" si="305"/>
        <v>-8.5509354729292816E-2</v>
      </c>
    </row>
    <row r="6512" spans="1:4" x14ac:dyDescent="0.45">
      <c r="A6512">
        <v>6511</v>
      </c>
      <c r="B6512" s="1">
        <f t="shared" ca="1" si="303"/>
        <v>0.28571456237811432</v>
      </c>
      <c r="C6512" s="1">
        <f t="shared" ca="1" si="304"/>
        <v>0.27571025545984063</v>
      </c>
      <c r="D6512" s="1">
        <f t="shared" ca="1" si="305"/>
        <v>-3.5015040308075056E-2</v>
      </c>
    </row>
    <row r="6513" spans="1:4" x14ac:dyDescent="0.45">
      <c r="A6513">
        <v>6512</v>
      </c>
      <c r="B6513" s="1">
        <f t="shared" ca="1" si="303"/>
        <v>0.28112452116609837</v>
      </c>
      <c r="C6513" s="1">
        <f t="shared" ca="1" si="304"/>
        <v>0.26792611694478258</v>
      </c>
      <c r="D6513" s="1">
        <f t="shared" ca="1" si="305"/>
        <v>-4.6948605431390698E-2</v>
      </c>
    </row>
    <row r="6514" spans="1:4" x14ac:dyDescent="0.45">
      <c r="A6514">
        <v>6513</v>
      </c>
      <c r="B6514" s="1">
        <f t="shared" ca="1" si="303"/>
        <v>0.28120918453344701</v>
      </c>
      <c r="C6514" s="1">
        <f t="shared" ca="1" si="304"/>
        <v>0.28141336588898025</v>
      </c>
      <c r="D6514" s="1">
        <f t="shared" ca="1" si="305"/>
        <v>7.2608352345246441E-4</v>
      </c>
    </row>
    <row r="6515" spans="1:4" x14ac:dyDescent="0.45">
      <c r="A6515">
        <v>6514</v>
      </c>
      <c r="B6515" s="1">
        <f t="shared" ca="1" si="303"/>
        <v>0.28216838053550503</v>
      </c>
      <c r="C6515" s="1">
        <f t="shared" ca="1" si="304"/>
        <v>0.26956962809274559</v>
      </c>
      <c r="D6515" s="1">
        <f t="shared" ca="1" si="305"/>
        <v>-4.4649766989657932E-2</v>
      </c>
    </row>
    <row r="6516" spans="1:4" x14ac:dyDescent="0.45">
      <c r="A6516">
        <v>6515</v>
      </c>
      <c r="B6516" s="1">
        <f t="shared" ca="1" si="303"/>
        <v>0.28496969651709159</v>
      </c>
      <c r="C6516" s="1">
        <f t="shared" ca="1" si="304"/>
        <v>0.26368921720445487</v>
      </c>
      <c r="D6516" s="1">
        <f t="shared" ca="1" si="305"/>
        <v>-7.4676288646573261E-2</v>
      </c>
    </row>
    <row r="6517" spans="1:4" x14ac:dyDescent="0.45">
      <c r="A6517">
        <v>6516</v>
      </c>
      <c r="B6517" s="1">
        <f t="shared" ca="1" si="303"/>
        <v>0.29110949725876012</v>
      </c>
      <c r="C6517" s="1">
        <f t="shared" ca="1" si="304"/>
        <v>0.27034631165338696</v>
      </c>
      <c r="D6517" s="1">
        <f t="shared" ca="1" si="305"/>
        <v>-7.1324315423887633E-2</v>
      </c>
    </row>
    <row r="6518" spans="1:4" x14ac:dyDescent="0.45">
      <c r="A6518">
        <v>6517</v>
      </c>
      <c r="B6518" s="1">
        <f t="shared" ca="1" si="303"/>
        <v>0.28423927754739564</v>
      </c>
      <c r="C6518" s="1">
        <f t="shared" ca="1" si="304"/>
        <v>0.27149908154128344</v>
      </c>
      <c r="D6518" s="1">
        <f t="shared" ca="1" si="305"/>
        <v>-4.4822081297289505E-2</v>
      </c>
    </row>
    <row r="6519" spans="1:4" x14ac:dyDescent="0.45">
      <c r="A6519">
        <v>6518</v>
      </c>
      <c r="B6519" s="1">
        <f t="shared" ca="1" si="303"/>
        <v>0.2799450482715567</v>
      </c>
      <c r="C6519" s="1">
        <f t="shared" ca="1" si="304"/>
        <v>0.28006634664549157</v>
      </c>
      <c r="D6519" s="1">
        <f t="shared" ca="1" si="305"/>
        <v>4.3329351486585759E-4</v>
      </c>
    </row>
    <row r="6520" spans="1:4" x14ac:dyDescent="0.45">
      <c r="A6520">
        <v>6519</v>
      </c>
      <c r="B6520" s="1">
        <f t="shared" ca="1" si="303"/>
        <v>0.27515360103301628</v>
      </c>
      <c r="C6520" s="1">
        <f t="shared" ca="1" si="304"/>
        <v>0.27130058610305718</v>
      </c>
      <c r="D6520" s="1">
        <f t="shared" ca="1" si="305"/>
        <v>-1.4003141937789017E-2</v>
      </c>
    </row>
    <row r="6521" spans="1:4" x14ac:dyDescent="0.45">
      <c r="A6521">
        <v>6520</v>
      </c>
      <c r="B6521" s="1">
        <f t="shared" ca="1" si="303"/>
        <v>0.29193800152073224</v>
      </c>
      <c r="C6521" s="1">
        <f t="shared" ca="1" si="304"/>
        <v>0.28147870421820442</v>
      </c>
      <c r="D6521" s="1">
        <f t="shared" ca="1" si="305"/>
        <v>-3.5827118251287468E-2</v>
      </c>
    </row>
    <row r="6522" spans="1:4" x14ac:dyDescent="0.45">
      <c r="A6522">
        <v>6521</v>
      </c>
      <c r="B6522" s="1">
        <f t="shared" ca="1" si="303"/>
        <v>0.27783221408159225</v>
      </c>
      <c r="C6522" s="1">
        <f t="shared" ca="1" si="304"/>
        <v>0.2727518081101109</v>
      </c>
      <c r="D6522" s="1">
        <f t="shared" ca="1" si="305"/>
        <v>-1.8285878001135476E-2</v>
      </c>
    </row>
    <row r="6523" spans="1:4" x14ac:dyDescent="0.45">
      <c r="A6523">
        <v>6522</v>
      </c>
      <c r="B6523" s="1">
        <f t="shared" ca="1" si="303"/>
        <v>0.28060232511225036</v>
      </c>
      <c r="C6523" s="1">
        <f t="shared" ca="1" si="304"/>
        <v>0.26834094484648702</v>
      </c>
      <c r="D6523" s="1">
        <f t="shared" ca="1" si="305"/>
        <v>-4.3696645282102993E-2</v>
      </c>
    </row>
    <row r="6524" spans="1:4" x14ac:dyDescent="0.45">
      <c r="A6524">
        <v>6523</v>
      </c>
      <c r="B6524" s="1">
        <f t="shared" ca="1" si="303"/>
        <v>0.28086611079844154</v>
      </c>
      <c r="C6524" s="1">
        <f t="shared" ca="1" si="304"/>
        <v>0.28141589830921643</v>
      </c>
      <c r="D6524" s="1">
        <f t="shared" ca="1" si="305"/>
        <v>1.9574718687561266E-3</v>
      </c>
    </row>
    <row r="6525" spans="1:4" x14ac:dyDescent="0.45">
      <c r="A6525">
        <v>6524</v>
      </c>
      <c r="B6525" s="1">
        <f t="shared" ca="1" si="303"/>
        <v>0.28061281760452617</v>
      </c>
      <c r="C6525" s="1">
        <f t="shared" ca="1" si="304"/>
        <v>0.26890550765358512</v>
      </c>
      <c r="D6525" s="1">
        <f t="shared" ca="1" si="305"/>
        <v>-4.1720510313397081E-2</v>
      </c>
    </row>
    <row r="6526" spans="1:4" x14ac:dyDescent="0.45">
      <c r="A6526">
        <v>6525</v>
      </c>
      <c r="B6526" s="1">
        <f t="shared" ca="1" si="303"/>
        <v>0.29442387060082598</v>
      </c>
      <c r="C6526" s="1">
        <f t="shared" ca="1" si="304"/>
        <v>0.28012179626786937</v>
      </c>
      <c r="D6526" s="1">
        <f t="shared" ca="1" si="305"/>
        <v>-4.8576476845340687E-2</v>
      </c>
    </row>
    <row r="6527" spans="1:4" x14ac:dyDescent="0.45">
      <c r="A6527">
        <v>6526</v>
      </c>
      <c r="B6527" s="1">
        <f t="shared" ca="1" si="303"/>
        <v>0.28171587817680499</v>
      </c>
      <c r="C6527" s="1">
        <f t="shared" ca="1" si="304"/>
        <v>0.26202577224633306</v>
      </c>
      <c r="D6527" s="1">
        <f t="shared" ca="1" si="305"/>
        <v>-6.9893490057789415E-2</v>
      </c>
    </row>
    <row r="6528" spans="1:4" x14ac:dyDescent="0.45">
      <c r="A6528">
        <v>6527</v>
      </c>
      <c r="B6528" s="1">
        <f t="shared" ca="1" si="303"/>
        <v>0.28182257713835207</v>
      </c>
      <c r="C6528" s="1">
        <f t="shared" ca="1" si="304"/>
        <v>0.27105814437054382</v>
      </c>
      <c r="D6528" s="1">
        <f t="shared" ca="1" si="305"/>
        <v>-3.8195778624662093E-2</v>
      </c>
    </row>
    <row r="6529" spans="1:4" x14ac:dyDescent="0.45">
      <c r="A6529">
        <v>6528</v>
      </c>
      <c r="B6529" s="1">
        <f t="shared" ca="1" si="303"/>
        <v>0.27787707961838137</v>
      </c>
      <c r="C6529" s="1">
        <f t="shared" ca="1" si="304"/>
        <v>0.27584813784912066</v>
      </c>
      <c r="D6529" s="1">
        <f t="shared" ca="1" si="305"/>
        <v>-7.3015801520842812E-3</v>
      </c>
    </row>
    <row r="6530" spans="1:4" x14ac:dyDescent="0.45">
      <c r="A6530">
        <v>6529</v>
      </c>
      <c r="B6530" s="1">
        <f t="shared" ref="B6530:B6593" ca="1" si="306">_xlfn.BETA.INV(RAND(),CONTROL_PRIOR_ALPHA+CONTROL_ALPHA,CONTROL_PRIOR_BETA+(CONTROL_N-CONTROL_ALPHA))</f>
        <v>0.28792720291025087</v>
      </c>
      <c r="C6530" s="1">
        <f t="shared" ref="C6530:C6593" ca="1" si="307">_xlfn.BETA.INV(RAND(),TEST_PRIOR_ALPHA+TEST_ALPHA,TEST_PRIOR_BETA+(TEST_N-TEST_ALPHA))</f>
        <v>0.27980305011060047</v>
      </c>
      <c r="D6530" s="1">
        <f t="shared" ca="1" si="305"/>
        <v>-2.8215995979312722E-2</v>
      </c>
    </row>
    <row r="6531" spans="1:4" x14ac:dyDescent="0.45">
      <c r="A6531">
        <v>6530</v>
      </c>
      <c r="B6531" s="1">
        <f t="shared" ca="1" si="306"/>
        <v>0.28755562195608875</v>
      </c>
      <c r="C6531" s="1">
        <f t="shared" ca="1" si="307"/>
        <v>0.28636142871836179</v>
      </c>
      <c r="D6531" s="1">
        <f t="shared" ref="D6531:D6594" ca="1" si="308">(C6531-B6531)/B6531</f>
        <v>-4.1529121552327667E-3</v>
      </c>
    </row>
    <row r="6532" spans="1:4" x14ac:dyDescent="0.45">
      <c r="A6532">
        <v>6531</v>
      </c>
      <c r="B6532" s="1">
        <f t="shared" ca="1" si="306"/>
        <v>0.27881384542441756</v>
      </c>
      <c r="C6532" s="1">
        <f t="shared" ca="1" si="307"/>
        <v>0.26643844705201308</v>
      </c>
      <c r="D6532" s="1">
        <f t="shared" ca="1" si="308"/>
        <v>-4.4385881746892196E-2</v>
      </c>
    </row>
    <row r="6533" spans="1:4" x14ac:dyDescent="0.45">
      <c r="A6533">
        <v>6532</v>
      </c>
      <c r="B6533" s="1">
        <f t="shared" ca="1" si="306"/>
        <v>0.29344206909842485</v>
      </c>
      <c r="C6533" s="1">
        <f t="shared" ca="1" si="307"/>
        <v>0.27431086366965107</v>
      </c>
      <c r="D6533" s="1">
        <f t="shared" ca="1" si="308"/>
        <v>-6.5195851050099049E-2</v>
      </c>
    </row>
    <row r="6534" spans="1:4" x14ac:dyDescent="0.45">
      <c r="A6534">
        <v>6533</v>
      </c>
      <c r="B6534" s="1">
        <f t="shared" ca="1" si="306"/>
        <v>0.28982150539401919</v>
      </c>
      <c r="C6534" s="1">
        <f t="shared" ca="1" si="307"/>
        <v>0.26773334210285621</v>
      </c>
      <c r="D6534" s="1">
        <f t="shared" ca="1" si="308"/>
        <v>-7.6212989305723178E-2</v>
      </c>
    </row>
    <row r="6535" spans="1:4" x14ac:dyDescent="0.45">
      <c r="A6535">
        <v>6534</v>
      </c>
      <c r="B6535" s="1">
        <f t="shared" ca="1" si="306"/>
        <v>0.28268035458176277</v>
      </c>
      <c r="C6535" s="1">
        <f t="shared" ca="1" si="307"/>
        <v>0.27317648094518887</v>
      </c>
      <c r="D6535" s="1">
        <f t="shared" ca="1" si="308"/>
        <v>-3.3620566419039884E-2</v>
      </c>
    </row>
    <row r="6536" spans="1:4" x14ac:dyDescent="0.45">
      <c r="A6536">
        <v>6535</v>
      </c>
      <c r="B6536" s="1">
        <f t="shared" ca="1" si="306"/>
        <v>0.28259500618318201</v>
      </c>
      <c r="C6536" s="1">
        <f t="shared" ca="1" si="307"/>
        <v>0.27086145503094833</v>
      </c>
      <c r="D6536" s="1">
        <f t="shared" ca="1" si="308"/>
        <v>-4.1520730711808222E-2</v>
      </c>
    </row>
    <row r="6537" spans="1:4" x14ac:dyDescent="0.45">
      <c r="A6537">
        <v>6536</v>
      </c>
      <c r="B6537" s="1">
        <f t="shared" ca="1" si="306"/>
        <v>0.2762096628802449</v>
      </c>
      <c r="C6537" s="1">
        <f t="shared" ca="1" si="307"/>
        <v>0.26867488662972938</v>
      </c>
      <c r="D6537" s="1">
        <f t="shared" ca="1" si="308"/>
        <v>-2.7279191364794286E-2</v>
      </c>
    </row>
    <row r="6538" spans="1:4" x14ac:dyDescent="0.45">
      <c r="A6538">
        <v>6537</v>
      </c>
      <c r="B6538" s="1">
        <f t="shared" ca="1" si="306"/>
        <v>0.27727078172678332</v>
      </c>
      <c r="C6538" s="1">
        <f t="shared" ca="1" si="307"/>
        <v>0.27575735746057928</v>
      </c>
      <c r="D6538" s="1">
        <f t="shared" ca="1" si="308"/>
        <v>-5.4582897511910936E-3</v>
      </c>
    </row>
    <row r="6539" spans="1:4" x14ac:dyDescent="0.45">
      <c r="A6539">
        <v>6538</v>
      </c>
      <c r="B6539" s="1">
        <f t="shared" ca="1" si="306"/>
        <v>0.27384446057797251</v>
      </c>
      <c r="C6539" s="1">
        <f t="shared" ca="1" si="307"/>
        <v>0.26699519009672873</v>
      </c>
      <c r="D6539" s="1">
        <f t="shared" ca="1" si="308"/>
        <v>-2.5011535624229191E-2</v>
      </c>
    </row>
    <row r="6540" spans="1:4" x14ac:dyDescent="0.45">
      <c r="A6540">
        <v>6539</v>
      </c>
      <c r="B6540" s="1">
        <f t="shared" ca="1" si="306"/>
        <v>0.28318385605054308</v>
      </c>
      <c r="C6540" s="1">
        <f t="shared" ca="1" si="307"/>
        <v>0.27355795864566024</v>
      </c>
      <c r="D6540" s="1">
        <f t="shared" ca="1" si="308"/>
        <v>-3.39916884356741E-2</v>
      </c>
    </row>
    <row r="6541" spans="1:4" x14ac:dyDescent="0.45">
      <c r="A6541">
        <v>6540</v>
      </c>
      <c r="B6541" s="1">
        <f t="shared" ca="1" si="306"/>
        <v>0.28674235059173203</v>
      </c>
      <c r="C6541" s="1">
        <f t="shared" ca="1" si="307"/>
        <v>0.26279013519859618</v>
      </c>
      <c r="D6541" s="1">
        <f t="shared" ca="1" si="308"/>
        <v>-8.3532186102635991E-2</v>
      </c>
    </row>
    <row r="6542" spans="1:4" x14ac:dyDescent="0.45">
      <c r="A6542">
        <v>6541</v>
      </c>
      <c r="B6542" s="1">
        <f t="shared" ca="1" si="306"/>
        <v>0.2807454311372175</v>
      </c>
      <c r="C6542" s="1">
        <f t="shared" ca="1" si="307"/>
        <v>0.27143050681341574</v>
      </c>
      <c r="D6542" s="1">
        <f t="shared" ca="1" si="308"/>
        <v>-3.3179255263637721E-2</v>
      </c>
    </row>
    <row r="6543" spans="1:4" x14ac:dyDescent="0.45">
      <c r="A6543">
        <v>6542</v>
      </c>
      <c r="B6543" s="1">
        <f t="shared" ca="1" si="306"/>
        <v>0.28021466526916905</v>
      </c>
      <c r="C6543" s="1">
        <f t="shared" ca="1" si="307"/>
        <v>0.26253536927418425</v>
      </c>
      <c r="D6543" s="1">
        <f t="shared" ca="1" si="308"/>
        <v>-6.3091972641768745E-2</v>
      </c>
    </row>
    <row r="6544" spans="1:4" x14ac:dyDescent="0.45">
      <c r="A6544">
        <v>6543</v>
      </c>
      <c r="B6544" s="1">
        <f t="shared" ca="1" si="306"/>
        <v>0.27416220685538017</v>
      </c>
      <c r="C6544" s="1">
        <f t="shared" ca="1" si="307"/>
        <v>0.28195390544759258</v>
      </c>
      <c r="D6544" s="1">
        <f t="shared" ca="1" si="308"/>
        <v>2.8420031635952303E-2</v>
      </c>
    </row>
    <row r="6545" spans="1:4" x14ac:dyDescent="0.45">
      <c r="A6545">
        <v>6544</v>
      </c>
      <c r="B6545" s="1">
        <f t="shared" ca="1" si="306"/>
        <v>0.28885172255944735</v>
      </c>
      <c r="C6545" s="1">
        <f t="shared" ca="1" si="307"/>
        <v>0.27562429159430302</v>
      </c>
      <c r="D6545" s="1">
        <f t="shared" ca="1" si="308"/>
        <v>-4.5793152444926329E-2</v>
      </c>
    </row>
    <row r="6546" spans="1:4" x14ac:dyDescent="0.45">
      <c r="A6546">
        <v>6545</v>
      </c>
      <c r="B6546" s="1">
        <f t="shared" ca="1" si="306"/>
        <v>0.28302318286147926</v>
      </c>
      <c r="C6546" s="1">
        <f t="shared" ca="1" si="307"/>
        <v>0.27184663634274742</v>
      </c>
      <c r="D6546" s="1">
        <f t="shared" ca="1" si="308"/>
        <v>-3.948986229937923E-2</v>
      </c>
    </row>
    <row r="6547" spans="1:4" x14ac:dyDescent="0.45">
      <c r="A6547">
        <v>6546</v>
      </c>
      <c r="B6547" s="1">
        <f t="shared" ca="1" si="306"/>
        <v>0.28265034928405325</v>
      </c>
      <c r="C6547" s="1">
        <f t="shared" ca="1" si="307"/>
        <v>0.26521276430312368</v>
      </c>
      <c r="D6547" s="1">
        <f t="shared" ca="1" si="308"/>
        <v>-6.1693130842040575E-2</v>
      </c>
    </row>
    <row r="6548" spans="1:4" x14ac:dyDescent="0.45">
      <c r="A6548">
        <v>6547</v>
      </c>
      <c r="B6548" s="1">
        <f t="shared" ca="1" si="306"/>
        <v>0.27703400242832954</v>
      </c>
      <c r="C6548" s="1">
        <f t="shared" ca="1" si="307"/>
        <v>0.28834209674850231</v>
      </c>
      <c r="D6548" s="1">
        <f t="shared" ca="1" si="308"/>
        <v>4.081843463637011E-2</v>
      </c>
    </row>
    <row r="6549" spans="1:4" x14ac:dyDescent="0.45">
      <c r="A6549">
        <v>6548</v>
      </c>
      <c r="B6549" s="1">
        <f t="shared" ca="1" si="306"/>
        <v>0.26947209221474783</v>
      </c>
      <c r="C6549" s="1">
        <f t="shared" ca="1" si="307"/>
        <v>0.27455564563138413</v>
      </c>
      <c r="D6549" s="1">
        <f t="shared" ca="1" si="308"/>
        <v>1.8864860456811652E-2</v>
      </c>
    </row>
    <row r="6550" spans="1:4" x14ac:dyDescent="0.45">
      <c r="A6550">
        <v>6549</v>
      </c>
      <c r="B6550" s="1">
        <f t="shared" ca="1" si="306"/>
        <v>0.27431804362216144</v>
      </c>
      <c r="C6550" s="1">
        <f t="shared" ca="1" si="307"/>
        <v>0.27667501400931205</v>
      </c>
      <c r="D6550" s="1">
        <f t="shared" ca="1" si="308"/>
        <v>8.5921084739034991E-3</v>
      </c>
    </row>
    <row r="6551" spans="1:4" x14ac:dyDescent="0.45">
      <c r="A6551">
        <v>6550</v>
      </c>
      <c r="B6551" s="1">
        <f t="shared" ca="1" si="306"/>
        <v>0.28017426082119268</v>
      </c>
      <c r="C6551" s="1">
        <f t="shared" ca="1" si="307"/>
        <v>0.2799796162243875</v>
      </c>
      <c r="D6551" s="1">
        <f t="shared" ca="1" si="308"/>
        <v>-6.9472690401565715E-4</v>
      </c>
    </row>
    <row r="6552" spans="1:4" x14ac:dyDescent="0.45">
      <c r="A6552">
        <v>6551</v>
      </c>
      <c r="B6552" s="1">
        <f t="shared" ca="1" si="306"/>
        <v>0.28337697471898105</v>
      </c>
      <c r="C6552" s="1">
        <f t="shared" ca="1" si="307"/>
        <v>0.2852803407195823</v>
      </c>
      <c r="D6552" s="1">
        <f t="shared" ca="1" si="308"/>
        <v>6.7167277880949448E-3</v>
      </c>
    </row>
    <row r="6553" spans="1:4" x14ac:dyDescent="0.45">
      <c r="A6553">
        <v>6552</v>
      </c>
      <c r="B6553" s="1">
        <f t="shared" ca="1" si="306"/>
        <v>0.27800684235006784</v>
      </c>
      <c r="C6553" s="1">
        <f t="shared" ca="1" si="307"/>
        <v>0.26910005852129609</v>
      </c>
      <c r="D6553" s="1">
        <f t="shared" ca="1" si="308"/>
        <v>-3.2038002206997027E-2</v>
      </c>
    </row>
    <row r="6554" spans="1:4" x14ac:dyDescent="0.45">
      <c r="A6554">
        <v>6553</v>
      </c>
      <c r="B6554" s="1">
        <f t="shared" ca="1" si="306"/>
        <v>0.27988344428497008</v>
      </c>
      <c r="C6554" s="1">
        <f t="shared" ca="1" si="307"/>
        <v>0.27544639057021048</v>
      </c>
      <c r="D6554" s="1">
        <f t="shared" ca="1" si="308"/>
        <v>-1.5853219636106506E-2</v>
      </c>
    </row>
    <row r="6555" spans="1:4" x14ac:dyDescent="0.45">
      <c r="A6555">
        <v>6554</v>
      </c>
      <c r="B6555" s="1">
        <f t="shared" ca="1" si="306"/>
        <v>0.29947985809654887</v>
      </c>
      <c r="C6555" s="1">
        <f t="shared" ca="1" si="307"/>
        <v>0.27092349704199575</v>
      </c>
      <c r="D6555" s="1">
        <f t="shared" ca="1" si="308"/>
        <v>-9.5353194154869911E-2</v>
      </c>
    </row>
    <row r="6556" spans="1:4" x14ac:dyDescent="0.45">
      <c r="A6556">
        <v>6555</v>
      </c>
      <c r="B6556" s="1">
        <f t="shared" ca="1" si="306"/>
        <v>0.29167036166646365</v>
      </c>
      <c r="C6556" s="1">
        <f t="shared" ca="1" si="307"/>
        <v>0.28220421549446517</v>
      </c>
      <c r="D6556" s="1">
        <f t="shared" ca="1" si="308"/>
        <v>-3.2454947146201243E-2</v>
      </c>
    </row>
    <row r="6557" spans="1:4" x14ac:dyDescent="0.45">
      <c r="A6557">
        <v>6556</v>
      </c>
      <c r="B6557" s="1">
        <f t="shared" ca="1" si="306"/>
        <v>0.2857808311825577</v>
      </c>
      <c r="C6557" s="1">
        <f t="shared" ca="1" si="307"/>
        <v>0.28763605986185881</v>
      </c>
      <c r="D6557" s="1">
        <f t="shared" ca="1" si="308"/>
        <v>6.4917883807118467E-3</v>
      </c>
    </row>
    <row r="6558" spans="1:4" x14ac:dyDescent="0.45">
      <c r="A6558">
        <v>6557</v>
      </c>
      <c r="B6558" s="1">
        <f t="shared" ca="1" si="306"/>
        <v>0.28296279937270608</v>
      </c>
      <c r="C6558" s="1">
        <f t="shared" ca="1" si="307"/>
        <v>0.27660503198862874</v>
      </c>
      <c r="D6558" s="1">
        <f t="shared" ca="1" si="308"/>
        <v>-2.2468562645590631E-2</v>
      </c>
    </row>
    <row r="6559" spans="1:4" x14ac:dyDescent="0.45">
      <c r="A6559">
        <v>6558</v>
      </c>
      <c r="B6559" s="1">
        <f t="shared" ca="1" si="306"/>
        <v>0.28122915208511134</v>
      </c>
      <c r="C6559" s="1">
        <f t="shared" ca="1" si="307"/>
        <v>0.26754679880719273</v>
      </c>
      <c r="D6559" s="1">
        <f t="shared" ca="1" si="308"/>
        <v>-4.8651973582659658E-2</v>
      </c>
    </row>
    <row r="6560" spans="1:4" x14ac:dyDescent="0.45">
      <c r="A6560">
        <v>6559</v>
      </c>
      <c r="B6560" s="1">
        <f t="shared" ca="1" si="306"/>
        <v>0.27949692077265187</v>
      </c>
      <c r="C6560" s="1">
        <f t="shared" ca="1" si="307"/>
        <v>0.26940189938573772</v>
      </c>
      <c r="D6560" s="1">
        <f t="shared" ca="1" si="308"/>
        <v>-3.6118542411870194E-2</v>
      </c>
    </row>
    <row r="6561" spans="1:4" x14ac:dyDescent="0.45">
      <c r="A6561">
        <v>6560</v>
      </c>
      <c r="B6561" s="1">
        <f t="shared" ca="1" si="306"/>
        <v>0.27581476345789574</v>
      </c>
      <c r="C6561" s="1">
        <f t="shared" ca="1" si="307"/>
        <v>0.26567187098328549</v>
      </c>
      <c r="D6561" s="1">
        <f t="shared" ca="1" si="308"/>
        <v>-3.677429136659905E-2</v>
      </c>
    </row>
    <row r="6562" spans="1:4" x14ac:dyDescent="0.45">
      <c r="A6562">
        <v>6561</v>
      </c>
      <c r="B6562" s="1">
        <f t="shared" ca="1" si="306"/>
        <v>0.28702312395433049</v>
      </c>
      <c r="C6562" s="1">
        <f t="shared" ca="1" si="307"/>
        <v>0.26632052254987432</v>
      </c>
      <c r="D6562" s="1">
        <f t="shared" ca="1" si="308"/>
        <v>-7.2128688167125726E-2</v>
      </c>
    </row>
    <row r="6563" spans="1:4" x14ac:dyDescent="0.45">
      <c r="A6563">
        <v>6562</v>
      </c>
      <c r="B6563" s="1">
        <f t="shared" ca="1" si="306"/>
        <v>0.28060735648322482</v>
      </c>
      <c r="C6563" s="1">
        <f t="shared" ca="1" si="307"/>
        <v>0.27305426313330849</v>
      </c>
      <c r="D6563" s="1">
        <f t="shared" ca="1" si="308"/>
        <v>-2.6916947027252527E-2</v>
      </c>
    </row>
    <row r="6564" spans="1:4" x14ac:dyDescent="0.45">
      <c r="A6564">
        <v>6563</v>
      </c>
      <c r="B6564" s="1">
        <f t="shared" ca="1" si="306"/>
        <v>0.28048427636763851</v>
      </c>
      <c r="C6564" s="1">
        <f t="shared" ca="1" si="307"/>
        <v>0.27642667401881049</v>
      </c>
      <c r="D6564" s="1">
        <f t="shared" ca="1" si="308"/>
        <v>-1.4466416447207912E-2</v>
      </c>
    </row>
    <row r="6565" spans="1:4" x14ac:dyDescent="0.45">
      <c r="A6565">
        <v>6564</v>
      </c>
      <c r="B6565" s="1">
        <f t="shared" ca="1" si="306"/>
        <v>0.28378724117560061</v>
      </c>
      <c r="C6565" s="1">
        <f t="shared" ca="1" si="307"/>
        <v>0.28026618058612607</v>
      </c>
      <c r="D6565" s="1">
        <f t="shared" ca="1" si="308"/>
        <v>-1.2407395677439207E-2</v>
      </c>
    </row>
    <row r="6566" spans="1:4" x14ac:dyDescent="0.45">
      <c r="A6566">
        <v>6565</v>
      </c>
      <c r="B6566" s="1">
        <f t="shared" ca="1" si="306"/>
        <v>0.27867357342838284</v>
      </c>
      <c r="C6566" s="1">
        <f t="shared" ca="1" si="307"/>
        <v>0.26405193436350533</v>
      </c>
      <c r="D6566" s="1">
        <f t="shared" ca="1" si="308"/>
        <v>-5.2468696206083465E-2</v>
      </c>
    </row>
    <row r="6567" spans="1:4" x14ac:dyDescent="0.45">
      <c r="A6567">
        <v>6566</v>
      </c>
      <c r="B6567" s="1">
        <f t="shared" ca="1" si="306"/>
        <v>0.28605957388568581</v>
      </c>
      <c r="C6567" s="1">
        <f t="shared" ca="1" si="307"/>
        <v>0.26696969455227032</v>
      </c>
      <c r="D6567" s="1">
        <f t="shared" ca="1" si="308"/>
        <v>-6.6733929139683776E-2</v>
      </c>
    </row>
    <row r="6568" spans="1:4" x14ac:dyDescent="0.45">
      <c r="A6568">
        <v>6567</v>
      </c>
      <c r="B6568" s="1">
        <f t="shared" ca="1" si="306"/>
        <v>0.27258050078092927</v>
      </c>
      <c r="C6568" s="1">
        <f t="shared" ca="1" si="307"/>
        <v>0.26392690620655085</v>
      </c>
      <c r="D6568" s="1">
        <f t="shared" ca="1" si="308"/>
        <v>-3.1746931822292178E-2</v>
      </c>
    </row>
    <row r="6569" spans="1:4" x14ac:dyDescent="0.45">
      <c r="A6569">
        <v>6568</v>
      </c>
      <c r="B6569" s="1">
        <f t="shared" ca="1" si="306"/>
        <v>0.2749158769547112</v>
      </c>
      <c r="C6569" s="1">
        <f t="shared" ca="1" si="307"/>
        <v>0.27750561357465187</v>
      </c>
      <c r="D6569" s="1">
        <f t="shared" ca="1" si="308"/>
        <v>9.4201057015244286E-3</v>
      </c>
    </row>
    <row r="6570" spans="1:4" x14ac:dyDescent="0.45">
      <c r="A6570">
        <v>6569</v>
      </c>
      <c r="B6570" s="1">
        <f t="shared" ca="1" si="306"/>
        <v>0.27815003859837095</v>
      </c>
      <c r="C6570" s="1">
        <f t="shared" ca="1" si="307"/>
        <v>0.26670659475090508</v>
      </c>
      <c r="D6570" s="1">
        <f t="shared" ca="1" si="308"/>
        <v>-4.1141262841920358E-2</v>
      </c>
    </row>
    <row r="6571" spans="1:4" x14ac:dyDescent="0.45">
      <c r="A6571">
        <v>6570</v>
      </c>
      <c r="B6571" s="1">
        <f t="shared" ca="1" si="306"/>
        <v>0.28535277889421329</v>
      </c>
      <c r="C6571" s="1">
        <f t="shared" ca="1" si="307"/>
        <v>0.27096806284154507</v>
      </c>
      <c r="D6571" s="1">
        <f t="shared" ca="1" si="308"/>
        <v>-5.0410289005809759E-2</v>
      </c>
    </row>
    <row r="6572" spans="1:4" x14ac:dyDescent="0.45">
      <c r="A6572">
        <v>6571</v>
      </c>
      <c r="B6572" s="1">
        <f t="shared" ca="1" si="306"/>
        <v>0.28891675451784316</v>
      </c>
      <c r="C6572" s="1">
        <f t="shared" ca="1" si="307"/>
        <v>0.28215720250732179</v>
      </c>
      <c r="D6572" s="1">
        <f t="shared" ca="1" si="308"/>
        <v>-2.3396192518505887E-2</v>
      </c>
    </row>
    <row r="6573" spans="1:4" x14ac:dyDescent="0.45">
      <c r="A6573">
        <v>6572</v>
      </c>
      <c r="B6573" s="1">
        <f t="shared" ca="1" si="306"/>
        <v>0.28619338663776439</v>
      </c>
      <c r="C6573" s="1">
        <f t="shared" ca="1" si="307"/>
        <v>0.26995789132977033</v>
      </c>
      <c r="D6573" s="1">
        <f t="shared" ca="1" si="308"/>
        <v>-5.6729107191227188E-2</v>
      </c>
    </row>
    <row r="6574" spans="1:4" x14ac:dyDescent="0.45">
      <c r="A6574">
        <v>6573</v>
      </c>
      <c r="B6574" s="1">
        <f t="shared" ca="1" si="306"/>
        <v>0.2888798964798337</v>
      </c>
      <c r="C6574" s="1">
        <f t="shared" ca="1" si="307"/>
        <v>0.26443714120611833</v>
      </c>
      <c r="D6574" s="1">
        <f t="shared" ca="1" si="308"/>
        <v>-8.461217125720509E-2</v>
      </c>
    </row>
    <row r="6575" spans="1:4" x14ac:dyDescent="0.45">
      <c r="A6575">
        <v>6574</v>
      </c>
      <c r="B6575" s="1">
        <f t="shared" ca="1" si="306"/>
        <v>0.29055013614277148</v>
      </c>
      <c r="C6575" s="1">
        <f t="shared" ca="1" si="307"/>
        <v>0.27538616850826803</v>
      </c>
      <c r="D6575" s="1">
        <f t="shared" ca="1" si="308"/>
        <v>-5.2190537013041119E-2</v>
      </c>
    </row>
    <row r="6576" spans="1:4" x14ac:dyDescent="0.45">
      <c r="A6576">
        <v>6575</v>
      </c>
      <c r="B6576" s="1">
        <f t="shared" ca="1" si="306"/>
        <v>0.28838901831392305</v>
      </c>
      <c r="C6576" s="1">
        <f t="shared" ca="1" si="307"/>
        <v>0.26548127112711961</v>
      </c>
      <c r="D6576" s="1">
        <f t="shared" ca="1" si="308"/>
        <v>-7.9433493413634204E-2</v>
      </c>
    </row>
    <row r="6577" spans="1:4" x14ac:dyDescent="0.45">
      <c r="A6577">
        <v>6576</v>
      </c>
      <c r="B6577" s="1">
        <f t="shared" ca="1" si="306"/>
        <v>0.28983273723971126</v>
      </c>
      <c r="C6577" s="1">
        <f t="shared" ca="1" si="307"/>
        <v>0.26915853288946945</v>
      </c>
      <c r="D6577" s="1">
        <f t="shared" ca="1" si="308"/>
        <v>-7.1331501565825003E-2</v>
      </c>
    </row>
    <row r="6578" spans="1:4" x14ac:dyDescent="0.45">
      <c r="A6578">
        <v>6577</v>
      </c>
      <c r="B6578" s="1">
        <f t="shared" ca="1" si="306"/>
        <v>0.28311610727563818</v>
      </c>
      <c r="C6578" s="1">
        <f t="shared" ca="1" si="307"/>
        <v>0.27007134909949632</v>
      </c>
      <c r="D6578" s="1">
        <f t="shared" ca="1" si="308"/>
        <v>-4.6075648262010258E-2</v>
      </c>
    </row>
    <row r="6579" spans="1:4" x14ac:dyDescent="0.45">
      <c r="A6579">
        <v>6578</v>
      </c>
      <c r="B6579" s="1">
        <f t="shared" ca="1" si="306"/>
        <v>0.27875243323286542</v>
      </c>
      <c r="C6579" s="1">
        <f t="shared" ca="1" si="307"/>
        <v>0.27651735546837541</v>
      </c>
      <c r="D6579" s="1">
        <f t="shared" ca="1" si="308"/>
        <v>-8.0181462043879357E-3</v>
      </c>
    </row>
    <row r="6580" spans="1:4" x14ac:dyDescent="0.45">
      <c r="A6580">
        <v>6579</v>
      </c>
      <c r="B6580" s="1">
        <f t="shared" ca="1" si="306"/>
        <v>0.2840833660983122</v>
      </c>
      <c r="C6580" s="1">
        <f t="shared" ca="1" si="307"/>
        <v>0.27318794228913512</v>
      </c>
      <c r="D6580" s="1">
        <f t="shared" ca="1" si="308"/>
        <v>-3.8352910129227751E-2</v>
      </c>
    </row>
    <row r="6581" spans="1:4" x14ac:dyDescent="0.45">
      <c r="A6581">
        <v>6580</v>
      </c>
      <c r="B6581" s="1">
        <f t="shared" ca="1" si="306"/>
        <v>0.28484956312760257</v>
      </c>
      <c r="C6581" s="1">
        <f t="shared" ca="1" si="307"/>
        <v>0.27230516053006315</v>
      </c>
      <c r="D6581" s="1">
        <f t="shared" ca="1" si="308"/>
        <v>-4.4038693476668479E-2</v>
      </c>
    </row>
    <row r="6582" spans="1:4" x14ac:dyDescent="0.45">
      <c r="A6582">
        <v>6581</v>
      </c>
      <c r="B6582" s="1">
        <f t="shared" ca="1" si="306"/>
        <v>0.27925417742769032</v>
      </c>
      <c r="C6582" s="1">
        <f t="shared" ca="1" si="307"/>
        <v>0.27567593547482083</v>
      </c>
      <c r="D6582" s="1">
        <f t="shared" ca="1" si="308"/>
        <v>-1.281356642836984E-2</v>
      </c>
    </row>
    <row r="6583" spans="1:4" x14ac:dyDescent="0.45">
      <c r="A6583">
        <v>6582</v>
      </c>
      <c r="B6583" s="1">
        <f t="shared" ca="1" si="306"/>
        <v>0.28754892885888128</v>
      </c>
      <c r="C6583" s="1">
        <f t="shared" ca="1" si="307"/>
        <v>0.27084905080294641</v>
      </c>
      <c r="D6583" s="1">
        <f t="shared" ca="1" si="308"/>
        <v>-5.8076648458428345E-2</v>
      </c>
    </row>
    <row r="6584" spans="1:4" x14ac:dyDescent="0.45">
      <c r="A6584">
        <v>6583</v>
      </c>
      <c r="B6584" s="1">
        <f t="shared" ca="1" si="306"/>
        <v>0.27629845589703345</v>
      </c>
      <c r="C6584" s="1">
        <f t="shared" ca="1" si="307"/>
        <v>0.26713100087075053</v>
      </c>
      <c r="D6584" s="1">
        <f t="shared" ca="1" si="308"/>
        <v>-3.3179537672477236E-2</v>
      </c>
    </row>
    <row r="6585" spans="1:4" x14ac:dyDescent="0.45">
      <c r="A6585">
        <v>6584</v>
      </c>
      <c r="B6585" s="1">
        <f t="shared" ca="1" si="306"/>
        <v>0.2858884287060135</v>
      </c>
      <c r="C6585" s="1">
        <f t="shared" ca="1" si="307"/>
        <v>0.26721665766765867</v>
      </c>
      <c r="D6585" s="1">
        <f t="shared" ca="1" si="308"/>
        <v>-6.5311391310473393E-2</v>
      </c>
    </row>
    <row r="6586" spans="1:4" x14ac:dyDescent="0.45">
      <c r="A6586">
        <v>6585</v>
      </c>
      <c r="B6586" s="1">
        <f t="shared" ca="1" si="306"/>
        <v>0.28915815344671403</v>
      </c>
      <c r="C6586" s="1">
        <f t="shared" ca="1" si="307"/>
        <v>0.26606098731126437</v>
      </c>
      <c r="D6586" s="1">
        <f t="shared" ca="1" si="308"/>
        <v>-7.9877277746228215E-2</v>
      </c>
    </row>
    <row r="6587" spans="1:4" x14ac:dyDescent="0.45">
      <c r="A6587">
        <v>6586</v>
      </c>
      <c r="B6587" s="1">
        <f t="shared" ca="1" si="306"/>
        <v>0.28863852155875613</v>
      </c>
      <c r="C6587" s="1">
        <f t="shared" ca="1" si="307"/>
        <v>0.28649169474855407</v>
      </c>
      <c r="D6587" s="1">
        <f t="shared" ca="1" si="308"/>
        <v>-7.437769562456161E-3</v>
      </c>
    </row>
    <row r="6588" spans="1:4" x14ac:dyDescent="0.45">
      <c r="A6588">
        <v>6587</v>
      </c>
      <c r="B6588" s="1">
        <f t="shared" ca="1" si="306"/>
        <v>0.28674695742553336</v>
      </c>
      <c r="C6588" s="1">
        <f t="shared" ca="1" si="307"/>
        <v>0.26695409649770802</v>
      </c>
      <c r="D6588" s="1">
        <f t="shared" ca="1" si="308"/>
        <v>-6.9025530752023542E-2</v>
      </c>
    </row>
    <row r="6589" spans="1:4" x14ac:dyDescent="0.45">
      <c r="A6589">
        <v>6588</v>
      </c>
      <c r="B6589" s="1">
        <f t="shared" ca="1" si="306"/>
        <v>0.26979807264387362</v>
      </c>
      <c r="C6589" s="1">
        <f t="shared" ca="1" si="307"/>
        <v>0.26335528961316346</v>
      </c>
      <c r="D6589" s="1">
        <f t="shared" ca="1" si="308"/>
        <v>-2.3880018739846482E-2</v>
      </c>
    </row>
    <row r="6590" spans="1:4" x14ac:dyDescent="0.45">
      <c r="A6590">
        <v>6589</v>
      </c>
      <c r="B6590" s="1">
        <f t="shared" ca="1" si="306"/>
        <v>0.28815283828533078</v>
      </c>
      <c r="C6590" s="1">
        <f t="shared" ca="1" si="307"/>
        <v>0.28362077240977135</v>
      </c>
      <c r="D6590" s="1">
        <f t="shared" ca="1" si="308"/>
        <v>-1.572799318072915E-2</v>
      </c>
    </row>
    <row r="6591" spans="1:4" x14ac:dyDescent="0.45">
      <c r="A6591">
        <v>6590</v>
      </c>
      <c r="B6591" s="1">
        <f t="shared" ca="1" si="306"/>
        <v>0.29480351841391761</v>
      </c>
      <c r="C6591" s="1">
        <f t="shared" ca="1" si="307"/>
        <v>0.26939263858623635</v>
      </c>
      <c r="D6591" s="1">
        <f t="shared" ca="1" si="308"/>
        <v>-8.6195985598798777E-2</v>
      </c>
    </row>
    <row r="6592" spans="1:4" x14ac:dyDescent="0.45">
      <c r="A6592">
        <v>6591</v>
      </c>
      <c r="B6592" s="1">
        <f t="shared" ca="1" si="306"/>
        <v>0.2910225789786085</v>
      </c>
      <c r="C6592" s="1">
        <f t="shared" ca="1" si="307"/>
        <v>0.27045822072539294</v>
      </c>
      <c r="D6592" s="1">
        <f t="shared" ca="1" si="308"/>
        <v>-7.066241501051071E-2</v>
      </c>
    </row>
    <row r="6593" spans="1:4" x14ac:dyDescent="0.45">
      <c r="A6593">
        <v>6592</v>
      </c>
      <c r="B6593" s="1">
        <f t="shared" ca="1" si="306"/>
        <v>0.28753598782258272</v>
      </c>
      <c r="C6593" s="1">
        <f t="shared" ca="1" si="307"/>
        <v>0.27391265409292465</v>
      </c>
      <c r="D6593" s="1">
        <f t="shared" ca="1" si="308"/>
        <v>-4.7379577884574323E-2</v>
      </c>
    </row>
    <row r="6594" spans="1:4" x14ac:dyDescent="0.45">
      <c r="A6594">
        <v>6593</v>
      </c>
      <c r="B6594" s="1">
        <f t="shared" ref="B6594:B6657" ca="1" si="309">_xlfn.BETA.INV(RAND(),CONTROL_PRIOR_ALPHA+CONTROL_ALPHA,CONTROL_PRIOR_BETA+(CONTROL_N-CONTROL_ALPHA))</f>
        <v>0.27692634806458133</v>
      </c>
      <c r="C6594" s="1">
        <f t="shared" ref="C6594:C6657" ca="1" si="310">_xlfn.BETA.INV(RAND(),TEST_PRIOR_ALPHA+TEST_ALPHA,TEST_PRIOR_BETA+(TEST_N-TEST_ALPHA))</f>
        <v>0.26140204472823908</v>
      </c>
      <c r="D6594" s="1">
        <f t="shared" ca="1" si="308"/>
        <v>-5.6059322071881232E-2</v>
      </c>
    </row>
    <row r="6595" spans="1:4" x14ac:dyDescent="0.45">
      <c r="A6595">
        <v>6594</v>
      </c>
      <c r="B6595" s="1">
        <f t="shared" ca="1" si="309"/>
        <v>0.28551814506557782</v>
      </c>
      <c r="C6595" s="1">
        <f t="shared" ca="1" si="310"/>
        <v>0.27908465873334909</v>
      </c>
      <c r="D6595" s="1">
        <f t="shared" ref="D6595:D6658" ca="1" si="311">(C6595-B6595)/B6595</f>
        <v>-2.2532670667046711E-2</v>
      </c>
    </row>
    <row r="6596" spans="1:4" x14ac:dyDescent="0.45">
      <c r="A6596">
        <v>6595</v>
      </c>
      <c r="B6596" s="1">
        <f t="shared" ca="1" si="309"/>
        <v>0.29199135599223514</v>
      </c>
      <c r="C6596" s="1">
        <f t="shared" ca="1" si="310"/>
        <v>0.26567011204235491</v>
      </c>
      <c r="D6596" s="1">
        <f t="shared" ca="1" si="311"/>
        <v>-9.0143914912947556E-2</v>
      </c>
    </row>
    <row r="6597" spans="1:4" x14ac:dyDescent="0.45">
      <c r="A6597">
        <v>6596</v>
      </c>
      <c r="B6597" s="1">
        <f t="shared" ca="1" si="309"/>
        <v>0.27706306853202539</v>
      </c>
      <c r="C6597" s="1">
        <f t="shared" ca="1" si="310"/>
        <v>0.26504072665937467</v>
      </c>
      <c r="D6597" s="1">
        <f t="shared" ca="1" si="311"/>
        <v>-4.3392076527374028E-2</v>
      </c>
    </row>
    <row r="6598" spans="1:4" x14ac:dyDescent="0.45">
      <c r="A6598">
        <v>6597</v>
      </c>
      <c r="B6598" s="1">
        <f t="shared" ca="1" si="309"/>
        <v>0.27877464985645184</v>
      </c>
      <c r="C6598" s="1">
        <f t="shared" ca="1" si="310"/>
        <v>0.27151021767333505</v>
      </c>
      <c r="D6598" s="1">
        <f t="shared" ca="1" si="311"/>
        <v>-2.6058438910630605E-2</v>
      </c>
    </row>
    <row r="6599" spans="1:4" x14ac:dyDescent="0.45">
      <c r="A6599">
        <v>6598</v>
      </c>
      <c r="B6599" s="1">
        <f t="shared" ca="1" si="309"/>
        <v>0.28164732426180045</v>
      </c>
      <c r="C6599" s="1">
        <f t="shared" ca="1" si="310"/>
        <v>0.26512468617087059</v>
      </c>
      <c r="D6599" s="1">
        <f t="shared" ca="1" si="311"/>
        <v>-5.8664282127429399E-2</v>
      </c>
    </row>
    <row r="6600" spans="1:4" x14ac:dyDescent="0.45">
      <c r="A6600">
        <v>6599</v>
      </c>
      <c r="B6600" s="1">
        <f t="shared" ca="1" si="309"/>
        <v>0.28610482992442499</v>
      </c>
      <c r="C6600" s="1">
        <f t="shared" ca="1" si="310"/>
        <v>0.27332477398210286</v>
      </c>
      <c r="D6600" s="1">
        <f t="shared" ca="1" si="311"/>
        <v>-4.4669137342763461E-2</v>
      </c>
    </row>
    <row r="6601" spans="1:4" x14ac:dyDescent="0.45">
      <c r="A6601">
        <v>6600</v>
      </c>
      <c r="B6601" s="1">
        <f t="shared" ca="1" si="309"/>
        <v>0.27885329830766464</v>
      </c>
      <c r="C6601" s="1">
        <f t="shared" ca="1" si="310"/>
        <v>0.27747518654239456</v>
      </c>
      <c r="D6601" s="1">
        <f t="shared" ca="1" si="311"/>
        <v>-4.9420672935687688E-3</v>
      </c>
    </row>
    <row r="6602" spans="1:4" x14ac:dyDescent="0.45">
      <c r="A6602">
        <v>6601</v>
      </c>
      <c r="B6602" s="1">
        <f t="shared" ca="1" si="309"/>
        <v>0.28403502621948973</v>
      </c>
      <c r="C6602" s="1">
        <f t="shared" ca="1" si="310"/>
        <v>0.27103103991298366</v>
      </c>
      <c r="D6602" s="1">
        <f t="shared" ca="1" si="311"/>
        <v>-4.5783037675280087E-2</v>
      </c>
    </row>
    <row r="6603" spans="1:4" x14ac:dyDescent="0.45">
      <c r="A6603">
        <v>6602</v>
      </c>
      <c r="B6603" s="1">
        <f t="shared" ca="1" si="309"/>
        <v>0.28898545096118489</v>
      </c>
      <c r="C6603" s="1">
        <f t="shared" ca="1" si="310"/>
        <v>0.26795482156332018</v>
      </c>
      <c r="D6603" s="1">
        <f t="shared" ca="1" si="311"/>
        <v>-7.2774007576905456E-2</v>
      </c>
    </row>
    <row r="6604" spans="1:4" x14ac:dyDescent="0.45">
      <c r="A6604">
        <v>6603</v>
      </c>
      <c r="B6604" s="1">
        <f t="shared" ca="1" si="309"/>
        <v>0.27256018448872105</v>
      </c>
      <c r="C6604" s="1">
        <f t="shared" ca="1" si="310"/>
        <v>0.26836211628621759</v>
      </c>
      <c r="D6604" s="1">
        <f t="shared" ca="1" si="311"/>
        <v>-1.5402353100025804E-2</v>
      </c>
    </row>
    <row r="6605" spans="1:4" x14ac:dyDescent="0.45">
      <c r="A6605">
        <v>6604</v>
      </c>
      <c r="B6605" s="1">
        <f t="shared" ca="1" si="309"/>
        <v>0.29359435642119946</v>
      </c>
      <c r="C6605" s="1">
        <f t="shared" ca="1" si="310"/>
        <v>0.26748431992166355</v>
      </c>
      <c r="D6605" s="1">
        <f t="shared" ca="1" si="311"/>
        <v>-8.8932351485931344E-2</v>
      </c>
    </row>
    <row r="6606" spans="1:4" x14ac:dyDescent="0.45">
      <c r="A6606">
        <v>6605</v>
      </c>
      <c r="B6606" s="1">
        <f t="shared" ca="1" si="309"/>
        <v>0.29008417053313584</v>
      </c>
      <c r="C6606" s="1">
        <f t="shared" ca="1" si="310"/>
        <v>0.28012978239741648</v>
      </c>
      <c r="D6606" s="1">
        <f t="shared" ca="1" si="311"/>
        <v>-3.4315516484145027E-2</v>
      </c>
    </row>
    <row r="6607" spans="1:4" x14ac:dyDescent="0.45">
      <c r="A6607">
        <v>6606</v>
      </c>
      <c r="B6607" s="1">
        <f t="shared" ca="1" si="309"/>
        <v>0.27807211000383741</v>
      </c>
      <c r="C6607" s="1">
        <f t="shared" ca="1" si="310"/>
        <v>0.26866862696802957</v>
      </c>
      <c r="D6607" s="1">
        <f t="shared" ca="1" si="311"/>
        <v>-3.3816706881096698E-2</v>
      </c>
    </row>
    <row r="6608" spans="1:4" x14ac:dyDescent="0.45">
      <c r="A6608">
        <v>6607</v>
      </c>
      <c r="B6608" s="1">
        <f t="shared" ca="1" si="309"/>
        <v>0.27358867766117295</v>
      </c>
      <c r="C6608" s="1">
        <f t="shared" ca="1" si="310"/>
        <v>0.27852972528260089</v>
      </c>
      <c r="D6608" s="1">
        <f t="shared" ca="1" si="311"/>
        <v>1.8060131960384713E-2</v>
      </c>
    </row>
    <row r="6609" spans="1:4" x14ac:dyDescent="0.45">
      <c r="A6609">
        <v>6608</v>
      </c>
      <c r="B6609" s="1">
        <f t="shared" ca="1" si="309"/>
        <v>0.27825401662659066</v>
      </c>
      <c r="C6609" s="1">
        <f t="shared" ca="1" si="310"/>
        <v>0.27604424215381917</v>
      </c>
      <c r="D6609" s="1">
        <f t="shared" ca="1" si="311"/>
        <v>-7.9415725945726195E-3</v>
      </c>
    </row>
    <row r="6610" spans="1:4" x14ac:dyDescent="0.45">
      <c r="A6610">
        <v>6609</v>
      </c>
      <c r="B6610" s="1">
        <f t="shared" ca="1" si="309"/>
        <v>0.27968303335398237</v>
      </c>
      <c r="C6610" s="1">
        <f t="shared" ca="1" si="310"/>
        <v>0.27456873209130983</v>
      </c>
      <c r="D6610" s="1">
        <f t="shared" ca="1" si="311"/>
        <v>-1.8286061908516255E-2</v>
      </c>
    </row>
    <row r="6611" spans="1:4" x14ac:dyDescent="0.45">
      <c r="A6611">
        <v>6610</v>
      </c>
      <c r="B6611" s="1">
        <f t="shared" ca="1" si="309"/>
        <v>0.27298125843702731</v>
      </c>
      <c r="C6611" s="1">
        <f t="shared" ca="1" si="310"/>
        <v>0.28073716548904981</v>
      </c>
      <c r="D6611" s="1">
        <f t="shared" ca="1" si="311"/>
        <v>2.8411866427862028E-2</v>
      </c>
    </row>
    <row r="6612" spans="1:4" x14ac:dyDescent="0.45">
      <c r="A6612">
        <v>6611</v>
      </c>
      <c r="B6612" s="1">
        <f t="shared" ca="1" si="309"/>
        <v>0.2811458819167546</v>
      </c>
      <c r="C6612" s="1">
        <f t="shared" ca="1" si="310"/>
        <v>0.27364825329556952</v>
      </c>
      <c r="D6612" s="1">
        <f t="shared" ca="1" si="311"/>
        <v>-2.6668107567746908E-2</v>
      </c>
    </row>
    <row r="6613" spans="1:4" x14ac:dyDescent="0.45">
      <c r="A6613">
        <v>6612</v>
      </c>
      <c r="B6613" s="1">
        <f t="shared" ca="1" si="309"/>
        <v>0.27914045799330123</v>
      </c>
      <c r="C6613" s="1">
        <f t="shared" ca="1" si="310"/>
        <v>0.26621885146227392</v>
      </c>
      <c r="D6613" s="1">
        <f t="shared" ca="1" si="311"/>
        <v>-4.6290697607644531E-2</v>
      </c>
    </row>
    <row r="6614" spans="1:4" x14ac:dyDescent="0.45">
      <c r="A6614">
        <v>6613</v>
      </c>
      <c r="B6614" s="1">
        <f t="shared" ca="1" si="309"/>
        <v>0.2816187858483894</v>
      </c>
      <c r="C6614" s="1">
        <f t="shared" ca="1" si="310"/>
        <v>0.2721177669489887</v>
      </c>
      <c r="D6614" s="1">
        <f t="shared" ca="1" si="311"/>
        <v>-3.3737163061684401E-2</v>
      </c>
    </row>
    <row r="6615" spans="1:4" x14ac:dyDescent="0.45">
      <c r="A6615">
        <v>6614</v>
      </c>
      <c r="B6615" s="1">
        <f t="shared" ca="1" si="309"/>
        <v>0.27841361009960247</v>
      </c>
      <c r="C6615" s="1">
        <f t="shared" ca="1" si="310"/>
        <v>0.26835507660369357</v>
      </c>
      <c r="D6615" s="1">
        <f t="shared" ca="1" si="311"/>
        <v>-3.6128023670647658E-2</v>
      </c>
    </row>
    <row r="6616" spans="1:4" x14ac:dyDescent="0.45">
      <c r="A6616">
        <v>6615</v>
      </c>
      <c r="B6616" s="1">
        <f t="shared" ca="1" si="309"/>
        <v>0.2818997789058294</v>
      </c>
      <c r="C6616" s="1">
        <f t="shared" ca="1" si="310"/>
        <v>0.26642635413286031</v>
      </c>
      <c r="D6616" s="1">
        <f t="shared" ca="1" si="311"/>
        <v>-5.4889808119140446E-2</v>
      </c>
    </row>
    <row r="6617" spans="1:4" x14ac:dyDescent="0.45">
      <c r="A6617">
        <v>6616</v>
      </c>
      <c r="B6617" s="1">
        <f t="shared" ca="1" si="309"/>
        <v>0.28443134151629834</v>
      </c>
      <c r="C6617" s="1">
        <f t="shared" ca="1" si="310"/>
        <v>0.27749298568592839</v>
      </c>
      <c r="D6617" s="1">
        <f t="shared" ca="1" si="311"/>
        <v>-2.439378091521735E-2</v>
      </c>
    </row>
    <row r="6618" spans="1:4" x14ac:dyDescent="0.45">
      <c r="A6618">
        <v>6617</v>
      </c>
      <c r="B6618" s="1">
        <f t="shared" ca="1" si="309"/>
        <v>0.28234611208304244</v>
      </c>
      <c r="C6618" s="1">
        <f t="shared" ca="1" si="310"/>
        <v>0.26367962240367404</v>
      </c>
      <c r="D6618" s="1">
        <f t="shared" ca="1" si="311"/>
        <v>-6.6112083292573523E-2</v>
      </c>
    </row>
    <row r="6619" spans="1:4" x14ac:dyDescent="0.45">
      <c r="A6619">
        <v>6618</v>
      </c>
      <c r="B6619" s="1">
        <f t="shared" ca="1" si="309"/>
        <v>0.28148351997001847</v>
      </c>
      <c r="C6619" s="1">
        <f t="shared" ca="1" si="310"/>
        <v>0.26816895621842218</v>
      </c>
      <c r="D6619" s="1">
        <f t="shared" ca="1" si="311"/>
        <v>-4.7301397087170342E-2</v>
      </c>
    </row>
    <row r="6620" spans="1:4" x14ac:dyDescent="0.45">
      <c r="A6620">
        <v>6619</v>
      </c>
      <c r="B6620" s="1">
        <f t="shared" ca="1" si="309"/>
        <v>0.28174080275988467</v>
      </c>
      <c r="C6620" s="1">
        <f t="shared" ca="1" si="310"/>
        <v>0.27318119808019126</v>
      </c>
      <c r="D6620" s="1">
        <f t="shared" ca="1" si="311"/>
        <v>-3.0381132572367898E-2</v>
      </c>
    </row>
    <row r="6621" spans="1:4" x14ac:dyDescent="0.45">
      <c r="A6621">
        <v>6620</v>
      </c>
      <c r="B6621" s="1">
        <f t="shared" ca="1" si="309"/>
        <v>0.2769666338730013</v>
      </c>
      <c r="C6621" s="1">
        <f t="shared" ca="1" si="310"/>
        <v>0.26676873055495093</v>
      </c>
      <c r="D6621" s="1">
        <f t="shared" ca="1" si="311"/>
        <v>-3.6819970606013358E-2</v>
      </c>
    </row>
    <row r="6622" spans="1:4" x14ac:dyDescent="0.45">
      <c r="A6622">
        <v>6621</v>
      </c>
      <c r="B6622" s="1">
        <f t="shared" ca="1" si="309"/>
        <v>0.28776426150753398</v>
      </c>
      <c r="C6622" s="1">
        <f t="shared" ca="1" si="310"/>
        <v>0.27096994940299723</v>
      </c>
      <c r="D6622" s="1">
        <f t="shared" ca="1" si="311"/>
        <v>-5.8361354591272112E-2</v>
      </c>
    </row>
    <row r="6623" spans="1:4" x14ac:dyDescent="0.45">
      <c r="A6623">
        <v>6622</v>
      </c>
      <c r="B6623" s="1">
        <f t="shared" ca="1" si="309"/>
        <v>0.28412736273527184</v>
      </c>
      <c r="C6623" s="1">
        <f t="shared" ca="1" si="310"/>
        <v>0.27815480384340785</v>
      </c>
      <c r="D6623" s="1">
        <f t="shared" ca="1" si="311"/>
        <v>-2.1020709988529906E-2</v>
      </c>
    </row>
    <row r="6624" spans="1:4" x14ac:dyDescent="0.45">
      <c r="A6624">
        <v>6623</v>
      </c>
      <c r="B6624" s="1">
        <f t="shared" ca="1" si="309"/>
        <v>0.27625789718407356</v>
      </c>
      <c r="C6624" s="1">
        <f t="shared" ca="1" si="310"/>
        <v>0.27374408866424871</v>
      </c>
      <c r="D6624" s="1">
        <f t="shared" ca="1" si="311"/>
        <v>-9.0994992195639526E-3</v>
      </c>
    </row>
    <row r="6625" spans="1:4" x14ac:dyDescent="0.45">
      <c r="A6625">
        <v>6624</v>
      </c>
      <c r="B6625" s="1">
        <f t="shared" ca="1" si="309"/>
        <v>0.29063355283135139</v>
      </c>
      <c r="C6625" s="1">
        <f t="shared" ca="1" si="310"/>
        <v>0.27004532838835688</v>
      </c>
      <c r="D6625" s="1">
        <f t="shared" ca="1" si="311"/>
        <v>-7.0839117653223732E-2</v>
      </c>
    </row>
    <row r="6626" spans="1:4" x14ac:dyDescent="0.45">
      <c r="A6626">
        <v>6625</v>
      </c>
      <c r="B6626" s="1">
        <f t="shared" ca="1" si="309"/>
        <v>0.28726826764269253</v>
      </c>
      <c r="C6626" s="1">
        <f t="shared" ca="1" si="310"/>
        <v>0.2801067135550418</v>
      </c>
      <c r="D6626" s="1">
        <f t="shared" ca="1" si="311"/>
        <v>-2.4929847443360346E-2</v>
      </c>
    </row>
    <row r="6627" spans="1:4" x14ac:dyDescent="0.45">
      <c r="A6627">
        <v>6626</v>
      </c>
      <c r="B6627" s="1">
        <f t="shared" ca="1" si="309"/>
        <v>0.27050999880458232</v>
      </c>
      <c r="C6627" s="1">
        <f t="shared" ca="1" si="310"/>
        <v>0.27983997682525208</v>
      </c>
      <c r="D6627" s="1">
        <f t="shared" ca="1" si="311"/>
        <v>3.4490325909948265E-2</v>
      </c>
    </row>
    <row r="6628" spans="1:4" x14ac:dyDescent="0.45">
      <c r="A6628">
        <v>6627</v>
      </c>
      <c r="B6628" s="1">
        <f t="shared" ca="1" si="309"/>
        <v>0.2775165316651762</v>
      </c>
      <c r="C6628" s="1">
        <f t="shared" ca="1" si="310"/>
        <v>0.27257398956687351</v>
      </c>
      <c r="D6628" s="1">
        <f t="shared" ca="1" si="311"/>
        <v>-1.7809901517023399E-2</v>
      </c>
    </row>
    <row r="6629" spans="1:4" x14ac:dyDescent="0.45">
      <c r="A6629">
        <v>6628</v>
      </c>
      <c r="B6629" s="1">
        <f t="shared" ca="1" si="309"/>
        <v>0.28369105967784669</v>
      </c>
      <c r="C6629" s="1">
        <f t="shared" ca="1" si="310"/>
        <v>0.2665509738524458</v>
      </c>
      <c r="D6629" s="1">
        <f t="shared" ca="1" si="311"/>
        <v>-6.0418138819266241E-2</v>
      </c>
    </row>
    <row r="6630" spans="1:4" x14ac:dyDescent="0.45">
      <c r="A6630">
        <v>6629</v>
      </c>
      <c r="B6630" s="1">
        <f t="shared" ca="1" si="309"/>
        <v>0.27641455382775137</v>
      </c>
      <c r="C6630" s="1">
        <f t="shared" ca="1" si="310"/>
        <v>0.27031638414646358</v>
      </c>
      <c r="D6630" s="1">
        <f t="shared" ca="1" si="311"/>
        <v>-2.2061680895022209E-2</v>
      </c>
    </row>
    <row r="6631" spans="1:4" x14ac:dyDescent="0.45">
      <c r="A6631">
        <v>6630</v>
      </c>
      <c r="B6631" s="1">
        <f t="shared" ca="1" si="309"/>
        <v>0.28000632994679758</v>
      </c>
      <c r="C6631" s="1">
        <f t="shared" ca="1" si="310"/>
        <v>0.27159365841597172</v>
      </c>
      <c r="D6631" s="1">
        <f t="shared" ca="1" si="311"/>
        <v>-3.0044576250916579E-2</v>
      </c>
    </row>
    <row r="6632" spans="1:4" x14ac:dyDescent="0.45">
      <c r="A6632">
        <v>6631</v>
      </c>
      <c r="B6632" s="1">
        <f t="shared" ca="1" si="309"/>
        <v>0.28459445178481457</v>
      </c>
      <c r="C6632" s="1">
        <f t="shared" ca="1" si="310"/>
        <v>0.26961859664399318</v>
      </c>
      <c r="D6632" s="1">
        <f t="shared" ca="1" si="311"/>
        <v>-5.2621739625988297E-2</v>
      </c>
    </row>
    <row r="6633" spans="1:4" x14ac:dyDescent="0.45">
      <c r="A6633">
        <v>6632</v>
      </c>
      <c r="B6633" s="1">
        <f t="shared" ca="1" si="309"/>
        <v>0.27801936773475411</v>
      </c>
      <c r="C6633" s="1">
        <f t="shared" ca="1" si="310"/>
        <v>0.27436726460537175</v>
      </c>
      <c r="D6633" s="1">
        <f t="shared" ca="1" si="311"/>
        <v>-1.3136146445979493E-2</v>
      </c>
    </row>
    <row r="6634" spans="1:4" x14ac:dyDescent="0.45">
      <c r="A6634">
        <v>6633</v>
      </c>
      <c r="B6634" s="1">
        <f t="shared" ca="1" si="309"/>
        <v>0.27935358104100999</v>
      </c>
      <c r="C6634" s="1">
        <f t="shared" ca="1" si="310"/>
        <v>0.27733756699083234</v>
      </c>
      <c r="D6634" s="1">
        <f t="shared" ca="1" si="311"/>
        <v>-7.2167109605861578E-3</v>
      </c>
    </row>
    <row r="6635" spans="1:4" x14ac:dyDescent="0.45">
      <c r="A6635">
        <v>6634</v>
      </c>
      <c r="B6635" s="1">
        <f t="shared" ca="1" si="309"/>
        <v>0.27731823681275719</v>
      </c>
      <c r="C6635" s="1">
        <f t="shared" ca="1" si="310"/>
        <v>0.27384141672289242</v>
      </c>
      <c r="D6635" s="1">
        <f t="shared" ca="1" si="311"/>
        <v>-1.253729336312019E-2</v>
      </c>
    </row>
    <row r="6636" spans="1:4" x14ac:dyDescent="0.45">
      <c r="A6636">
        <v>6635</v>
      </c>
      <c r="B6636" s="1">
        <f t="shared" ca="1" si="309"/>
        <v>0.29414457859508114</v>
      </c>
      <c r="C6636" s="1">
        <f t="shared" ca="1" si="310"/>
        <v>0.27890310948299146</v>
      </c>
      <c r="D6636" s="1">
        <f t="shared" ca="1" si="311"/>
        <v>-5.1816250310943363E-2</v>
      </c>
    </row>
    <row r="6637" spans="1:4" x14ac:dyDescent="0.45">
      <c r="A6637">
        <v>6636</v>
      </c>
      <c r="B6637" s="1">
        <f t="shared" ca="1" si="309"/>
        <v>0.28247467791492231</v>
      </c>
      <c r="C6637" s="1">
        <f t="shared" ca="1" si="310"/>
        <v>0.26402509377618422</v>
      </c>
      <c r="D6637" s="1">
        <f t="shared" ca="1" si="311"/>
        <v>-6.5314116914560641E-2</v>
      </c>
    </row>
    <row r="6638" spans="1:4" x14ac:dyDescent="0.45">
      <c r="A6638">
        <v>6637</v>
      </c>
      <c r="B6638" s="1">
        <f t="shared" ca="1" si="309"/>
        <v>0.28028348059177233</v>
      </c>
      <c r="C6638" s="1">
        <f t="shared" ca="1" si="310"/>
        <v>0.27203747021854863</v>
      </c>
      <c r="D6638" s="1">
        <f t="shared" ca="1" si="311"/>
        <v>-2.942025108227431E-2</v>
      </c>
    </row>
    <row r="6639" spans="1:4" x14ac:dyDescent="0.45">
      <c r="A6639">
        <v>6638</v>
      </c>
      <c r="B6639" s="1">
        <f t="shared" ca="1" si="309"/>
        <v>0.28087019622863457</v>
      </c>
      <c r="C6639" s="1">
        <f t="shared" ca="1" si="310"/>
        <v>0.27697460367487092</v>
      </c>
      <c r="D6639" s="1">
        <f t="shared" ca="1" si="311"/>
        <v>-1.3869725610162463E-2</v>
      </c>
    </row>
    <row r="6640" spans="1:4" x14ac:dyDescent="0.45">
      <c r="A6640">
        <v>6639</v>
      </c>
      <c r="B6640" s="1">
        <f t="shared" ca="1" si="309"/>
        <v>0.2850823406104519</v>
      </c>
      <c r="C6640" s="1">
        <f t="shared" ca="1" si="310"/>
        <v>0.27513073686001532</v>
      </c>
      <c r="D6640" s="1">
        <f t="shared" ca="1" si="311"/>
        <v>-3.490782252287894E-2</v>
      </c>
    </row>
    <row r="6641" spans="1:4" x14ac:dyDescent="0.45">
      <c r="A6641">
        <v>6640</v>
      </c>
      <c r="B6641" s="1">
        <f t="shared" ca="1" si="309"/>
        <v>0.27811648318840104</v>
      </c>
      <c r="C6641" s="1">
        <f t="shared" ca="1" si="310"/>
        <v>0.28186985137113307</v>
      </c>
      <c r="D6641" s="1">
        <f t="shared" ca="1" si="311"/>
        <v>1.3495669655039585E-2</v>
      </c>
    </row>
    <row r="6642" spans="1:4" x14ac:dyDescent="0.45">
      <c r="A6642">
        <v>6641</v>
      </c>
      <c r="B6642" s="1">
        <f t="shared" ca="1" si="309"/>
        <v>0.28116306703810934</v>
      </c>
      <c r="C6642" s="1">
        <f t="shared" ca="1" si="310"/>
        <v>0.2784159623297694</v>
      </c>
      <c r="D6642" s="1">
        <f t="shared" ca="1" si="311"/>
        <v>-9.7705034209475145E-3</v>
      </c>
    </row>
    <row r="6643" spans="1:4" x14ac:dyDescent="0.45">
      <c r="A6643">
        <v>6642</v>
      </c>
      <c r="B6643" s="1">
        <f t="shared" ca="1" si="309"/>
        <v>0.28517213698905275</v>
      </c>
      <c r="C6643" s="1">
        <f t="shared" ca="1" si="310"/>
        <v>0.27003664989304765</v>
      </c>
      <c r="D6643" s="1">
        <f t="shared" ca="1" si="311"/>
        <v>-5.3074915578397198E-2</v>
      </c>
    </row>
    <row r="6644" spans="1:4" x14ac:dyDescent="0.45">
      <c r="A6644">
        <v>6643</v>
      </c>
      <c r="B6644" s="1">
        <f t="shared" ca="1" si="309"/>
        <v>0.27817099419149222</v>
      </c>
      <c r="C6644" s="1">
        <f t="shared" ca="1" si="310"/>
        <v>0.26494242945823965</v>
      </c>
      <c r="D6644" s="1">
        <f t="shared" ca="1" si="311"/>
        <v>-4.755551444787251E-2</v>
      </c>
    </row>
    <row r="6645" spans="1:4" x14ac:dyDescent="0.45">
      <c r="A6645">
        <v>6644</v>
      </c>
      <c r="B6645" s="1">
        <f t="shared" ca="1" si="309"/>
        <v>0.28260102543680471</v>
      </c>
      <c r="C6645" s="1">
        <f t="shared" ca="1" si="310"/>
        <v>0.2692585538979213</v>
      </c>
      <c r="D6645" s="1">
        <f t="shared" ca="1" si="311"/>
        <v>-4.7213103767972879E-2</v>
      </c>
    </row>
    <row r="6646" spans="1:4" x14ac:dyDescent="0.45">
      <c r="A6646">
        <v>6645</v>
      </c>
      <c r="B6646" s="1">
        <f t="shared" ca="1" si="309"/>
        <v>0.28194322493046353</v>
      </c>
      <c r="C6646" s="1">
        <f t="shared" ca="1" si="310"/>
        <v>0.26536638744558183</v>
      </c>
      <c r="D6646" s="1">
        <f t="shared" ca="1" si="311"/>
        <v>-5.8794948837554421E-2</v>
      </c>
    </row>
    <row r="6647" spans="1:4" x14ac:dyDescent="0.45">
      <c r="A6647">
        <v>6646</v>
      </c>
      <c r="B6647" s="1">
        <f t="shared" ca="1" si="309"/>
        <v>0.28340741011766279</v>
      </c>
      <c r="C6647" s="1">
        <f t="shared" ca="1" si="310"/>
        <v>0.27538471037861501</v>
      </c>
      <c r="D6647" s="1">
        <f t="shared" ca="1" si="311"/>
        <v>-2.8308009786042608E-2</v>
      </c>
    </row>
    <row r="6648" spans="1:4" x14ac:dyDescent="0.45">
      <c r="A6648">
        <v>6647</v>
      </c>
      <c r="B6648" s="1">
        <f t="shared" ca="1" si="309"/>
        <v>0.28253472020284814</v>
      </c>
      <c r="C6648" s="1">
        <f t="shared" ca="1" si="310"/>
        <v>0.26719817391673095</v>
      </c>
      <c r="D6648" s="1">
        <f t="shared" ca="1" si="311"/>
        <v>-5.4281987980472603E-2</v>
      </c>
    </row>
    <row r="6649" spans="1:4" x14ac:dyDescent="0.45">
      <c r="A6649">
        <v>6648</v>
      </c>
      <c r="B6649" s="1">
        <f t="shared" ca="1" si="309"/>
        <v>0.27868474830417472</v>
      </c>
      <c r="C6649" s="1">
        <f t="shared" ca="1" si="310"/>
        <v>0.2748486791118816</v>
      </c>
      <c r="D6649" s="1">
        <f t="shared" ca="1" si="311"/>
        <v>-1.3764905383721205E-2</v>
      </c>
    </row>
    <row r="6650" spans="1:4" x14ac:dyDescent="0.45">
      <c r="A6650">
        <v>6649</v>
      </c>
      <c r="B6650" s="1">
        <f t="shared" ca="1" si="309"/>
        <v>0.28107571228558953</v>
      </c>
      <c r="C6650" s="1">
        <f t="shared" ca="1" si="310"/>
        <v>0.27853646770152218</v>
      </c>
      <c r="D6650" s="1">
        <f t="shared" ca="1" si="311"/>
        <v>-9.0340234786537646E-3</v>
      </c>
    </row>
    <row r="6651" spans="1:4" x14ac:dyDescent="0.45">
      <c r="A6651">
        <v>6650</v>
      </c>
      <c r="B6651" s="1">
        <f t="shared" ca="1" si="309"/>
        <v>0.279230463522054</v>
      </c>
      <c r="C6651" s="1">
        <f t="shared" ca="1" si="310"/>
        <v>0.2682552818029964</v>
      </c>
      <c r="D6651" s="1">
        <f t="shared" ca="1" si="311"/>
        <v>-3.9305101530194453E-2</v>
      </c>
    </row>
    <row r="6652" spans="1:4" x14ac:dyDescent="0.45">
      <c r="A6652">
        <v>6651</v>
      </c>
      <c r="B6652" s="1">
        <f t="shared" ca="1" si="309"/>
        <v>0.2744509110390404</v>
      </c>
      <c r="C6652" s="1">
        <f t="shared" ca="1" si="310"/>
        <v>0.27081344968112031</v>
      </c>
      <c r="D6652" s="1">
        <f t="shared" ca="1" si="311"/>
        <v>-1.3253595494178065E-2</v>
      </c>
    </row>
    <row r="6653" spans="1:4" x14ac:dyDescent="0.45">
      <c r="A6653">
        <v>6652</v>
      </c>
      <c r="B6653" s="1">
        <f t="shared" ca="1" si="309"/>
        <v>0.28382256433000397</v>
      </c>
      <c r="C6653" s="1">
        <f t="shared" ca="1" si="310"/>
        <v>0.28140937173083214</v>
      </c>
      <c r="D6653" s="1">
        <f t="shared" ca="1" si="311"/>
        <v>-8.5024691566311945E-3</v>
      </c>
    </row>
    <row r="6654" spans="1:4" x14ac:dyDescent="0.45">
      <c r="A6654">
        <v>6653</v>
      </c>
      <c r="B6654" s="1">
        <f t="shared" ca="1" si="309"/>
        <v>0.28297741498347917</v>
      </c>
      <c r="C6654" s="1">
        <f t="shared" ca="1" si="310"/>
        <v>0.26686424172357825</v>
      </c>
      <c r="D6654" s="1">
        <f t="shared" ca="1" si="311"/>
        <v>-5.6941552246640027E-2</v>
      </c>
    </row>
    <row r="6655" spans="1:4" x14ac:dyDescent="0.45">
      <c r="A6655">
        <v>6654</v>
      </c>
      <c r="B6655" s="1">
        <f t="shared" ca="1" si="309"/>
        <v>0.27600940590778372</v>
      </c>
      <c r="C6655" s="1">
        <f t="shared" ca="1" si="310"/>
        <v>0.26237924440460214</v>
      </c>
      <c r="D6655" s="1">
        <f t="shared" ca="1" si="311"/>
        <v>-4.9382960186999912E-2</v>
      </c>
    </row>
    <row r="6656" spans="1:4" x14ac:dyDescent="0.45">
      <c r="A6656">
        <v>6655</v>
      </c>
      <c r="B6656" s="1">
        <f t="shared" ca="1" si="309"/>
        <v>0.28183144421480377</v>
      </c>
      <c r="C6656" s="1">
        <f t="shared" ca="1" si="310"/>
        <v>0.27176578036207888</v>
      </c>
      <c r="D6656" s="1">
        <f t="shared" ca="1" si="311"/>
        <v>-3.5715190974407861E-2</v>
      </c>
    </row>
    <row r="6657" spans="1:4" x14ac:dyDescent="0.45">
      <c r="A6657">
        <v>6656</v>
      </c>
      <c r="B6657" s="1">
        <f t="shared" ca="1" si="309"/>
        <v>0.27629862907570807</v>
      </c>
      <c r="C6657" s="1">
        <f t="shared" ca="1" si="310"/>
        <v>0.26664302378219368</v>
      </c>
      <c r="D6657" s="1">
        <f t="shared" ca="1" si="311"/>
        <v>-3.4946265661233801E-2</v>
      </c>
    </row>
    <row r="6658" spans="1:4" x14ac:dyDescent="0.45">
      <c r="A6658">
        <v>6657</v>
      </c>
      <c r="B6658" s="1">
        <f t="shared" ref="B6658:B6721" ca="1" si="312">_xlfn.BETA.INV(RAND(),CONTROL_PRIOR_ALPHA+CONTROL_ALPHA,CONTROL_PRIOR_BETA+(CONTROL_N-CONTROL_ALPHA))</f>
        <v>0.27254201325244759</v>
      </c>
      <c r="C6658" s="1">
        <f t="shared" ref="C6658:C6721" ca="1" si="313">_xlfn.BETA.INV(RAND(),TEST_PRIOR_ALPHA+TEST_ALPHA,TEST_PRIOR_BETA+(TEST_N-TEST_ALPHA))</f>
        <v>0.26950745178427526</v>
      </c>
      <c r="D6658" s="1">
        <f t="shared" ca="1" si="311"/>
        <v>-1.1134288735738886E-2</v>
      </c>
    </row>
    <row r="6659" spans="1:4" x14ac:dyDescent="0.45">
      <c r="A6659">
        <v>6658</v>
      </c>
      <c r="B6659" s="1">
        <f t="shared" ca="1" si="312"/>
        <v>0.28619443768510033</v>
      </c>
      <c r="C6659" s="1">
        <f t="shared" ca="1" si="313"/>
        <v>0.25785500378969994</v>
      </c>
      <c r="D6659" s="1">
        <f t="shared" ref="D6659:D6722" ca="1" si="314">(C6659-B6659)/B6659</f>
        <v>-9.902160966029068E-2</v>
      </c>
    </row>
    <row r="6660" spans="1:4" x14ac:dyDescent="0.45">
      <c r="A6660">
        <v>6659</v>
      </c>
      <c r="B6660" s="1">
        <f t="shared" ca="1" si="312"/>
        <v>0.28000489087066877</v>
      </c>
      <c r="C6660" s="1">
        <f t="shared" ca="1" si="313"/>
        <v>0.27124493965132984</v>
      </c>
      <c r="D6660" s="1">
        <f t="shared" ca="1" si="314"/>
        <v>-3.1284993601719088E-2</v>
      </c>
    </row>
    <row r="6661" spans="1:4" x14ac:dyDescent="0.45">
      <c r="A6661">
        <v>6660</v>
      </c>
      <c r="B6661" s="1">
        <f t="shared" ca="1" si="312"/>
        <v>0.28440974761092042</v>
      </c>
      <c r="C6661" s="1">
        <f t="shared" ca="1" si="313"/>
        <v>0.27682373088930168</v>
      </c>
      <c r="D6661" s="1">
        <f t="shared" ca="1" si="314"/>
        <v>-2.6672843618554865E-2</v>
      </c>
    </row>
    <row r="6662" spans="1:4" x14ac:dyDescent="0.45">
      <c r="A6662">
        <v>6661</v>
      </c>
      <c r="B6662" s="1">
        <f t="shared" ca="1" si="312"/>
        <v>0.30194162536808955</v>
      </c>
      <c r="C6662" s="1">
        <f t="shared" ca="1" si="313"/>
        <v>0.26366277527377763</v>
      </c>
      <c r="D6662" s="1">
        <f t="shared" ca="1" si="314"/>
        <v>-0.12677566416239272</v>
      </c>
    </row>
    <row r="6663" spans="1:4" x14ac:dyDescent="0.45">
      <c r="A6663">
        <v>6662</v>
      </c>
      <c r="B6663" s="1">
        <f t="shared" ca="1" si="312"/>
        <v>0.28940657662967784</v>
      </c>
      <c r="C6663" s="1">
        <f t="shared" ca="1" si="313"/>
        <v>0.27083984839539293</v>
      </c>
      <c r="D6663" s="1">
        <f t="shared" ca="1" si="314"/>
        <v>-6.4154479315937346E-2</v>
      </c>
    </row>
    <row r="6664" spans="1:4" x14ac:dyDescent="0.45">
      <c r="A6664">
        <v>6663</v>
      </c>
      <c r="B6664" s="1">
        <f t="shared" ca="1" si="312"/>
        <v>0.29271651275550237</v>
      </c>
      <c r="C6664" s="1">
        <f t="shared" ca="1" si="313"/>
        <v>0.27832380986322036</v>
      </c>
      <c r="D6664" s="1">
        <f t="shared" ca="1" si="314"/>
        <v>-4.9169425929530032E-2</v>
      </c>
    </row>
    <row r="6665" spans="1:4" x14ac:dyDescent="0.45">
      <c r="A6665">
        <v>6664</v>
      </c>
      <c r="B6665" s="1">
        <f t="shared" ca="1" si="312"/>
        <v>0.28650550807151676</v>
      </c>
      <c r="C6665" s="1">
        <f t="shared" ca="1" si="313"/>
        <v>0.27962443426985106</v>
      </c>
      <c r="D6665" s="1">
        <f t="shared" ca="1" si="314"/>
        <v>-2.4017247863688744E-2</v>
      </c>
    </row>
    <row r="6666" spans="1:4" x14ac:dyDescent="0.45">
      <c r="A6666">
        <v>6665</v>
      </c>
      <c r="B6666" s="1">
        <f t="shared" ca="1" si="312"/>
        <v>0.27672718833832421</v>
      </c>
      <c r="C6666" s="1">
        <f t="shared" ca="1" si="313"/>
        <v>0.2714430245035736</v>
      </c>
      <c r="D6666" s="1">
        <f t="shared" ca="1" si="314"/>
        <v>-1.9095210219424622E-2</v>
      </c>
    </row>
    <row r="6667" spans="1:4" x14ac:dyDescent="0.45">
      <c r="A6667">
        <v>6666</v>
      </c>
      <c r="B6667" s="1">
        <f t="shared" ca="1" si="312"/>
        <v>0.28311163691479735</v>
      </c>
      <c r="C6667" s="1">
        <f t="shared" ca="1" si="313"/>
        <v>0.28784378450589454</v>
      </c>
      <c r="D6667" s="1">
        <f t="shared" ca="1" si="314"/>
        <v>1.6714775989661403E-2</v>
      </c>
    </row>
    <row r="6668" spans="1:4" x14ac:dyDescent="0.45">
      <c r="A6668">
        <v>6667</v>
      </c>
      <c r="B6668" s="1">
        <f t="shared" ca="1" si="312"/>
        <v>0.26307163940321748</v>
      </c>
      <c r="C6668" s="1">
        <f t="shared" ca="1" si="313"/>
        <v>0.27574555024544023</v>
      </c>
      <c r="D6668" s="1">
        <f t="shared" ca="1" si="314"/>
        <v>4.8176652074597363E-2</v>
      </c>
    </row>
    <row r="6669" spans="1:4" x14ac:dyDescent="0.45">
      <c r="A6669">
        <v>6668</v>
      </c>
      <c r="B6669" s="1">
        <f t="shared" ca="1" si="312"/>
        <v>0.28861515073597988</v>
      </c>
      <c r="C6669" s="1">
        <f t="shared" ca="1" si="313"/>
        <v>0.27408247123727369</v>
      </c>
      <c r="D6669" s="1">
        <f t="shared" ca="1" si="314"/>
        <v>-5.0353141412179094E-2</v>
      </c>
    </row>
    <row r="6670" spans="1:4" x14ac:dyDescent="0.45">
      <c r="A6670">
        <v>6669</v>
      </c>
      <c r="B6670" s="1">
        <f t="shared" ca="1" si="312"/>
        <v>0.28556169119365649</v>
      </c>
      <c r="C6670" s="1">
        <f t="shared" ca="1" si="313"/>
        <v>0.27752956131977458</v>
      </c>
      <c r="D6670" s="1">
        <f t="shared" ca="1" si="314"/>
        <v>-2.8127476904578359E-2</v>
      </c>
    </row>
    <row r="6671" spans="1:4" x14ac:dyDescent="0.45">
      <c r="A6671">
        <v>6670</v>
      </c>
      <c r="B6671" s="1">
        <f t="shared" ca="1" si="312"/>
        <v>0.27516454932522388</v>
      </c>
      <c r="C6671" s="1">
        <f t="shared" ca="1" si="313"/>
        <v>0.27240643943069032</v>
      </c>
      <c r="D6671" s="1">
        <f t="shared" ca="1" si="314"/>
        <v>-1.0023492856536862E-2</v>
      </c>
    </row>
    <row r="6672" spans="1:4" x14ac:dyDescent="0.45">
      <c r="A6672">
        <v>6671</v>
      </c>
      <c r="B6672" s="1">
        <f t="shared" ca="1" si="312"/>
        <v>0.28598171344618795</v>
      </c>
      <c r="C6672" s="1">
        <f t="shared" ca="1" si="313"/>
        <v>0.27272820771376882</v>
      </c>
      <c r="D6672" s="1">
        <f t="shared" ca="1" si="314"/>
        <v>-4.6343892316432968E-2</v>
      </c>
    </row>
    <row r="6673" spans="1:4" x14ac:dyDescent="0.45">
      <c r="A6673">
        <v>6672</v>
      </c>
      <c r="B6673" s="1">
        <f t="shared" ca="1" si="312"/>
        <v>0.2820534956570282</v>
      </c>
      <c r="C6673" s="1">
        <f t="shared" ca="1" si="313"/>
        <v>0.28597621512308391</v>
      </c>
      <c r="D6673" s="1">
        <f t="shared" ca="1" si="314"/>
        <v>1.3907714410409814E-2</v>
      </c>
    </row>
    <row r="6674" spans="1:4" x14ac:dyDescent="0.45">
      <c r="A6674">
        <v>6673</v>
      </c>
      <c r="B6674" s="1">
        <f t="shared" ca="1" si="312"/>
        <v>0.27616929327734008</v>
      </c>
      <c r="C6674" s="1">
        <f t="shared" ca="1" si="313"/>
        <v>0.27915836571006014</v>
      </c>
      <c r="D6674" s="1">
        <f t="shared" ca="1" si="314"/>
        <v>1.0823333750281642E-2</v>
      </c>
    </row>
    <row r="6675" spans="1:4" x14ac:dyDescent="0.45">
      <c r="A6675">
        <v>6674</v>
      </c>
      <c r="B6675" s="1">
        <f t="shared" ca="1" si="312"/>
        <v>0.28524683975221199</v>
      </c>
      <c r="C6675" s="1">
        <f t="shared" ca="1" si="313"/>
        <v>0.27708618887242775</v>
      </c>
      <c r="D6675" s="1">
        <f t="shared" ca="1" si="314"/>
        <v>-2.8609084282487495E-2</v>
      </c>
    </row>
    <row r="6676" spans="1:4" x14ac:dyDescent="0.45">
      <c r="A6676">
        <v>6675</v>
      </c>
      <c r="B6676" s="1">
        <f t="shared" ca="1" si="312"/>
        <v>0.28158265018746198</v>
      </c>
      <c r="C6676" s="1">
        <f t="shared" ca="1" si="313"/>
        <v>0.26420544926624073</v>
      </c>
      <c r="D6676" s="1">
        <f t="shared" ca="1" si="314"/>
        <v>-6.1712612299275112E-2</v>
      </c>
    </row>
    <row r="6677" spans="1:4" x14ac:dyDescent="0.45">
      <c r="A6677">
        <v>6676</v>
      </c>
      <c r="B6677" s="1">
        <f t="shared" ca="1" si="312"/>
        <v>0.28687389851515777</v>
      </c>
      <c r="C6677" s="1">
        <f t="shared" ca="1" si="313"/>
        <v>0.27543163732196452</v>
      </c>
      <c r="D6677" s="1">
        <f t="shared" ca="1" si="314"/>
        <v>-3.9886030943971244E-2</v>
      </c>
    </row>
    <row r="6678" spans="1:4" x14ac:dyDescent="0.45">
      <c r="A6678">
        <v>6677</v>
      </c>
      <c r="B6678" s="1">
        <f t="shared" ca="1" si="312"/>
        <v>0.28471295642787309</v>
      </c>
      <c r="C6678" s="1">
        <f t="shared" ca="1" si="313"/>
        <v>0.27458003581587953</v>
      </c>
      <c r="D6678" s="1">
        <f t="shared" ca="1" si="314"/>
        <v>-3.5589952558272665E-2</v>
      </c>
    </row>
    <row r="6679" spans="1:4" x14ac:dyDescent="0.45">
      <c r="A6679">
        <v>6678</v>
      </c>
      <c r="B6679" s="1">
        <f t="shared" ca="1" si="312"/>
        <v>0.27449570423358949</v>
      </c>
      <c r="C6679" s="1">
        <f t="shared" ca="1" si="313"/>
        <v>0.27118092349108647</v>
      </c>
      <c r="D6679" s="1">
        <f t="shared" ca="1" si="314"/>
        <v>-1.207589296072269E-2</v>
      </c>
    </row>
    <row r="6680" spans="1:4" x14ac:dyDescent="0.45">
      <c r="A6680">
        <v>6679</v>
      </c>
      <c r="B6680" s="1">
        <f t="shared" ca="1" si="312"/>
        <v>0.27399137822961694</v>
      </c>
      <c r="C6680" s="1">
        <f t="shared" ca="1" si="313"/>
        <v>0.2780045093733281</v>
      </c>
      <c r="D6680" s="1">
        <f t="shared" ca="1" si="314"/>
        <v>1.4646924912899905E-2</v>
      </c>
    </row>
    <row r="6681" spans="1:4" x14ac:dyDescent="0.45">
      <c r="A6681">
        <v>6680</v>
      </c>
      <c r="B6681" s="1">
        <f t="shared" ca="1" si="312"/>
        <v>0.27934269339593154</v>
      </c>
      <c r="C6681" s="1">
        <f t="shared" ca="1" si="313"/>
        <v>0.27252687274711429</v>
      </c>
      <c r="D6681" s="1">
        <f t="shared" ca="1" si="314"/>
        <v>-2.4399494992900065E-2</v>
      </c>
    </row>
    <row r="6682" spans="1:4" x14ac:dyDescent="0.45">
      <c r="A6682">
        <v>6681</v>
      </c>
      <c r="B6682" s="1">
        <f t="shared" ca="1" si="312"/>
        <v>0.27520169138862338</v>
      </c>
      <c r="C6682" s="1">
        <f t="shared" ca="1" si="313"/>
        <v>0.28236585268777092</v>
      </c>
      <c r="D6682" s="1">
        <f t="shared" ca="1" si="314"/>
        <v>2.6032402864235096E-2</v>
      </c>
    </row>
    <row r="6683" spans="1:4" x14ac:dyDescent="0.45">
      <c r="A6683">
        <v>6682</v>
      </c>
      <c r="B6683" s="1">
        <f t="shared" ca="1" si="312"/>
        <v>0.28087433656929456</v>
      </c>
      <c r="C6683" s="1">
        <f t="shared" ca="1" si="313"/>
        <v>0.27172878400326206</v>
      </c>
      <c r="D6683" s="1">
        <f t="shared" ca="1" si="314"/>
        <v>-3.2561011724103167E-2</v>
      </c>
    </row>
    <row r="6684" spans="1:4" x14ac:dyDescent="0.45">
      <c r="A6684">
        <v>6683</v>
      </c>
      <c r="B6684" s="1">
        <f t="shared" ca="1" si="312"/>
        <v>0.28712227623793007</v>
      </c>
      <c r="C6684" s="1">
        <f t="shared" ca="1" si="313"/>
        <v>0.26925776438204546</v>
      </c>
      <c r="D6684" s="1">
        <f t="shared" ca="1" si="314"/>
        <v>-6.2219177452747687E-2</v>
      </c>
    </row>
    <row r="6685" spans="1:4" x14ac:dyDescent="0.45">
      <c r="A6685">
        <v>6684</v>
      </c>
      <c r="B6685" s="1">
        <f t="shared" ca="1" si="312"/>
        <v>0.2879237637437686</v>
      </c>
      <c r="C6685" s="1">
        <f t="shared" ca="1" si="313"/>
        <v>0.29018645305063739</v>
      </c>
      <c r="D6685" s="1">
        <f t="shared" ca="1" si="314"/>
        <v>7.8586403478749425E-3</v>
      </c>
    </row>
    <row r="6686" spans="1:4" x14ac:dyDescent="0.45">
      <c r="A6686">
        <v>6685</v>
      </c>
      <c r="B6686" s="1">
        <f t="shared" ca="1" si="312"/>
        <v>0.29824262980996308</v>
      </c>
      <c r="C6686" s="1">
        <f t="shared" ca="1" si="313"/>
        <v>0.27150673570869477</v>
      </c>
      <c r="D6686" s="1">
        <f t="shared" ca="1" si="314"/>
        <v>-8.9644777201381726E-2</v>
      </c>
    </row>
    <row r="6687" spans="1:4" x14ac:dyDescent="0.45">
      <c r="A6687">
        <v>6686</v>
      </c>
      <c r="B6687" s="1">
        <f t="shared" ca="1" si="312"/>
        <v>0.27863179122366316</v>
      </c>
      <c r="C6687" s="1">
        <f t="shared" ca="1" si="313"/>
        <v>0.26652548601203913</v>
      </c>
      <c r="D6687" s="1">
        <f t="shared" ca="1" si="314"/>
        <v>-4.3449116694318876E-2</v>
      </c>
    </row>
    <row r="6688" spans="1:4" x14ac:dyDescent="0.45">
      <c r="A6688">
        <v>6687</v>
      </c>
      <c r="B6688" s="1">
        <f t="shared" ca="1" si="312"/>
        <v>0.29184009646322506</v>
      </c>
      <c r="C6688" s="1">
        <f t="shared" ca="1" si="313"/>
        <v>0.26814884416555251</v>
      </c>
      <c r="D6688" s="1">
        <f t="shared" ca="1" si="314"/>
        <v>-8.1178880437554599E-2</v>
      </c>
    </row>
    <row r="6689" spans="1:4" x14ac:dyDescent="0.45">
      <c r="A6689">
        <v>6688</v>
      </c>
      <c r="B6689" s="1">
        <f t="shared" ca="1" si="312"/>
        <v>0.28234607545695362</v>
      </c>
      <c r="C6689" s="1">
        <f t="shared" ca="1" si="313"/>
        <v>0.28139679518245642</v>
      </c>
      <c r="D6689" s="1">
        <f t="shared" ca="1" si="314"/>
        <v>-3.3621160590274488E-3</v>
      </c>
    </row>
    <row r="6690" spans="1:4" x14ac:dyDescent="0.45">
      <c r="A6690">
        <v>6689</v>
      </c>
      <c r="B6690" s="1">
        <f t="shared" ca="1" si="312"/>
        <v>0.28168752825436633</v>
      </c>
      <c r="C6690" s="1">
        <f t="shared" ca="1" si="313"/>
        <v>0.26813707736512449</v>
      </c>
      <c r="D6690" s="1">
        <f t="shared" ca="1" si="314"/>
        <v>-4.8104546811904507E-2</v>
      </c>
    </row>
    <row r="6691" spans="1:4" x14ac:dyDescent="0.45">
      <c r="A6691">
        <v>6690</v>
      </c>
      <c r="B6691" s="1">
        <f t="shared" ca="1" si="312"/>
        <v>0.27630462098114444</v>
      </c>
      <c r="C6691" s="1">
        <f t="shared" ca="1" si="313"/>
        <v>0.2779623591798206</v>
      </c>
      <c r="D6691" s="1">
        <f t="shared" ca="1" si="314"/>
        <v>5.999675983664703E-3</v>
      </c>
    </row>
    <row r="6692" spans="1:4" x14ac:dyDescent="0.45">
      <c r="A6692">
        <v>6691</v>
      </c>
      <c r="B6692" s="1">
        <f t="shared" ca="1" si="312"/>
        <v>0.27582800440755756</v>
      </c>
      <c r="C6692" s="1">
        <f t="shared" ca="1" si="313"/>
        <v>0.2696600501673686</v>
      </c>
      <c r="D6692" s="1">
        <f t="shared" ca="1" si="314"/>
        <v>-2.236159542043932E-2</v>
      </c>
    </row>
    <row r="6693" spans="1:4" x14ac:dyDescent="0.45">
      <c r="A6693">
        <v>6692</v>
      </c>
      <c r="B6693" s="1">
        <f t="shared" ca="1" si="312"/>
        <v>0.28076980343257041</v>
      </c>
      <c r="C6693" s="1">
        <f t="shared" ca="1" si="313"/>
        <v>0.28058530238410895</v>
      </c>
      <c r="D6693" s="1">
        <f t="shared" ca="1" si="314"/>
        <v>-6.5712568162897315E-4</v>
      </c>
    </row>
    <row r="6694" spans="1:4" x14ac:dyDescent="0.45">
      <c r="A6694">
        <v>6693</v>
      </c>
      <c r="B6694" s="1">
        <f t="shared" ca="1" si="312"/>
        <v>0.28768914896933784</v>
      </c>
      <c r="C6694" s="1">
        <f t="shared" ca="1" si="313"/>
        <v>0.27602532833860971</v>
      </c>
      <c r="D6694" s="1">
        <f t="shared" ca="1" si="314"/>
        <v>-4.0543137176061055E-2</v>
      </c>
    </row>
    <row r="6695" spans="1:4" x14ac:dyDescent="0.45">
      <c r="A6695">
        <v>6694</v>
      </c>
      <c r="B6695" s="1">
        <f t="shared" ca="1" si="312"/>
        <v>0.288184306896488</v>
      </c>
      <c r="C6695" s="1">
        <f t="shared" ca="1" si="313"/>
        <v>0.2719820673231651</v>
      </c>
      <c r="D6695" s="1">
        <f t="shared" ca="1" si="314"/>
        <v>-5.6221796904237842E-2</v>
      </c>
    </row>
    <row r="6696" spans="1:4" x14ac:dyDescent="0.45">
      <c r="A6696">
        <v>6695</v>
      </c>
      <c r="B6696" s="1">
        <f t="shared" ca="1" si="312"/>
        <v>0.2840984533747245</v>
      </c>
      <c r="C6696" s="1">
        <f t="shared" ca="1" si="313"/>
        <v>0.27376992773908693</v>
      </c>
      <c r="D6696" s="1">
        <f t="shared" ca="1" si="314"/>
        <v>-3.6355444786650419E-2</v>
      </c>
    </row>
    <row r="6697" spans="1:4" x14ac:dyDescent="0.45">
      <c r="A6697">
        <v>6696</v>
      </c>
      <c r="B6697" s="1">
        <f t="shared" ca="1" si="312"/>
        <v>0.2871635524795505</v>
      </c>
      <c r="C6697" s="1">
        <f t="shared" ca="1" si="313"/>
        <v>0.27412291709743408</v>
      </c>
      <c r="D6697" s="1">
        <f t="shared" ca="1" si="314"/>
        <v>-4.5411875112685365E-2</v>
      </c>
    </row>
    <row r="6698" spans="1:4" x14ac:dyDescent="0.45">
      <c r="A6698">
        <v>6697</v>
      </c>
      <c r="B6698" s="1">
        <f t="shared" ca="1" si="312"/>
        <v>0.28205095632769833</v>
      </c>
      <c r="C6698" s="1">
        <f t="shared" ca="1" si="313"/>
        <v>0.26247422283821542</v>
      </c>
      <c r="D6698" s="1">
        <f t="shared" ca="1" si="314"/>
        <v>-6.9408498891022588E-2</v>
      </c>
    </row>
    <row r="6699" spans="1:4" x14ac:dyDescent="0.45">
      <c r="A6699">
        <v>6698</v>
      </c>
      <c r="B6699" s="1">
        <f t="shared" ca="1" si="312"/>
        <v>0.27933995460481759</v>
      </c>
      <c r="C6699" s="1">
        <f t="shared" ca="1" si="313"/>
        <v>0.2677511057838301</v>
      </c>
      <c r="D6699" s="1">
        <f t="shared" ca="1" si="314"/>
        <v>-4.1486542221939704E-2</v>
      </c>
    </row>
    <row r="6700" spans="1:4" x14ac:dyDescent="0.45">
      <c r="A6700">
        <v>6699</v>
      </c>
      <c r="B6700" s="1">
        <f t="shared" ca="1" si="312"/>
        <v>0.28644270018514861</v>
      </c>
      <c r="C6700" s="1">
        <f t="shared" ca="1" si="313"/>
        <v>0.26195844929617823</v>
      </c>
      <c r="D6700" s="1">
        <f t="shared" ca="1" si="314"/>
        <v>-8.5476958823333393E-2</v>
      </c>
    </row>
    <row r="6701" spans="1:4" x14ac:dyDescent="0.45">
      <c r="A6701">
        <v>6700</v>
      </c>
      <c r="B6701" s="1">
        <f t="shared" ca="1" si="312"/>
        <v>0.28563273400502254</v>
      </c>
      <c r="C6701" s="1">
        <f t="shared" ca="1" si="313"/>
        <v>0.27717210339780429</v>
      </c>
      <c r="D6701" s="1">
        <f t="shared" ca="1" si="314"/>
        <v>-2.9620661779855645E-2</v>
      </c>
    </row>
    <row r="6702" spans="1:4" x14ac:dyDescent="0.45">
      <c r="A6702">
        <v>6701</v>
      </c>
      <c r="B6702" s="1">
        <f t="shared" ca="1" si="312"/>
        <v>0.28792019293781335</v>
      </c>
      <c r="C6702" s="1">
        <f t="shared" ca="1" si="313"/>
        <v>0.27263691839477544</v>
      </c>
      <c r="D6702" s="1">
        <f t="shared" ca="1" si="314"/>
        <v>-5.3081634834618474E-2</v>
      </c>
    </row>
    <row r="6703" spans="1:4" x14ac:dyDescent="0.45">
      <c r="A6703">
        <v>6702</v>
      </c>
      <c r="B6703" s="1">
        <f t="shared" ca="1" si="312"/>
        <v>0.27646944130232765</v>
      </c>
      <c r="C6703" s="1">
        <f t="shared" ca="1" si="313"/>
        <v>0.27394580137402857</v>
      </c>
      <c r="D6703" s="1">
        <f t="shared" ca="1" si="314"/>
        <v>-9.1280971828615037E-3</v>
      </c>
    </row>
    <row r="6704" spans="1:4" x14ac:dyDescent="0.45">
      <c r="A6704">
        <v>6703</v>
      </c>
      <c r="B6704" s="1">
        <f t="shared" ca="1" si="312"/>
        <v>0.28962743926309531</v>
      </c>
      <c r="C6704" s="1">
        <f t="shared" ca="1" si="313"/>
        <v>0.27032271541028241</v>
      </c>
      <c r="D6704" s="1">
        <f t="shared" ca="1" si="314"/>
        <v>-6.665364270018849E-2</v>
      </c>
    </row>
    <row r="6705" spans="1:4" x14ac:dyDescent="0.45">
      <c r="A6705">
        <v>6704</v>
      </c>
      <c r="B6705" s="1">
        <f t="shared" ca="1" si="312"/>
        <v>0.28656123762317387</v>
      </c>
      <c r="C6705" s="1">
        <f t="shared" ca="1" si="313"/>
        <v>0.27976551956935847</v>
      </c>
      <c r="D6705" s="1">
        <f t="shared" ca="1" si="314"/>
        <v>-2.3714714907644721E-2</v>
      </c>
    </row>
    <row r="6706" spans="1:4" x14ac:dyDescent="0.45">
      <c r="A6706">
        <v>6705</v>
      </c>
      <c r="B6706" s="1">
        <f t="shared" ca="1" si="312"/>
        <v>0.28669763562811823</v>
      </c>
      <c r="C6706" s="1">
        <f t="shared" ca="1" si="313"/>
        <v>0.2635595676682721</v>
      </c>
      <c r="D6706" s="1">
        <f t="shared" ca="1" si="314"/>
        <v>-8.0705471843719789E-2</v>
      </c>
    </row>
    <row r="6707" spans="1:4" x14ac:dyDescent="0.45">
      <c r="A6707">
        <v>6706</v>
      </c>
      <c r="B6707" s="1">
        <f t="shared" ca="1" si="312"/>
        <v>0.28370233142371082</v>
      </c>
      <c r="C6707" s="1">
        <f t="shared" ca="1" si="313"/>
        <v>0.27009994726752273</v>
      </c>
      <c r="D6707" s="1">
        <f t="shared" ca="1" si="314"/>
        <v>-4.7945972413856758E-2</v>
      </c>
    </row>
    <row r="6708" spans="1:4" x14ac:dyDescent="0.45">
      <c r="A6708">
        <v>6707</v>
      </c>
      <c r="B6708" s="1">
        <f t="shared" ca="1" si="312"/>
        <v>0.29099450315580144</v>
      </c>
      <c r="C6708" s="1">
        <f t="shared" ca="1" si="313"/>
        <v>0.27186445163179107</v>
      </c>
      <c r="D6708" s="1">
        <f t="shared" ca="1" si="314"/>
        <v>-6.5740250473968392E-2</v>
      </c>
    </row>
    <row r="6709" spans="1:4" x14ac:dyDescent="0.45">
      <c r="A6709">
        <v>6708</v>
      </c>
      <c r="B6709" s="1">
        <f t="shared" ca="1" si="312"/>
        <v>0.28250476585399997</v>
      </c>
      <c r="C6709" s="1">
        <f t="shared" ca="1" si="313"/>
        <v>0.27536045109507568</v>
      </c>
      <c r="D6709" s="1">
        <f t="shared" ca="1" si="314"/>
        <v>-2.5289183130512278E-2</v>
      </c>
    </row>
    <row r="6710" spans="1:4" x14ac:dyDescent="0.45">
      <c r="A6710">
        <v>6709</v>
      </c>
      <c r="B6710" s="1">
        <f t="shared" ca="1" si="312"/>
        <v>0.28048977918037193</v>
      </c>
      <c r="C6710" s="1">
        <f t="shared" ca="1" si="313"/>
        <v>0.2756722853868071</v>
      </c>
      <c r="D6710" s="1">
        <f t="shared" ca="1" si="314"/>
        <v>-1.7175291761582837E-2</v>
      </c>
    </row>
    <row r="6711" spans="1:4" x14ac:dyDescent="0.45">
      <c r="A6711">
        <v>6710</v>
      </c>
      <c r="B6711" s="1">
        <f t="shared" ca="1" si="312"/>
        <v>0.28276772695800573</v>
      </c>
      <c r="C6711" s="1">
        <f t="shared" ca="1" si="313"/>
        <v>0.27256291997601578</v>
      </c>
      <c r="D6711" s="1">
        <f t="shared" ca="1" si="314"/>
        <v>-3.6089008783896599E-2</v>
      </c>
    </row>
    <row r="6712" spans="1:4" x14ac:dyDescent="0.45">
      <c r="A6712">
        <v>6711</v>
      </c>
      <c r="B6712" s="1">
        <f t="shared" ca="1" si="312"/>
        <v>0.27736442943548867</v>
      </c>
      <c r="C6712" s="1">
        <f t="shared" ca="1" si="313"/>
        <v>0.27172494145092507</v>
      </c>
      <c r="D6712" s="1">
        <f t="shared" ca="1" si="314"/>
        <v>-2.033241247279427E-2</v>
      </c>
    </row>
    <row r="6713" spans="1:4" x14ac:dyDescent="0.45">
      <c r="A6713">
        <v>6712</v>
      </c>
      <c r="B6713" s="1">
        <f t="shared" ca="1" si="312"/>
        <v>0.2678103397029773</v>
      </c>
      <c r="C6713" s="1">
        <f t="shared" ca="1" si="313"/>
        <v>0.26354610947111751</v>
      </c>
      <c r="D6713" s="1">
        <f t="shared" ca="1" si="314"/>
        <v>-1.5922575045418916E-2</v>
      </c>
    </row>
    <row r="6714" spans="1:4" x14ac:dyDescent="0.45">
      <c r="A6714">
        <v>6713</v>
      </c>
      <c r="B6714" s="1">
        <f t="shared" ca="1" si="312"/>
        <v>0.27979499090761406</v>
      </c>
      <c r="C6714" s="1">
        <f t="shared" ca="1" si="313"/>
        <v>0.26173261445507506</v>
      </c>
      <c r="D6714" s="1">
        <f t="shared" ca="1" si="314"/>
        <v>-6.4555753460586576E-2</v>
      </c>
    </row>
    <row r="6715" spans="1:4" x14ac:dyDescent="0.45">
      <c r="A6715">
        <v>6714</v>
      </c>
      <c r="B6715" s="1">
        <f t="shared" ca="1" si="312"/>
        <v>0.28255909930170731</v>
      </c>
      <c r="C6715" s="1">
        <f t="shared" ca="1" si="313"/>
        <v>0.26437080092300086</v>
      </c>
      <c r="D6715" s="1">
        <f t="shared" ca="1" si="314"/>
        <v>-6.4369890842855423E-2</v>
      </c>
    </row>
    <row r="6716" spans="1:4" x14ac:dyDescent="0.45">
      <c r="A6716">
        <v>6715</v>
      </c>
      <c r="B6716" s="1">
        <f t="shared" ca="1" si="312"/>
        <v>0.28106738295098732</v>
      </c>
      <c r="C6716" s="1">
        <f t="shared" ca="1" si="313"/>
        <v>0.27966896483278347</v>
      </c>
      <c r="D6716" s="1">
        <f t="shared" ca="1" si="314"/>
        <v>-4.9753838510948984E-3</v>
      </c>
    </row>
    <row r="6717" spans="1:4" x14ac:dyDescent="0.45">
      <c r="A6717">
        <v>6716</v>
      </c>
      <c r="B6717" s="1">
        <f t="shared" ca="1" si="312"/>
        <v>0.29261410320987835</v>
      </c>
      <c r="C6717" s="1">
        <f t="shared" ca="1" si="313"/>
        <v>0.26692866493118877</v>
      </c>
      <c r="D6717" s="1">
        <f t="shared" ca="1" si="314"/>
        <v>-8.7779221838349394E-2</v>
      </c>
    </row>
    <row r="6718" spans="1:4" x14ac:dyDescent="0.45">
      <c r="A6718">
        <v>6717</v>
      </c>
      <c r="B6718" s="1">
        <f t="shared" ca="1" si="312"/>
        <v>0.28325002295813007</v>
      </c>
      <c r="C6718" s="1">
        <f t="shared" ca="1" si="313"/>
        <v>0.26946159902419387</v>
      </c>
      <c r="D6718" s="1">
        <f t="shared" ca="1" si="314"/>
        <v>-4.8679339157456668E-2</v>
      </c>
    </row>
    <row r="6719" spans="1:4" x14ac:dyDescent="0.45">
      <c r="A6719">
        <v>6718</v>
      </c>
      <c r="B6719" s="1">
        <f t="shared" ca="1" si="312"/>
        <v>0.27795306300458728</v>
      </c>
      <c r="C6719" s="1">
        <f t="shared" ca="1" si="313"/>
        <v>0.26489914151968336</v>
      </c>
      <c r="D6719" s="1">
        <f t="shared" ca="1" si="314"/>
        <v>-4.6964481498404931E-2</v>
      </c>
    </row>
    <row r="6720" spans="1:4" x14ac:dyDescent="0.45">
      <c r="A6720">
        <v>6719</v>
      </c>
      <c r="B6720" s="1">
        <f t="shared" ca="1" si="312"/>
        <v>0.27776196120989405</v>
      </c>
      <c r="C6720" s="1">
        <f t="shared" ca="1" si="313"/>
        <v>0.26748243309116648</v>
      </c>
      <c r="D6720" s="1">
        <f t="shared" ca="1" si="314"/>
        <v>-3.7008408473036811E-2</v>
      </c>
    </row>
    <row r="6721" spans="1:4" x14ac:dyDescent="0.45">
      <c r="A6721">
        <v>6720</v>
      </c>
      <c r="B6721" s="1">
        <f t="shared" ca="1" si="312"/>
        <v>0.28267308612340558</v>
      </c>
      <c r="C6721" s="1">
        <f t="shared" ca="1" si="313"/>
        <v>0.27218059168479847</v>
      </c>
      <c r="D6721" s="1">
        <f t="shared" ca="1" si="314"/>
        <v>-3.7118830740137894E-2</v>
      </c>
    </row>
    <row r="6722" spans="1:4" x14ac:dyDescent="0.45">
      <c r="A6722">
        <v>6721</v>
      </c>
      <c r="B6722" s="1">
        <f t="shared" ref="B6722:B6785" ca="1" si="315">_xlfn.BETA.INV(RAND(),CONTROL_PRIOR_ALPHA+CONTROL_ALPHA,CONTROL_PRIOR_BETA+(CONTROL_N-CONTROL_ALPHA))</f>
        <v>0.28624751436620166</v>
      </c>
      <c r="C6722" s="1">
        <f t="shared" ref="C6722:C6785" ca="1" si="316">_xlfn.BETA.INV(RAND(),TEST_PRIOR_ALPHA+TEST_ALPHA,TEST_PRIOR_BETA+(TEST_N-TEST_ALPHA))</f>
        <v>0.26988774271252969</v>
      </c>
      <c r="D6722" s="1">
        <f t="shared" ca="1" si="314"/>
        <v>-5.7152536991963598E-2</v>
      </c>
    </row>
    <row r="6723" spans="1:4" x14ac:dyDescent="0.45">
      <c r="A6723">
        <v>6722</v>
      </c>
      <c r="B6723" s="1">
        <f t="shared" ca="1" si="315"/>
        <v>0.28719913178051004</v>
      </c>
      <c r="C6723" s="1">
        <f t="shared" ca="1" si="316"/>
        <v>0.27565952553986661</v>
      </c>
      <c r="D6723" s="1">
        <f t="shared" ref="D6723:D6786" ca="1" si="317">(C6723-B6723)/B6723</f>
        <v>-4.0179808932927046E-2</v>
      </c>
    </row>
    <row r="6724" spans="1:4" x14ac:dyDescent="0.45">
      <c r="A6724">
        <v>6723</v>
      </c>
      <c r="B6724" s="1">
        <f t="shared" ca="1" si="315"/>
        <v>0.2798890756874961</v>
      </c>
      <c r="C6724" s="1">
        <f t="shared" ca="1" si="316"/>
        <v>0.27925924540205405</v>
      </c>
      <c r="D6724" s="1">
        <f t="shared" ca="1" si="317"/>
        <v>-2.2502853457034518E-3</v>
      </c>
    </row>
    <row r="6725" spans="1:4" x14ac:dyDescent="0.45">
      <c r="A6725">
        <v>6724</v>
      </c>
      <c r="B6725" s="1">
        <f t="shared" ca="1" si="315"/>
        <v>0.2832275831458444</v>
      </c>
      <c r="C6725" s="1">
        <f t="shared" ca="1" si="316"/>
        <v>0.2642964789796951</v>
      </c>
      <c r="D6725" s="1">
        <f t="shared" ca="1" si="317"/>
        <v>-6.6840609081499539E-2</v>
      </c>
    </row>
    <row r="6726" spans="1:4" x14ac:dyDescent="0.45">
      <c r="A6726">
        <v>6725</v>
      </c>
      <c r="B6726" s="1">
        <f t="shared" ca="1" si="315"/>
        <v>0.27996695352848483</v>
      </c>
      <c r="C6726" s="1">
        <f t="shared" ca="1" si="316"/>
        <v>0.27903374977470174</v>
      </c>
      <c r="D6726" s="1">
        <f t="shared" ca="1" si="317"/>
        <v>-3.3332639514118143E-3</v>
      </c>
    </row>
    <row r="6727" spans="1:4" x14ac:dyDescent="0.45">
      <c r="A6727">
        <v>6726</v>
      </c>
      <c r="B6727" s="1">
        <f t="shared" ca="1" si="315"/>
        <v>0.27733939551398967</v>
      </c>
      <c r="C6727" s="1">
        <f t="shared" ca="1" si="316"/>
        <v>0.27187000613837509</v>
      </c>
      <c r="D6727" s="1">
        <f t="shared" ca="1" si="317"/>
        <v>-1.9720924845452389E-2</v>
      </c>
    </row>
    <row r="6728" spans="1:4" x14ac:dyDescent="0.45">
      <c r="A6728">
        <v>6727</v>
      </c>
      <c r="B6728" s="1">
        <f t="shared" ca="1" si="315"/>
        <v>0.27788782370631016</v>
      </c>
      <c r="C6728" s="1">
        <f t="shared" ca="1" si="316"/>
        <v>0.27078723553735784</v>
      </c>
      <c r="D6728" s="1">
        <f t="shared" ca="1" si="317"/>
        <v>-2.5551994593533096E-2</v>
      </c>
    </row>
    <row r="6729" spans="1:4" x14ac:dyDescent="0.45">
      <c r="A6729">
        <v>6728</v>
      </c>
      <c r="B6729" s="1">
        <f t="shared" ca="1" si="315"/>
        <v>0.28412079363113862</v>
      </c>
      <c r="C6729" s="1">
        <f t="shared" ca="1" si="316"/>
        <v>0.26280028102782055</v>
      </c>
      <c r="D6729" s="1">
        <f t="shared" ca="1" si="317"/>
        <v>-7.5040310604642155E-2</v>
      </c>
    </row>
    <row r="6730" spans="1:4" x14ac:dyDescent="0.45">
      <c r="A6730">
        <v>6729</v>
      </c>
      <c r="B6730" s="1">
        <f t="shared" ca="1" si="315"/>
        <v>0.27343700320922193</v>
      </c>
      <c r="C6730" s="1">
        <f t="shared" ca="1" si="316"/>
        <v>0.273055923802766</v>
      </c>
      <c r="D6730" s="1">
        <f t="shared" ca="1" si="317"/>
        <v>-1.3936643613825218E-3</v>
      </c>
    </row>
    <row r="6731" spans="1:4" x14ac:dyDescent="0.45">
      <c r="A6731">
        <v>6730</v>
      </c>
      <c r="B6731" s="1">
        <f t="shared" ca="1" si="315"/>
        <v>0.27930539724007619</v>
      </c>
      <c r="C6731" s="1">
        <f t="shared" ca="1" si="316"/>
        <v>0.25623201940403756</v>
      </c>
      <c r="D6731" s="1">
        <f t="shared" ca="1" si="317"/>
        <v>-8.2609853099995675E-2</v>
      </c>
    </row>
    <row r="6732" spans="1:4" x14ac:dyDescent="0.45">
      <c r="A6732">
        <v>6731</v>
      </c>
      <c r="B6732" s="1">
        <f t="shared" ca="1" si="315"/>
        <v>0.28706494910770697</v>
      </c>
      <c r="C6732" s="1">
        <f t="shared" ca="1" si="316"/>
        <v>0.26905294496328258</v>
      </c>
      <c r="D6732" s="1">
        <f t="shared" ca="1" si="317"/>
        <v>-6.2745396818426169E-2</v>
      </c>
    </row>
    <row r="6733" spans="1:4" x14ac:dyDescent="0.45">
      <c r="A6733">
        <v>6732</v>
      </c>
      <c r="B6733" s="1">
        <f t="shared" ca="1" si="315"/>
        <v>0.2750616006707669</v>
      </c>
      <c r="C6733" s="1">
        <f t="shared" ca="1" si="316"/>
        <v>0.25576314494654917</v>
      </c>
      <c r="D6733" s="1">
        <f t="shared" ca="1" si="317"/>
        <v>-7.0160486513407908E-2</v>
      </c>
    </row>
    <row r="6734" spans="1:4" x14ac:dyDescent="0.45">
      <c r="A6734">
        <v>6733</v>
      </c>
      <c r="B6734" s="1">
        <f t="shared" ca="1" si="315"/>
        <v>0.28151746067305722</v>
      </c>
      <c r="C6734" s="1">
        <f t="shared" ca="1" si="316"/>
        <v>0.27038024018375795</v>
      </c>
      <c r="D6734" s="1">
        <f t="shared" ca="1" si="317"/>
        <v>-3.9561384443693816E-2</v>
      </c>
    </row>
    <row r="6735" spans="1:4" x14ac:dyDescent="0.45">
      <c r="A6735">
        <v>6734</v>
      </c>
      <c r="B6735" s="1">
        <f t="shared" ca="1" si="315"/>
        <v>0.28340156809524419</v>
      </c>
      <c r="C6735" s="1">
        <f t="shared" ca="1" si="316"/>
        <v>0.28112225399926549</v>
      </c>
      <c r="D6735" s="1">
        <f t="shared" ca="1" si="317"/>
        <v>-8.0427010735970288E-3</v>
      </c>
    </row>
    <row r="6736" spans="1:4" x14ac:dyDescent="0.45">
      <c r="A6736">
        <v>6735</v>
      </c>
      <c r="B6736" s="1">
        <f t="shared" ca="1" si="315"/>
        <v>0.27388497256514377</v>
      </c>
      <c r="C6736" s="1">
        <f t="shared" ca="1" si="316"/>
        <v>0.26939095864853335</v>
      </c>
      <c r="D6736" s="1">
        <f t="shared" ca="1" si="317"/>
        <v>-1.6408399024307595E-2</v>
      </c>
    </row>
    <row r="6737" spans="1:4" x14ac:dyDescent="0.45">
      <c r="A6737">
        <v>6736</v>
      </c>
      <c r="B6737" s="1">
        <f t="shared" ca="1" si="315"/>
        <v>0.28609232218972014</v>
      </c>
      <c r="C6737" s="1">
        <f t="shared" ca="1" si="316"/>
        <v>0.26758037400949669</v>
      </c>
      <c r="D6737" s="1">
        <f t="shared" ca="1" si="317"/>
        <v>-6.4706204062153674E-2</v>
      </c>
    </row>
    <row r="6738" spans="1:4" x14ac:dyDescent="0.45">
      <c r="A6738">
        <v>6737</v>
      </c>
      <c r="B6738" s="1">
        <f t="shared" ca="1" si="315"/>
        <v>0.28366498136248186</v>
      </c>
      <c r="C6738" s="1">
        <f t="shared" ca="1" si="316"/>
        <v>0.26579996032313802</v>
      </c>
      <c r="D6738" s="1">
        <f t="shared" ca="1" si="317"/>
        <v>-6.297929675187855E-2</v>
      </c>
    </row>
    <row r="6739" spans="1:4" x14ac:dyDescent="0.45">
      <c r="A6739">
        <v>6738</v>
      </c>
      <c r="B6739" s="1">
        <f t="shared" ca="1" si="315"/>
        <v>0.27762525705563551</v>
      </c>
      <c r="C6739" s="1">
        <f t="shared" ca="1" si="316"/>
        <v>0.26687349806027755</v>
      </c>
      <c r="D6739" s="1">
        <f t="shared" ca="1" si="317"/>
        <v>-3.8727596722957135E-2</v>
      </c>
    </row>
    <row r="6740" spans="1:4" x14ac:dyDescent="0.45">
      <c r="A6740">
        <v>6739</v>
      </c>
      <c r="B6740" s="1">
        <f t="shared" ca="1" si="315"/>
        <v>0.28252979334523404</v>
      </c>
      <c r="C6740" s="1">
        <f t="shared" ca="1" si="316"/>
        <v>0.27924464133396065</v>
      </c>
      <c r="D6740" s="1">
        <f t="shared" ca="1" si="317"/>
        <v>-1.1627630390325352E-2</v>
      </c>
    </row>
    <row r="6741" spans="1:4" x14ac:dyDescent="0.45">
      <c r="A6741">
        <v>6740</v>
      </c>
      <c r="B6741" s="1">
        <f t="shared" ca="1" si="315"/>
        <v>0.28364197257180013</v>
      </c>
      <c r="C6741" s="1">
        <f t="shared" ca="1" si="316"/>
        <v>0.26803829318551153</v>
      </c>
      <c r="D6741" s="1">
        <f t="shared" ca="1" si="317"/>
        <v>-5.5011884330125833E-2</v>
      </c>
    </row>
    <row r="6742" spans="1:4" x14ac:dyDescent="0.45">
      <c r="A6742">
        <v>6741</v>
      </c>
      <c r="B6742" s="1">
        <f t="shared" ca="1" si="315"/>
        <v>0.28485092327237982</v>
      </c>
      <c r="C6742" s="1">
        <f t="shared" ca="1" si="316"/>
        <v>0.27178183915267629</v>
      </c>
      <c r="D6742" s="1">
        <f t="shared" ca="1" si="317"/>
        <v>-4.5880434472759739E-2</v>
      </c>
    </row>
    <row r="6743" spans="1:4" x14ac:dyDescent="0.45">
      <c r="A6743">
        <v>6742</v>
      </c>
      <c r="B6743" s="1">
        <f t="shared" ca="1" si="315"/>
        <v>0.28428627633326531</v>
      </c>
      <c r="C6743" s="1">
        <f t="shared" ca="1" si="316"/>
        <v>0.2692960638069487</v>
      </c>
      <c r="D6743" s="1">
        <f t="shared" ca="1" si="317"/>
        <v>-5.2729286547563634E-2</v>
      </c>
    </row>
    <row r="6744" spans="1:4" x14ac:dyDescent="0.45">
      <c r="A6744">
        <v>6743</v>
      </c>
      <c r="B6744" s="1">
        <f t="shared" ca="1" si="315"/>
        <v>0.28709903555346661</v>
      </c>
      <c r="C6744" s="1">
        <f t="shared" ca="1" si="316"/>
        <v>0.25865349996340475</v>
      </c>
      <c r="D6744" s="1">
        <f t="shared" ca="1" si="317"/>
        <v>-9.9079175014380808E-2</v>
      </c>
    </row>
    <row r="6745" spans="1:4" x14ac:dyDescent="0.45">
      <c r="A6745">
        <v>6744</v>
      </c>
      <c r="B6745" s="1">
        <f t="shared" ca="1" si="315"/>
        <v>0.27786316792383559</v>
      </c>
      <c r="C6745" s="1">
        <f t="shared" ca="1" si="316"/>
        <v>0.27989218827569828</v>
      </c>
      <c r="D6745" s="1">
        <f t="shared" ca="1" si="317"/>
        <v>7.3022285286075345E-3</v>
      </c>
    </row>
    <row r="6746" spans="1:4" x14ac:dyDescent="0.45">
      <c r="A6746">
        <v>6745</v>
      </c>
      <c r="B6746" s="1">
        <f t="shared" ca="1" si="315"/>
        <v>0.28681543877434079</v>
      </c>
      <c r="C6746" s="1">
        <f t="shared" ca="1" si="316"/>
        <v>0.26609820273158957</v>
      </c>
      <c r="D6746" s="1">
        <f t="shared" ca="1" si="317"/>
        <v>-7.2231941667027982E-2</v>
      </c>
    </row>
    <row r="6747" spans="1:4" x14ac:dyDescent="0.45">
      <c r="A6747">
        <v>6746</v>
      </c>
      <c r="B6747" s="1">
        <f t="shared" ca="1" si="315"/>
        <v>0.27876637564414153</v>
      </c>
      <c r="C6747" s="1">
        <f t="shared" ca="1" si="316"/>
        <v>0.28782567104398926</v>
      </c>
      <c r="D6747" s="1">
        <f t="shared" ca="1" si="317"/>
        <v>3.2497805299920218E-2</v>
      </c>
    </row>
    <row r="6748" spans="1:4" x14ac:dyDescent="0.45">
      <c r="A6748">
        <v>6747</v>
      </c>
      <c r="B6748" s="1">
        <f t="shared" ca="1" si="315"/>
        <v>0.28215408857578356</v>
      </c>
      <c r="C6748" s="1">
        <f t="shared" ca="1" si="316"/>
        <v>0.2730739977235247</v>
      </c>
      <c r="D6748" s="1">
        <f t="shared" ca="1" si="317"/>
        <v>-3.218131942759371E-2</v>
      </c>
    </row>
    <row r="6749" spans="1:4" x14ac:dyDescent="0.45">
      <c r="A6749">
        <v>6748</v>
      </c>
      <c r="B6749" s="1">
        <f t="shared" ca="1" si="315"/>
        <v>0.27336471328586703</v>
      </c>
      <c r="C6749" s="1">
        <f t="shared" ca="1" si="316"/>
        <v>0.2656691687018638</v>
      </c>
      <c r="D6749" s="1">
        <f t="shared" ca="1" si="317"/>
        <v>-2.815119951475132E-2</v>
      </c>
    </row>
    <row r="6750" spans="1:4" x14ac:dyDescent="0.45">
      <c r="A6750">
        <v>6749</v>
      </c>
      <c r="B6750" s="1">
        <f t="shared" ca="1" si="315"/>
        <v>0.28642114727748491</v>
      </c>
      <c r="C6750" s="1">
        <f t="shared" ca="1" si="316"/>
        <v>0.2769485011669075</v>
      </c>
      <c r="D6750" s="1">
        <f t="shared" ca="1" si="317"/>
        <v>-3.3072439659632767E-2</v>
      </c>
    </row>
    <row r="6751" spans="1:4" x14ac:dyDescent="0.45">
      <c r="A6751">
        <v>6750</v>
      </c>
      <c r="B6751" s="1">
        <f t="shared" ca="1" si="315"/>
        <v>0.27655615301210251</v>
      </c>
      <c r="C6751" s="1">
        <f t="shared" ca="1" si="316"/>
        <v>0.26532271134547974</v>
      </c>
      <c r="D6751" s="1">
        <f t="shared" ca="1" si="317"/>
        <v>-4.0619026350613055E-2</v>
      </c>
    </row>
    <row r="6752" spans="1:4" x14ac:dyDescent="0.45">
      <c r="A6752">
        <v>6751</v>
      </c>
      <c r="B6752" s="1">
        <f t="shared" ca="1" si="315"/>
        <v>0.27753542643532592</v>
      </c>
      <c r="C6752" s="1">
        <f t="shared" ca="1" si="316"/>
        <v>0.26757358929408381</v>
      </c>
      <c r="D6752" s="1">
        <f t="shared" ca="1" si="317"/>
        <v>-3.5893929900021285E-2</v>
      </c>
    </row>
    <row r="6753" spans="1:4" x14ac:dyDescent="0.45">
      <c r="A6753">
        <v>6752</v>
      </c>
      <c r="B6753" s="1">
        <f t="shared" ca="1" si="315"/>
        <v>0.29359804999029171</v>
      </c>
      <c r="C6753" s="1">
        <f t="shared" ca="1" si="316"/>
        <v>0.27201405583944094</v>
      </c>
      <c r="D6753" s="1">
        <f t="shared" ca="1" si="317"/>
        <v>-7.3515454723096701E-2</v>
      </c>
    </row>
    <row r="6754" spans="1:4" x14ac:dyDescent="0.45">
      <c r="A6754">
        <v>6753</v>
      </c>
      <c r="B6754" s="1">
        <f t="shared" ca="1" si="315"/>
        <v>0.29241075573978814</v>
      </c>
      <c r="C6754" s="1">
        <f t="shared" ca="1" si="316"/>
        <v>0.27537022870622085</v>
      </c>
      <c r="D6754" s="1">
        <f t="shared" ca="1" si="317"/>
        <v>-5.8275992586029876E-2</v>
      </c>
    </row>
    <row r="6755" spans="1:4" x14ac:dyDescent="0.45">
      <c r="A6755">
        <v>6754</v>
      </c>
      <c r="B6755" s="1">
        <f t="shared" ca="1" si="315"/>
        <v>0.28013625783571033</v>
      </c>
      <c r="C6755" s="1">
        <f t="shared" ca="1" si="316"/>
        <v>0.27573886041935924</v>
      </c>
      <c r="D6755" s="1">
        <f t="shared" ca="1" si="317"/>
        <v>-1.5697351889843558E-2</v>
      </c>
    </row>
    <row r="6756" spans="1:4" x14ac:dyDescent="0.45">
      <c r="A6756">
        <v>6755</v>
      </c>
      <c r="B6756" s="1">
        <f t="shared" ca="1" si="315"/>
        <v>0.26999010160268438</v>
      </c>
      <c r="C6756" s="1">
        <f t="shared" ca="1" si="316"/>
        <v>0.26890848531357864</v>
      </c>
      <c r="D6756" s="1">
        <f t="shared" ca="1" si="317"/>
        <v>-4.0061331237152024E-3</v>
      </c>
    </row>
    <row r="6757" spans="1:4" x14ac:dyDescent="0.45">
      <c r="A6757">
        <v>6756</v>
      </c>
      <c r="B6757" s="1">
        <f t="shared" ca="1" si="315"/>
        <v>0.28477388863027897</v>
      </c>
      <c r="C6757" s="1">
        <f t="shared" ca="1" si="316"/>
        <v>0.28072467466635831</v>
      </c>
      <c r="D6757" s="1">
        <f t="shared" ca="1" si="317"/>
        <v>-1.4219049307493719E-2</v>
      </c>
    </row>
    <row r="6758" spans="1:4" x14ac:dyDescent="0.45">
      <c r="A6758">
        <v>6757</v>
      </c>
      <c r="B6758" s="1">
        <f t="shared" ca="1" si="315"/>
        <v>0.29383659099006798</v>
      </c>
      <c r="C6758" s="1">
        <f t="shared" ca="1" si="316"/>
        <v>0.27139993286596364</v>
      </c>
      <c r="D6758" s="1">
        <f t="shared" ca="1" si="317"/>
        <v>-7.6357604233377188E-2</v>
      </c>
    </row>
    <row r="6759" spans="1:4" x14ac:dyDescent="0.45">
      <c r="A6759">
        <v>6758</v>
      </c>
      <c r="B6759" s="1">
        <f t="shared" ca="1" si="315"/>
        <v>0.28495126782708846</v>
      </c>
      <c r="C6759" s="1">
        <f t="shared" ca="1" si="316"/>
        <v>0.2719897629686655</v>
      </c>
      <c r="D6759" s="1">
        <f t="shared" ca="1" si="317"/>
        <v>-4.5486742197224192E-2</v>
      </c>
    </row>
    <row r="6760" spans="1:4" x14ac:dyDescent="0.45">
      <c r="A6760">
        <v>6759</v>
      </c>
      <c r="B6760" s="1">
        <f t="shared" ca="1" si="315"/>
        <v>0.28612219237848446</v>
      </c>
      <c r="C6760" s="1">
        <f t="shared" ca="1" si="316"/>
        <v>0.26570206227112686</v>
      </c>
      <c r="D6760" s="1">
        <f t="shared" ca="1" si="317"/>
        <v>-7.1368564380164229E-2</v>
      </c>
    </row>
    <row r="6761" spans="1:4" x14ac:dyDescent="0.45">
      <c r="A6761">
        <v>6760</v>
      </c>
      <c r="B6761" s="1">
        <f t="shared" ca="1" si="315"/>
        <v>0.27311885876944808</v>
      </c>
      <c r="C6761" s="1">
        <f t="shared" ca="1" si="316"/>
        <v>0.26883091689545502</v>
      </c>
      <c r="D6761" s="1">
        <f t="shared" ca="1" si="317"/>
        <v>-1.5699911362081029E-2</v>
      </c>
    </row>
    <row r="6762" spans="1:4" x14ac:dyDescent="0.45">
      <c r="A6762">
        <v>6761</v>
      </c>
      <c r="B6762" s="1">
        <f t="shared" ca="1" si="315"/>
        <v>0.28242419687331044</v>
      </c>
      <c r="C6762" s="1">
        <f t="shared" ca="1" si="316"/>
        <v>0.27654869806408955</v>
      </c>
      <c r="D6762" s="1">
        <f t="shared" ca="1" si="317"/>
        <v>-2.0803808151949942E-2</v>
      </c>
    </row>
    <row r="6763" spans="1:4" x14ac:dyDescent="0.45">
      <c r="A6763">
        <v>6762</v>
      </c>
      <c r="B6763" s="1">
        <f t="shared" ca="1" si="315"/>
        <v>0.28999597201861582</v>
      </c>
      <c r="C6763" s="1">
        <f t="shared" ca="1" si="316"/>
        <v>0.28181254804582168</v>
      </c>
      <c r="D6763" s="1">
        <f t="shared" ca="1" si="317"/>
        <v>-2.8219095306154199E-2</v>
      </c>
    </row>
    <row r="6764" spans="1:4" x14ac:dyDescent="0.45">
      <c r="A6764">
        <v>6763</v>
      </c>
      <c r="B6764" s="1">
        <f t="shared" ca="1" si="315"/>
        <v>0.28717220472657778</v>
      </c>
      <c r="C6764" s="1">
        <f t="shared" ca="1" si="316"/>
        <v>0.26756337887799436</v>
      </c>
      <c r="D6764" s="1">
        <f t="shared" ca="1" si="317"/>
        <v>-6.8282464409302301E-2</v>
      </c>
    </row>
    <row r="6765" spans="1:4" x14ac:dyDescent="0.45">
      <c r="A6765">
        <v>6764</v>
      </c>
      <c r="B6765" s="1">
        <f t="shared" ca="1" si="315"/>
        <v>0.28284247617754604</v>
      </c>
      <c r="C6765" s="1">
        <f t="shared" ca="1" si="316"/>
        <v>0.27446565922002186</v>
      </c>
      <c r="D6765" s="1">
        <f t="shared" ca="1" si="317"/>
        <v>-2.9616545119856324E-2</v>
      </c>
    </row>
    <row r="6766" spans="1:4" x14ac:dyDescent="0.45">
      <c r="A6766">
        <v>6765</v>
      </c>
      <c r="B6766" s="1">
        <f t="shared" ca="1" si="315"/>
        <v>0.28409214301982355</v>
      </c>
      <c r="C6766" s="1">
        <f t="shared" ca="1" si="316"/>
        <v>0.26052664892931432</v>
      </c>
      <c r="D6766" s="1">
        <f t="shared" ca="1" si="317"/>
        <v>-8.2950178910315253E-2</v>
      </c>
    </row>
    <row r="6767" spans="1:4" x14ac:dyDescent="0.45">
      <c r="A6767">
        <v>6766</v>
      </c>
      <c r="B6767" s="1">
        <f t="shared" ca="1" si="315"/>
        <v>0.28212635267587427</v>
      </c>
      <c r="C6767" s="1">
        <f t="shared" ca="1" si="316"/>
        <v>0.26887205040586137</v>
      </c>
      <c r="D6767" s="1">
        <f t="shared" ca="1" si="317"/>
        <v>-4.6980022051468305E-2</v>
      </c>
    </row>
    <row r="6768" spans="1:4" x14ac:dyDescent="0.45">
      <c r="A6768">
        <v>6767</v>
      </c>
      <c r="B6768" s="1">
        <f t="shared" ca="1" si="315"/>
        <v>0.286307937460897</v>
      </c>
      <c r="C6768" s="1">
        <f t="shared" ca="1" si="316"/>
        <v>0.26784926012134774</v>
      </c>
      <c r="D6768" s="1">
        <f t="shared" ca="1" si="317"/>
        <v>-6.4471413203730274E-2</v>
      </c>
    </row>
    <row r="6769" spans="1:4" x14ac:dyDescent="0.45">
      <c r="A6769">
        <v>6768</v>
      </c>
      <c r="B6769" s="1">
        <f t="shared" ca="1" si="315"/>
        <v>0.28426808732604569</v>
      </c>
      <c r="C6769" s="1">
        <f t="shared" ca="1" si="316"/>
        <v>0.27388894344827308</v>
      </c>
      <c r="D6769" s="1">
        <f t="shared" ca="1" si="317"/>
        <v>-3.6511815221341018E-2</v>
      </c>
    </row>
    <row r="6770" spans="1:4" x14ac:dyDescent="0.45">
      <c r="A6770">
        <v>6769</v>
      </c>
      <c r="B6770" s="1">
        <f t="shared" ca="1" si="315"/>
        <v>0.27005945139356607</v>
      </c>
      <c r="C6770" s="1">
        <f t="shared" ca="1" si="316"/>
        <v>0.27339285561060755</v>
      </c>
      <c r="D6770" s="1">
        <f t="shared" ca="1" si="317"/>
        <v>1.2343223685897244E-2</v>
      </c>
    </row>
    <row r="6771" spans="1:4" x14ac:dyDescent="0.45">
      <c r="A6771">
        <v>6770</v>
      </c>
      <c r="B6771" s="1">
        <f t="shared" ca="1" si="315"/>
        <v>0.27848759670693785</v>
      </c>
      <c r="C6771" s="1">
        <f t="shared" ca="1" si="316"/>
        <v>0.26774159341228571</v>
      </c>
      <c r="D6771" s="1">
        <f t="shared" ca="1" si="317"/>
        <v>-3.8587008619850788E-2</v>
      </c>
    </row>
    <row r="6772" spans="1:4" x14ac:dyDescent="0.45">
      <c r="A6772">
        <v>6771</v>
      </c>
      <c r="B6772" s="1">
        <f t="shared" ca="1" si="315"/>
        <v>0.27880083345318418</v>
      </c>
      <c r="C6772" s="1">
        <f t="shared" ca="1" si="316"/>
        <v>0.26794975052118375</v>
      </c>
      <c r="D6772" s="1">
        <f t="shared" ca="1" si="317"/>
        <v>-3.892055413752029E-2</v>
      </c>
    </row>
    <row r="6773" spans="1:4" x14ac:dyDescent="0.45">
      <c r="A6773">
        <v>6772</v>
      </c>
      <c r="B6773" s="1">
        <f t="shared" ca="1" si="315"/>
        <v>0.28433578958630179</v>
      </c>
      <c r="C6773" s="1">
        <f t="shared" ca="1" si="316"/>
        <v>0.27063665649219404</v>
      </c>
      <c r="D6773" s="1">
        <f t="shared" ca="1" si="317"/>
        <v>-4.8179418827434602E-2</v>
      </c>
    </row>
    <row r="6774" spans="1:4" x14ac:dyDescent="0.45">
      <c r="A6774">
        <v>6773</v>
      </c>
      <c r="B6774" s="1">
        <f t="shared" ca="1" si="315"/>
        <v>0.28010708823824437</v>
      </c>
      <c r="C6774" s="1">
        <f t="shared" ca="1" si="316"/>
        <v>0.26826349756382734</v>
      </c>
      <c r="D6774" s="1">
        <f t="shared" ca="1" si="317"/>
        <v>-4.2282366893705674E-2</v>
      </c>
    </row>
    <row r="6775" spans="1:4" x14ac:dyDescent="0.45">
      <c r="A6775">
        <v>6774</v>
      </c>
      <c r="B6775" s="1">
        <f t="shared" ca="1" si="315"/>
        <v>0.28334200641393348</v>
      </c>
      <c r="C6775" s="1">
        <f t="shared" ca="1" si="316"/>
        <v>0.27355419234700595</v>
      </c>
      <c r="D6775" s="1">
        <f t="shared" ca="1" si="317"/>
        <v>-3.4544168691417174E-2</v>
      </c>
    </row>
    <row r="6776" spans="1:4" x14ac:dyDescent="0.45">
      <c r="A6776">
        <v>6775</v>
      </c>
      <c r="B6776" s="1">
        <f t="shared" ca="1" si="315"/>
        <v>0.28530508629954687</v>
      </c>
      <c r="C6776" s="1">
        <f t="shared" ca="1" si="316"/>
        <v>0.26399059915203932</v>
      </c>
      <c r="D6776" s="1">
        <f t="shared" ca="1" si="317"/>
        <v>-7.4707701232949966E-2</v>
      </c>
    </row>
    <row r="6777" spans="1:4" x14ac:dyDescent="0.45">
      <c r="A6777">
        <v>6776</v>
      </c>
      <c r="B6777" s="1">
        <f t="shared" ca="1" si="315"/>
        <v>0.27424707399260762</v>
      </c>
      <c r="C6777" s="1">
        <f t="shared" ca="1" si="316"/>
        <v>0.27806237645809606</v>
      </c>
      <c r="D6777" s="1">
        <f t="shared" ca="1" si="317"/>
        <v>1.3911916761566938E-2</v>
      </c>
    </row>
    <row r="6778" spans="1:4" x14ac:dyDescent="0.45">
      <c r="A6778">
        <v>6777</v>
      </c>
      <c r="B6778" s="1">
        <f t="shared" ca="1" si="315"/>
        <v>0.27959201377656012</v>
      </c>
      <c r="C6778" s="1">
        <f t="shared" ca="1" si="316"/>
        <v>0.27077240141314429</v>
      </c>
      <c r="D6778" s="1">
        <f t="shared" ca="1" si="317"/>
        <v>-3.1544578989527741E-2</v>
      </c>
    </row>
    <row r="6779" spans="1:4" x14ac:dyDescent="0.45">
      <c r="A6779">
        <v>6778</v>
      </c>
      <c r="B6779" s="1">
        <f t="shared" ca="1" si="315"/>
        <v>0.28367759932963688</v>
      </c>
      <c r="C6779" s="1">
        <f t="shared" ca="1" si="316"/>
        <v>0.27315269972237666</v>
      </c>
      <c r="D6779" s="1">
        <f t="shared" ca="1" si="317"/>
        <v>-3.7101623928472952E-2</v>
      </c>
    </row>
    <row r="6780" spans="1:4" x14ac:dyDescent="0.45">
      <c r="A6780">
        <v>6779</v>
      </c>
      <c r="B6780" s="1">
        <f t="shared" ca="1" si="315"/>
        <v>0.28500314740987598</v>
      </c>
      <c r="C6780" s="1">
        <f t="shared" ca="1" si="316"/>
        <v>0.2730685736534918</v>
      </c>
      <c r="D6780" s="1">
        <f t="shared" ca="1" si="317"/>
        <v>-4.1875234939846219E-2</v>
      </c>
    </row>
    <row r="6781" spans="1:4" x14ac:dyDescent="0.45">
      <c r="A6781">
        <v>6780</v>
      </c>
      <c r="B6781" s="1">
        <f t="shared" ca="1" si="315"/>
        <v>0.28607456666671782</v>
      </c>
      <c r="C6781" s="1">
        <f t="shared" ca="1" si="316"/>
        <v>0.27100711186653542</v>
      </c>
      <c r="D6781" s="1">
        <f t="shared" ca="1" si="317"/>
        <v>-5.2669676216747591E-2</v>
      </c>
    </row>
    <row r="6782" spans="1:4" x14ac:dyDescent="0.45">
      <c r="A6782">
        <v>6781</v>
      </c>
      <c r="B6782" s="1">
        <f t="shared" ca="1" si="315"/>
        <v>0.28368480680368791</v>
      </c>
      <c r="C6782" s="1">
        <f t="shared" ca="1" si="316"/>
        <v>0.27029205191979994</v>
      </c>
      <c r="D6782" s="1">
        <f t="shared" ca="1" si="317"/>
        <v>-4.720998292007883E-2</v>
      </c>
    </row>
    <row r="6783" spans="1:4" x14ac:dyDescent="0.45">
      <c r="A6783">
        <v>6782</v>
      </c>
      <c r="B6783" s="1">
        <f t="shared" ca="1" si="315"/>
        <v>0.27546642441927632</v>
      </c>
      <c r="C6783" s="1">
        <f t="shared" ca="1" si="316"/>
        <v>0.27236545365693932</v>
      </c>
      <c r="D6783" s="1">
        <f t="shared" ca="1" si="317"/>
        <v>-1.1257164167554392E-2</v>
      </c>
    </row>
    <row r="6784" spans="1:4" x14ac:dyDescent="0.45">
      <c r="A6784">
        <v>6783</v>
      </c>
      <c r="B6784" s="1">
        <f t="shared" ca="1" si="315"/>
        <v>0.28907561965694195</v>
      </c>
      <c r="C6784" s="1">
        <f t="shared" ca="1" si="316"/>
        <v>0.27396026779912297</v>
      </c>
      <c r="D6784" s="1">
        <f t="shared" ca="1" si="317"/>
        <v>-5.2288573750207637E-2</v>
      </c>
    </row>
    <row r="6785" spans="1:4" x14ac:dyDescent="0.45">
      <c r="A6785">
        <v>6784</v>
      </c>
      <c r="B6785" s="1">
        <f t="shared" ca="1" si="315"/>
        <v>0.29080462957499664</v>
      </c>
      <c r="C6785" s="1">
        <f t="shared" ca="1" si="316"/>
        <v>0.27725847664399861</v>
      </c>
      <c r="D6785" s="1">
        <f t="shared" ca="1" si="317"/>
        <v>-4.6581627502957509E-2</v>
      </c>
    </row>
    <row r="6786" spans="1:4" x14ac:dyDescent="0.45">
      <c r="A6786">
        <v>6785</v>
      </c>
      <c r="B6786" s="1">
        <f t="shared" ref="B6786:B6849" ca="1" si="318">_xlfn.BETA.INV(RAND(),CONTROL_PRIOR_ALPHA+CONTROL_ALPHA,CONTROL_PRIOR_BETA+(CONTROL_N-CONTROL_ALPHA))</f>
        <v>0.26871856492629936</v>
      </c>
      <c r="C6786" s="1">
        <f t="shared" ref="C6786:C6849" ca="1" si="319">_xlfn.BETA.INV(RAND(),TEST_PRIOR_ALPHA+TEST_ALPHA,TEST_PRIOR_BETA+(TEST_N-TEST_ALPHA))</f>
        <v>0.27715957388709311</v>
      </c>
      <c r="D6786" s="1">
        <f t="shared" ca="1" si="317"/>
        <v>3.141207963472431E-2</v>
      </c>
    </row>
    <row r="6787" spans="1:4" x14ac:dyDescent="0.45">
      <c r="A6787">
        <v>6786</v>
      </c>
      <c r="B6787" s="1">
        <f t="shared" ca="1" si="318"/>
        <v>0.27755072010928256</v>
      </c>
      <c r="C6787" s="1">
        <f t="shared" ca="1" si="319"/>
        <v>0.27039464033308219</v>
      </c>
      <c r="D6787" s="1">
        <f t="shared" ref="D6787:D6850" ca="1" si="320">(C6787-B6787)/B6787</f>
        <v>-2.5782962383894142E-2</v>
      </c>
    </row>
    <row r="6788" spans="1:4" x14ac:dyDescent="0.45">
      <c r="A6788">
        <v>6787</v>
      </c>
      <c r="B6788" s="1">
        <f t="shared" ca="1" si="318"/>
        <v>0.27833902129229848</v>
      </c>
      <c r="C6788" s="1">
        <f t="shared" ca="1" si="319"/>
        <v>0.27251185710402148</v>
      </c>
      <c r="D6788" s="1">
        <f t="shared" ca="1" si="320"/>
        <v>-2.0935491406207068E-2</v>
      </c>
    </row>
    <row r="6789" spans="1:4" x14ac:dyDescent="0.45">
      <c r="A6789">
        <v>6788</v>
      </c>
      <c r="B6789" s="1">
        <f t="shared" ca="1" si="318"/>
        <v>0.27652600593379423</v>
      </c>
      <c r="C6789" s="1">
        <f t="shared" ca="1" si="319"/>
        <v>0.26842613941757781</v>
      </c>
      <c r="D6789" s="1">
        <f t="shared" ca="1" si="320"/>
        <v>-2.9291518129964535E-2</v>
      </c>
    </row>
    <row r="6790" spans="1:4" x14ac:dyDescent="0.45">
      <c r="A6790">
        <v>6789</v>
      </c>
      <c r="B6790" s="1">
        <f t="shared" ca="1" si="318"/>
        <v>0.27770185732984093</v>
      </c>
      <c r="C6790" s="1">
        <f t="shared" ca="1" si="319"/>
        <v>0.27901479807259144</v>
      </c>
      <c r="D6790" s="1">
        <f t="shared" ca="1" si="320"/>
        <v>4.7278788675549424E-3</v>
      </c>
    </row>
    <row r="6791" spans="1:4" x14ac:dyDescent="0.45">
      <c r="A6791">
        <v>6790</v>
      </c>
      <c r="B6791" s="1">
        <f t="shared" ca="1" si="318"/>
        <v>0.28460024383330618</v>
      </c>
      <c r="C6791" s="1">
        <f t="shared" ca="1" si="319"/>
        <v>0.26466437816402777</v>
      </c>
      <c r="D6791" s="1">
        <f t="shared" ca="1" si="320"/>
        <v>-7.004865983514437E-2</v>
      </c>
    </row>
    <row r="6792" spans="1:4" x14ac:dyDescent="0.45">
      <c r="A6792">
        <v>6791</v>
      </c>
      <c r="B6792" s="1">
        <f t="shared" ca="1" si="318"/>
        <v>0.28431977732080427</v>
      </c>
      <c r="C6792" s="1">
        <f t="shared" ca="1" si="319"/>
        <v>0.27772602201652075</v>
      </c>
      <c r="D6792" s="1">
        <f t="shared" ca="1" si="320"/>
        <v>-2.319133535632888E-2</v>
      </c>
    </row>
    <row r="6793" spans="1:4" x14ac:dyDescent="0.45">
      <c r="A6793">
        <v>6792</v>
      </c>
      <c r="B6793" s="1">
        <f t="shared" ca="1" si="318"/>
        <v>0.28171068800543986</v>
      </c>
      <c r="C6793" s="1">
        <f t="shared" ca="1" si="319"/>
        <v>0.28053627735536302</v>
      </c>
      <c r="D6793" s="1">
        <f t="shared" ca="1" si="320"/>
        <v>-4.1688537214965814E-3</v>
      </c>
    </row>
    <row r="6794" spans="1:4" x14ac:dyDescent="0.45">
      <c r="A6794">
        <v>6793</v>
      </c>
      <c r="B6794" s="1">
        <f t="shared" ca="1" si="318"/>
        <v>0.27906370149597209</v>
      </c>
      <c r="C6794" s="1">
        <f t="shared" ca="1" si="319"/>
        <v>0.27468990163811902</v>
      </c>
      <c r="D6794" s="1">
        <f t="shared" ca="1" si="320"/>
        <v>-1.5673123499783462E-2</v>
      </c>
    </row>
    <row r="6795" spans="1:4" x14ac:dyDescent="0.45">
      <c r="A6795">
        <v>6794</v>
      </c>
      <c r="B6795" s="1">
        <f t="shared" ca="1" si="318"/>
        <v>0.28118291990977501</v>
      </c>
      <c r="C6795" s="1">
        <f t="shared" ca="1" si="319"/>
        <v>0.26879752323217898</v>
      </c>
      <c r="D6795" s="1">
        <f t="shared" ca="1" si="320"/>
        <v>-4.4047471594541414E-2</v>
      </c>
    </row>
    <row r="6796" spans="1:4" x14ac:dyDescent="0.45">
      <c r="A6796">
        <v>6795</v>
      </c>
      <c r="B6796" s="1">
        <f t="shared" ca="1" si="318"/>
        <v>0.28552547194232991</v>
      </c>
      <c r="C6796" s="1">
        <f t="shared" ca="1" si="319"/>
        <v>0.27425234122698894</v>
      </c>
      <c r="D6796" s="1">
        <f t="shared" ca="1" si="320"/>
        <v>-3.9482049144875964E-2</v>
      </c>
    </row>
    <row r="6797" spans="1:4" x14ac:dyDescent="0.45">
      <c r="A6797">
        <v>6796</v>
      </c>
      <c r="B6797" s="1">
        <f t="shared" ca="1" si="318"/>
        <v>0.28232098356587892</v>
      </c>
      <c r="C6797" s="1">
        <f t="shared" ca="1" si="319"/>
        <v>0.27818786451134236</v>
      </c>
      <c r="D6797" s="1">
        <f t="shared" ca="1" si="320"/>
        <v>-1.4639786962813931E-2</v>
      </c>
    </row>
    <row r="6798" spans="1:4" x14ac:dyDescent="0.45">
      <c r="A6798">
        <v>6797</v>
      </c>
      <c r="B6798" s="1">
        <f t="shared" ca="1" si="318"/>
        <v>0.26382548820605811</v>
      </c>
      <c r="C6798" s="1">
        <f t="shared" ca="1" si="319"/>
        <v>0.26858438269015011</v>
      </c>
      <c r="D6798" s="1">
        <f t="shared" ca="1" si="320"/>
        <v>1.8038039146449407E-2</v>
      </c>
    </row>
    <row r="6799" spans="1:4" x14ac:dyDescent="0.45">
      <c r="A6799">
        <v>6798</v>
      </c>
      <c r="B6799" s="1">
        <f t="shared" ca="1" si="318"/>
        <v>0.27234174535078176</v>
      </c>
      <c r="C6799" s="1">
        <f t="shared" ca="1" si="319"/>
        <v>0.27154183434549339</v>
      </c>
      <c r="D6799" s="1">
        <f t="shared" ca="1" si="320"/>
        <v>-2.9371589884542508E-3</v>
      </c>
    </row>
    <row r="6800" spans="1:4" x14ac:dyDescent="0.45">
      <c r="A6800">
        <v>6799</v>
      </c>
      <c r="B6800" s="1">
        <f t="shared" ca="1" si="318"/>
        <v>0.28529570337508547</v>
      </c>
      <c r="C6800" s="1">
        <f t="shared" ca="1" si="319"/>
        <v>0.2775774056464505</v>
      </c>
      <c r="D6800" s="1">
        <f t="shared" ca="1" si="320"/>
        <v>-2.7053676719720976E-2</v>
      </c>
    </row>
    <row r="6801" spans="1:4" x14ac:dyDescent="0.45">
      <c r="A6801">
        <v>6800</v>
      </c>
      <c r="B6801" s="1">
        <f t="shared" ca="1" si="318"/>
        <v>0.28770374696688839</v>
      </c>
      <c r="C6801" s="1">
        <f t="shared" ca="1" si="319"/>
        <v>0.26514340659688018</v>
      </c>
      <c r="D6801" s="1">
        <f t="shared" ca="1" si="320"/>
        <v>-7.8415177445028739E-2</v>
      </c>
    </row>
    <row r="6802" spans="1:4" x14ac:dyDescent="0.45">
      <c r="A6802">
        <v>6801</v>
      </c>
      <c r="B6802" s="1">
        <f t="shared" ca="1" si="318"/>
        <v>0.27900386468689653</v>
      </c>
      <c r="C6802" s="1">
        <f t="shared" ca="1" si="319"/>
        <v>0.27840051283077016</v>
      </c>
      <c r="D6802" s="1">
        <f t="shared" ca="1" si="320"/>
        <v>-2.1625215005658047E-3</v>
      </c>
    </row>
    <row r="6803" spans="1:4" x14ac:dyDescent="0.45">
      <c r="A6803">
        <v>6802</v>
      </c>
      <c r="B6803" s="1">
        <f t="shared" ca="1" si="318"/>
        <v>0.2945826729093971</v>
      </c>
      <c r="C6803" s="1">
        <f t="shared" ca="1" si="319"/>
        <v>0.26214561475826476</v>
      </c>
      <c r="D6803" s="1">
        <f t="shared" ca="1" si="320"/>
        <v>-0.11011190112022917</v>
      </c>
    </row>
    <row r="6804" spans="1:4" x14ac:dyDescent="0.45">
      <c r="A6804">
        <v>6803</v>
      </c>
      <c r="B6804" s="1">
        <f t="shared" ca="1" si="318"/>
        <v>0.282304359590136</v>
      </c>
      <c r="C6804" s="1">
        <f t="shared" ca="1" si="319"/>
        <v>0.27102380558856959</v>
      </c>
      <c r="D6804" s="1">
        <f t="shared" ca="1" si="320"/>
        <v>-3.9958837397849965E-2</v>
      </c>
    </row>
    <row r="6805" spans="1:4" x14ac:dyDescent="0.45">
      <c r="A6805">
        <v>6804</v>
      </c>
      <c r="B6805" s="1">
        <f t="shared" ca="1" si="318"/>
        <v>0.28532428473133531</v>
      </c>
      <c r="C6805" s="1">
        <f t="shared" ca="1" si="319"/>
        <v>0.28532061106596107</v>
      </c>
      <c r="D6805" s="1">
        <f t="shared" ca="1" si="320"/>
        <v>-1.2875403780287012E-5</v>
      </c>
    </row>
    <row r="6806" spans="1:4" x14ac:dyDescent="0.45">
      <c r="A6806">
        <v>6805</v>
      </c>
      <c r="B6806" s="1">
        <f t="shared" ca="1" si="318"/>
        <v>0.2887027829011386</v>
      </c>
      <c r="C6806" s="1">
        <f t="shared" ca="1" si="319"/>
        <v>0.27945797033640674</v>
      </c>
      <c r="D6806" s="1">
        <f t="shared" ca="1" si="320"/>
        <v>-3.2021903189958491E-2</v>
      </c>
    </row>
    <row r="6807" spans="1:4" x14ac:dyDescent="0.45">
      <c r="A6807">
        <v>6806</v>
      </c>
      <c r="B6807" s="1">
        <f t="shared" ca="1" si="318"/>
        <v>0.27423145527385689</v>
      </c>
      <c r="C6807" s="1">
        <f t="shared" ca="1" si="319"/>
        <v>0.28051411195792386</v>
      </c>
      <c r="D6807" s="1">
        <f t="shared" ca="1" si="320"/>
        <v>2.2910051211276591E-2</v>
      </c>
    </row>
    <row r="6808" spans="1:4" x14ac:dyDescent="0.45">
      <c r="A6808">
        <v>6807</v>
      </c>
      <c r="B6808" s="1">
        <f t="shared" ca="1" si="318"/>
        <v>0.28299347514092799</v>
      </c>
      <c r="C6808" s="1">
        <f t="shared" ca="1" si="319"/>
        <v>0.27163112375606369</v>
      </c>
      <c r="D6808" s="1">
        <f t="shared" ca="1" si="320"/>
        <v>-4.0150577249902883E-2</v>
      </c>
    </row>
    <row r="6809" spans="1:4" x14ac:dyDescent="0.45">
      <c r="A6809">
        <v>6808</v>
      </c>
      <c r="B6809" s="1">
        <f t="shared" ca="1" si="318"/>
        <v>0.26962531940869211</v>
      </c>
      <c r="C6809" s="1">
        <f t="shared" ca="1" si="319"/>
        <v>0.27324727608964494</v>
      </c>
      <c r="D6809" s="1">
        <f t="shared" ca="1" si="320"/>
        <v>1.3433295837705618E-2</v>
      </c>
    </row>
    <row r="6810" spans="1:4" x14ac:dyDescent="0.45">
      <c r="A6810">
        <v>6809</v>
      </c>
      <c r="B6810" s="1">
        <f t="shared" ca="1" si="318"/>
        <v>0.28415510685809164</v>
      </c>
      <c r="C6810" s="1">
        <f t="shared" ca="1" si="319"/>
        <v>0.25634332471574262</v>
      </c>
      <c r="D6810" s="1">
        <f t="shared" ca="1" si="320"/>
        <v>-9.7875355645951345E-2</v>
      </c>
    </row>
    <row r="6811" spans="1:4" x14ac:dyDescent="0.45">
      <c r="A6811">
        <v>6810</v>
      </c>
      <c r="B6811" s="1">
        <f t="shared" ca="1" si="318"/>
        <v>0.29194438536981482</v>
      </c>
      <c r="C6811" s="1">
        <f t="shared" ca="1" si="319"/>
        <v>0.26616639445750317</v>
      </c>
      <c r="D6811" s="1">
        <f t="shared" ca="1" si="320"/>
        <v>-8.8297608051813983E-2</v>
      </c>
    </row>
    <row r="6812" spans="1:4" x14ac:dyDescent="0.45">
      <c r="A6812">
        <v>6811</v>
      </c>
      <c r="B6812" s="1">
        <f t="shared" ca="1" si="318"/>
        <v>0.27955107297525839</v>
      </c>
      <c r="C6812" s="1">
        <f t="shared" ca="1" si="319"/>
        <v>0.26470997979948502</v>
      </c>
      <c r="D6812" s="1">
        <f t="shared" ca="1" si="320"/>
        <v>-5.3089022402310275E-2</v>
      </c>
    </row>
    <row r="6813" spans="1:4" x14ac:dyDescent="0.45">
      <c r="A6813">
        <v>6812</v>
      </c>
      <c r="B6813" s="1">
        <f t="shared" ca="1" si="318"/>
        <v>0.2744131777528942</v>
      </c>
      <c r="C6813" s="1">
        <f t="shared" ca="1" si="319"/>
        <v>0.2831715892940212</v>
      </c>
      <c r="D6813" s="1">
        <f t="shared" ca="1" si="320"/>
        <v>3.19168766341602E-2</v>
      </c>
    </row>
    <row r="6814" spans="1:4" x14ac:dyDescent="0.45">
      <c r="A6814">
        <v>6813</v>
      </c>
      <c r="B6814" s="1">
        <f t="shared" ca="1" si="318"/>
        <v>0.29193751507839183</v>
      </c>
      <c r="C6814" s="1">
        <f t="shared" ca="1" si="319"/>
        <v>0.28206749625792138</v>
      </c>
      <c r="D6814" s="1">
        <f t="shared" ca="1" si="320"/>
        <v>-3.3808669015423135E-2</v>
      </c>
    </row>
    <row r="6815" spans="1:4" x14ac:dyDescent="0.45">
      <c r="A6815">
        <v>6814</v>
      </c>
      <c r="B6815" s="1">
        <f t="shared" ca="1" si="318"/>
        <v>0.27998805883110151</v>
      </c>
      <c r="C6815" s="1">
        <f t="shared" ca="1" si="319"/>
        <v>0.26725226101692473</v>
      </c>
      <c r="D6815" s="1">
        <f t="shared" ca="1" si="320"/>
        <v>-4.5486932076126321E-2</v>
      </c>
    </row>
    <row r="6816" spans="1:4" x14ac:dyDescent="0.45">
      <c r="A6816">
        <v>6815</v>
      </c>
      <c r="B6816" s="1">
        <f t="shared" ca="1" si="318"/>
        <v>0.28549099215060825</v>
      </c>
      <c r="C6816" s="1">
        <f t="shared" ca="1" si="319"/>
        <v>0.26936333162595161</v>
      </c>
      <c r="D6816" s="1">
        <f t="shared" ca="1" si="320"/>
        <v>-5.6490961074346736E-2</v>
      </c>
    </row>
    <row r="6817" spans="1:4" x14ac:dyDescent="0.45">
      <c r="A6817">
        <v>6816</v>
      </c>
      <c r="B6817" s="1">
        <f t="shared" ca="1" si="318"/>
        <v>0.29501306629494506</v>
      </c>
      <c r="C6817" s="1">
        <f t="shared" ca="1" si="319"/>
        <v>0.25598241323402371</v>
      </c>
      <c r="D6817" s="1">
        <f t="shared" ca="1" si="320"/>
        <v>-0.13230143854679199</v>
      </c>
    </row>
    <row r="6818" spans="1:4" x14ac:dyDescent="0.45">
      <c r="A6818">
        <v>6817</v>
      </c>
      <c r="B6818" s="1">
        <f t="shared" ca="1" si="318"/>
        <v>0.27905194981987524</v>
      </c>
      <c r="C6818" s="1">
        <f t="shared" ca="1" si="319"/>
        <v>0.26890969264504183</v>
      </c>
      <c r="D6818" s="1">
        <f t="shared" ca="1" si="320"/>
        <v>-3.6345408736187371E-2</v>
      </c>
    </row>
    <row r="6819" spans="1:4" x14ac:dyDescent="0.45">
      <c r="A6819">
        <v>6818</v>
      </c>
      <c r="B6819" s="1">
        <f t="shared" ca="1" si="318"/>
        <v>0.27917644903518557</v>
      </c>
      <c r="C6819" s="1">
        <f t="shared" ca="1" si="319"/>
        <v>0.26538988733545255</v>
      </c>
      <c r="D6819" s="1">
        <f t="shared" ca="1" si="320"/>
        <v>-4.9382968181515399E-2</v>
      </c>
    </row>
    <row r="6820" spans="1:4" x14ac:dyDescent="0.45">
      <c r="A6820">
        <v>6819</v>
      </c>
      <c r="B6820" s="1">
        <f t="shared" ca="1" si="318"/>
        <v>0.285246216174877</v>
      </c>
      <c r="C6820" s="1">
        <f t="shared" ca="1" si="319"/>
        <v>0.26740271838602819</v>
      </c>
      <c r="D6820" s="1">
        <f t="shared" ca="1" si="320"/>
        <v>-6.2554722120869169E-2</v>
      </c>
    </row>
    <row r="6821" spans="1:4" x14ac:dyDescent="0.45">
      <c r="A6821">
        <v>6820</v>
      </c>
      <c r="B6821" s="1">
        <f t="shared" ca="1" si="318"/>
        <v>0.27702587302023146</v>
      </c>
      <c r="C6821" s="1">
        <f t="shared" ca="1" si="319"/>
        <v>0.261443595335281</v>
      </c>
      <c r="D6821" s="1">
        <f t="shared" ca="1" si="320"/>
        <v>-5.6248456200379791E-2</v>
      </c>
    </row>
    <row r="6822" spans="1:4" x14ac:dyDescent="0.45">
      <c r="A6822">
        <v>6821</v>
      </c>
      <c r="B6822" s="1">
        <f t="shared" ca="1" si="318"/>
        <v>0.28505993888135583</v>
      </c>
      <c r="C6822" s="1">
        <f t="shared" ca="1" si="319"/>
        <v>0.26840068758884816</v>
      </c>
      <c r="D6822" s="1">
        <f t="shared" ca="1" si="320"/>
        <v>-5.8441222424598149E-2</v>
      </c>
    </row>
    <row r="6823" spans="1:4" x14ac:dyDescent="0.45">
      <c r="A6823">
        <v>6822</v>
      </c>
      <c r="B6823" s="1">
        <f t="shared" ca="1" si="318"/>
        <v>0.29192056429429147</v>
      </c>
      <c r="C6823" s="1">
        <f t="shared" ca="1" si="319"/>
        <v>0.26432349791601839</v>
      </c>
      <c r="D6823" s="1">
        <f t="shared" ca="1" si="320"/>
        <v>-9.4536218936778563E-2</v>
      </c>
    </row>
    <row r="6824" spans="1:4" x14ac:dyDescent="0.45">
      <c r="A6824">
        <v>6823</v>
      </c>
      <c r="B6824" s="1">
        <f t="shared" ca="1" si="318"/>
        <v>0.2917408380546811</v>
      </c>
      <c r="C6824" s="1">
        <f t="shared" ca="1" si="319"/>
        <v>0.27021784391274473</v>
      </c>
      <c r="D6824" s="1">
        <f t="shared" ca="1" si="320"/>
        <v>-7.3774361811843103E-2</v>
      </c>
    </row>
    <row r="6825" spans="1:4" x14ac:dyDescent="0.45">
      <c r="A6825">
        <v>6824</v>
      </c>
      <c r="B6825" s="1">
        <f t="shared" ca="1" si="318"/>
        <v>0.29279349411584932</v>
      </c>
      <c r="C6825" s="1">
        <f t="shared" ca="1" si="319"/>
        <v>0.28404648173261982</v>
      </c>
      <c r="D6825" s="1">
        <f t="shared" ca="1" si="320"/>
        <v>-2.9874339966613397E-2</v>
      </c>
    </row>
    <row r="6826" spans="1:4" x14ac:dyDescent="0.45">
      <c r="A6826">
        <v>6825</v>
      </c>
      <c r="B6826" s="1">
        <f t="shared" ca="1" si="318"/>
        <v>0.29236381934273259</v>
      </c>
      <c r="C6826" s="1">
        <f t="shared" ca="1" si="319"/>
        <v>0.27000047407164246</v>
      </c>
      <c r="D6826" s="1">
        <f t="shared" ca="1" si="320"/>
        <v>-7.6491493787998438E-2</v>
      </c>
    </row>
    <row r="6827" spans="1:4" x14ac:dyDescent="0.45">
      <c r="A6827">
        <v>6826</v>
      </c>
      <c r="B6827" s="1">
        <f t="shared" ca="1" si="318"/>
        <v>0.27756543153378588</v>
      </c>
      <c r="C6827" s="1">
        <f t="shared" ca="1" si="319"/>
        <v>0.26802542999955808</v>
      </c>
      <c r="D6827" s="1">
        <f t="shared" ca="1" si="320"/>
        <v>-3.4370279762545156E-2</v>
      </c>
    </row>
    <row r="6828" spans="1:4" x14ac:dyDescent="0.45">
      <c r="A6828">
        <v>6827</v>
      </c>
      <c r="B6828" s="1">
        <f t="shared" ca="1" si="318"/>
        <v>0.28719326092445097</v>
      </c>
      <c r="C6828" s="1">
        <f t="shared" ca="1" si="319"/>
        <v>0.26656994077691409</v>
      </c>
      <c r="D6828" s="1">
        <f t="shared" ca="1" si="320"/>
        <v>-7.1809902785156365E-2</v>
      </c>
    </row>
    <row r="6829" spans="1:4" x14ac:dyDescent="0.45">
      <c r="A6829">
        <v>6828</v>
      </c>
      <c r="B6829" s="1">
        <f t="shared" ca="1" si="318"/>
        <v>0.28688505794820907</v>
      </c>
      <c r="C6829" s="1">
        <f t="shared" ca="1" si="319"/>
        <v>0.26730379916406821</v>
      </c>
      <c r="D6829" s="1">
        <f t="shared" ca="1" si="320"/>
        <v>-6.825471819336032E-2</v>
      </c>
    </row>
    <row r="6830" spans="1:4" x14ac:dyDescent="0.45">
      <c r="A6830">
        <v>6829</v>
      </c>
      <c r="B6830" s="1">
        <f t="shared" ca="1" si="318"/>
        <v>0.27031575768260824</v>
      </c>
      <c r="C6830" s="1">
        <f t="shared" ca="1" si="319"/>
        <v>0.27472124134506404</v>
      </c>
      <c r="D6830" s="1">
        <f t="shared" ca="1" si="320"/>
        <v>1.6297546618160925E-2</v>
      </c>
    </row>
    <row r="6831" spans="1:4" x14ac:dyDescent="0.45">
      <c r="A6831">
        <v>6830</v>
      </c>
      <c r="B6831" s="1">
        <f t="shared" ca="1" si="318"/>
        <v>0.27996473672996897</v>
      </c>
      <c r="C6831" s="1">
        <f t="shared" ca="1" si="319"/>
        <v>0.27232136802472784</v>
      </c>
      <c r="D6831" s="1">
        <f t="shared" ca="1" si="320"/>
        <v>-2.7301183693763883E-2</v>
      </c>
    </row>
    <row r="6832" spans="1:4" x14ac:dyDescent="0.45">
      <c r="A6832">
        <v>6831</v>
      </c>
      <c r="B6832" s="1">
        <f t="shared" ca="1" si="318"/>
        <v>0.28203734730236707</v>
      </c>
      <c r="C6832" s="1">
        <f t="shared" ca="1" si="319"/>
        <v>0.2628293303568805</v>
      </c>
      <c r="D6832" s="1">
        <f t="shared" ca="1" si="320"/>
        <v>-6.8104515693426973E-2</v>
      </c>
    </row>
    <row r="6833" spans="1:4" x14ac:dyDescent="0.45">
      <c r="A6833">
        <v>6832</v>
      </c>
      <c r="B6833" s="1">
        <f t="shared" ca="1" si="318"/>
        <v>0.28133351999816542</v>
      </c>
      <c r="C6833" s="1">
        <f t="shared" ca="1" si="319"/>
        <v>0.2788296613243636</v>
      </c>
      <c r="D6833" s="1">
        <f t="shared" ca="1" si="320"/>
        <v>-8.8999656842104896E-3</v>
      </c>
    </row>
    <row r="6834" spans="1:4" x14ac:dyDescent="0.45">
      <c r="A6834">
        <v>6833</v>
      </c>
      <c r="B6834" s="1">
        <f t="shared" ca="1" si="318"/>
        <v>0.28944585274392209</v>
      </c>
      <c r="C6834" s="1">
        <f t="shared" ca="1" si="319"/>
        <v>0.27180966590626843</v>
      </c>
      <c r="D6834" s="1">
        <f t="shared" ca="1" si="320"/>
        <v>-6.0930867277814188E-2</v>
      </c>
    </row>
    <row r="6835" spans="1:4" x14ac:dyDescent="0.45">
      <c r="A6835">
        <v>6834</v>
      </c>
      <c r="B6835" s="1">
        <f t="shared" ca="1" si="318"/>
        <v>0.27747754943262498</v>
      </c>
      <c r="C6835" s="1">
        <f t="shared" ca="1" si="319"/>
        <v>0.26309166620027719</v>
      </c>
      <c r="D6835" s="1">
        <f t="shared" ca="1" si="320"/>
        <v>-5.1845215087719623E-2</v>
      </c>
    </row>
    <row r="6836" spans="1:4" x14ac:dyDescent="0.45">
      <c r="A6836">
        <v>6835</v>
      </c>
      <c r="B6836" s="1">
        <f t="shared" ca="1" si="318"/>
        <v>0.28216569530816449</v>
      </c>
      <c r="C6836" s="1">
        <f t="shared" ca="1" si="319"/>
        <v>0.27052628473514823</v>
      </c>
      <c r="D6836" s="1">
        <f t="shared" ca="1" si="320"/>
        <v>-4.1250268074949345E-2</v>
      </c>
    </row>
    <row r="6837" spans="1:4" x14ac:dyDescent="0.45">
      <c r="A6837">
        <v>6836</v>
      </c>
      <c r="B6837" s="1">
        <f t="shared" ca="1" si="318"/>
        <v>0.28313453400790067</v>
      </c>
      <c r="C6837" s="1">
        <f t="shared" ca="1" si="319"/>
        <v>0.26906710899465047</v>
      </c>
      <c r="D6837" s="1">
        <f t="shared" ca="1" si="320"/>
        <v>-4.9684596273436778E-2</v>
      </c>
    </row>
    <row r="6838" spans="1:4" x14ac:dyDescent="0.45">
      <c r="A6838">
        <v>6837</v>
      </c>
      <c r="B6838" s="1">
        <f t="shared" ca="1" si="318"/>
        <v>0.28396162689182824</v>
      </c>
      <c r="C6838" s="1">
        <f t="shared" ca="1" si="319"/>
        <v>0.27340884626155915</v>
      </c>
      <c r="D6838" s="1">
        <f t="shared" ca="1" si="320"/>
        <v>-3.7162699572393466E-2</v>
      </c>
    </row>
    <row r="6839" spans="1:4" x14ac:dyDescent="0.45">
      <c r="A6839">
        <v>6838</v>
      </c>
      <c r="B6839" s="1">
        <f t="shared" ca="1" si="318"/>
        <v>0.27657205713673655</v>
      </c>
      <c r="C6839" s="1">
        <f t="shared" ca="1" si="319"/>
        <v>0.26372607334687792</v>
      </c>
      <c r="D6839" s="1">
        <f t="shared" ca="1" si="320"/>
        <v>-4.6447149877862047E-2</v>
      </c>
    </row>
    <row r="6840" spans="1:4" x14ac:dyDescent="0.45">
      <c r="A6840">
        <v>6839</v>
      </c>
      <c r="B6840" s="1">
        <f t="shared" ca="1" si="318"/>
        <v>0.28328368272867777</v>
      </c>
      <c r="C6840" s="1">
        <f t="shared" ca="1" si="319"/>
        <v>0.26332040063243173</v>
      </c>
      <c r="D6840" s="1">
        <f t="shared" ca="1" si="320"/>
        <v>-7.0470991848006953E-2</v>
      </c>
    </row>
    <row r="6841" spans="1:4" x14ac:dyDescent="0.45">
      <c r="A6841">
        <v>6840</v>
      </c>
      <c r="B6841" s="1">
        <f t="shared" ca="1" si="318"/>
        <v>0.27736068682289666</v>
      </c>
      <c r="C6841" s="1">
        <f t="shared" ca="1" si="319"/>
        <v>0.281242913083672</v>
      </c>
      <c r="D6841" s="1">
        <f t="shared" ca="1" si="320"/>
        <v>1.3997031465581332E-2</v>
      </c>
    </row>
    <row r="6842" spans="1:4" x14ac:dyDescent="0.45">
      <c r="A6842">
        <v>6841</v>
      </c>
      <c r="B6842" s="1">
        <f t="shared" ca="1" si="318"/>
        <v>0.28052559918244852</v>
      </c>
      <c r="C6842" s="1">
        <f t="shared" ca="1" si="319"/>
        <v>0.27057183823056846</v>
      </c>
      <c r="D6842" s="1">
        <f t="shared" ca="1" si="320"/>
        <v>-3.5482540562746703E-2</v>
      </c>
    </row>
    <row r="6843" spans="1:4" x14ac:dyDescent="0.45">
      <c r="A6843">
        <v>6842</v>
      </c>
      <c r="B6843" s="1">
        <f t="shared" ca="1" si="318"/>
        <v>0.28238149859778483</v>
      </c>
      <c r="C6843" s="1">
        <f t="shared" ca="1" si="319"/>
        <v>0.27609405913177865</v>
      </c>
      <c r="D6843" s="1">
        <f t="shared" ca="1" si="320"/>
        <v>-2.2265762796881434E-2</v>
      </c>
    </row>
    <row r="6844" spans="1:4" x14ac:dyDescent="0.45">
      <c r="A6844">
        <v>6843</v>
      </c>
      <c r="B6844" s="1">
        <f t="shared" ca="1" si="318"/>
        <v>0.28857122653512057</v>
      </c>
      <c r="C6844" s="1">
        <f t="shared" ca="1" si="319"/>
        <v>0.27141508935875036</v>
      </c>
      <c r="D6844" s="1">
        <f t="shared" ca="1" si="320"/>
        <v>-5.9452002136055733E-2</v>
      </c>
    </row>
    <row r="6845" spans="1:4" x14ac:dyDescent="0.45">
      <c r="A6845">
        <v>6844</v>
      </c>
      <c r="B6845" s="1">
        <f t="shared" ca="1" si="318"/>
        <v>0.28211175746012529</v>
      </c>
      <c r="C6845" s="1">
        <f t="shared" ca="1" si="319"/>
        <v>0.28089690399930556</v>
      </c>
      <c r="D6845" s="1">
        <f t="shared" ca="1" si="320"/>
        <v>-4.3062844021715162E-3</v>
      </c>
    </row>
    <row r="6846" spans="1:4" x14ac:dyDescent="0.45">
      <c r="A6846">
        <v>6845</v>
      </c>
      <c r="B6846" s="1">
        <f t="shared" ca="1" si="318"/>
        <v>0.27387663635957787</v>
      </c>
      <c r="C6846" s="1">
        <f t="shared" ca="1" si="319"/>
        <v>0.27576726111245742</v>
      </c>
      <c r="D6846" s="1">
        <f t="shared" ca="1" si="320"/>
        <v>6.9031983816148033E-3</v>
      </c>
    </row>
    <row r="6847" spans="1:4" x14ac:dyDescent="0.45">
      <c r="A6847">
        <v>6846</v>
      </c>
      <c r="B6847" s="1">
        <f t="shared" ca="1" si="318"/>
        <v>0.28274831696370489</v>
      </c>
      <c r="C6847" s="1">
        <f t="shared" ca="1" si="319"/>
        <v>0.27398240501967253</v>
      </c>
      <c r="D6847" s="1">
        <f t="shared" ca="1" si="320"/>
        <v>-3.1002525631859401E-2</v>
      </c>
    </row>
    <row r="6848" spans="1:4" x14ac:dyDescent="0.45">
      <c r="A6848">
        <v>6847</v>
      </c>
      <c r="B6848" s="1">
        <f t="shared" ca="1" si="318"/>
        <v>0.28258430013392466</v>
      </c>
      <c r="C6848" s="1">
        <f t="shared" ca="1" si="319"/>
        <v>0.26104802990183928</v>
      </c>
      <c r="D6848" s="1">
        <f t="shared" ca="1" si="320"/>
        <v>-7.6211842702792507E-2</v>
      </c>
    </row>
    <row r="6849" spans="1:4" x14ac:dyDescent="0.45">
      <c r="A6849">
        <v>6848</v>
      </c>
      <c r="B6849" s="1">
        <f t="shared" ca="1" si="318"/>
        <v>0.282350833170116</v>
      </c>
      <c r="C6849" s="1">
        <f t="shared" ca="1" si="319"/>
        <v>0.2735298489761564</v>
      </c>
      <c r="D6849" s="1">
        <f t="shared" ca="1" si="320"/>
        <v>-3.1241218929377024E-2</v>
      </c>
    </row>
    <row r="6850" spans="1:4" x14ac:dyDescent="0.45">
      <c r="A6850">
        <v>6849</v>
      </c>
      <c r="B6850" s="1">
        <f t="shared" ref="B6850:B6913" ca="1" si="321">_xlfn.BETA.INV(RAND(),CONTROL_PRIOR_ALPHA+CONTROL_ALPHA,CONTROL_PRIOR_BETA+(CONTROL_N-CONTROL_ALPHA))</f>
        <v>0.28054376085800586</v>
      </c>
      <c r="C6850" s="1">
        <f t="shared" ref="C6850:C6913" ca="1" si="322">_xlfn.BETA.INV(RAND(),TEST_PRIOR_ALPHA+TEST_ALPHA,TEST_PRIOR_BETA+(TEST_N-TEST_ALPHA))</f>
        <v>0.27035267043441813</v>
      </c>
      <c r="D6850" s="1">
        <f t="shared" ca="1" si="320"/>
        <v>-3.6326205909622218E-2</v>
      </c>
    </row>
    <row r="6851" spans="1:4" x14ac:dyDescent="0.45">
      <c r="A6851">
        <v>6850</v>
      </c>
      <c r="B6851" s="1">
        <f t="shared" ca="1" si="321"/>
        <v>0.28472053706963141</v>
      </c>
      <c r="C6851" s="1">
        <f t="shared" ca="1" si="322"/>
        <v>0.27513142867858731</v>
      </c>
      <c r="D6851" s="1">
        <f t="shared" ref="D6851:D6914" ca="1" si="323">(C6851-B6851)/B6851</f>
        <v>-3.3679019047013745E-2</v>
      </c>
    </row>
    <row r="6852" spans="1:4" x14ac:dyDescent="0.45">
      <c r="A6852">
        <v>6851</v>
      </c>
      <c r="B6852" s="1">
        <f t="shared" ca="1" si="321"/>
        <v>0.28441169736494709</v>
      </c>
      <c r="C6852" s="1">
        <f t="shared" ca="1" si="322"/>
        <v>0.27050303752741151</v>
      </c>
      <c r="D6852" s="1">
        <f t="shared" ca="1" si="323"/>
        <v>-4.8903262300384512E-2</v>
      </c>
    </row>
    <row r="6853" spans="1:4" x14ac:dyDescent="0.45">
      <c r="A6853">
        <v>6852</v>
      </c>
      <c r="B6853" s="1">
        <f t="shared" ca="1" si="321"/>
        <v>0.28534715037372549</v>
      </c>
      <c r="C6853" s="1">
        <f t="shared" ca="1" si="322"/>
        <v>0.26915085419651996</v>
      </c>
      <c r="D6853" s="1">
        <f t="shared" ca="1" si="323"/>
        <v>-5.6759971690598203E-2</v>
      </c>
    </row>
    <row r="6854" spans="1:4" x14ac:dyDescent="0.45">
      <c r="A6854">
        <v>6853</v>
      </c>
      <c r="B6854" s="1">
        <f t="shared" ca="1" si="321"/>
        <v>0.27865561990908905</v>
      </c>
      <c r="C6854" s="1">
        <f t="shared" ca="1" si="322"/>
        <v>0.27186754174746985</v>
      </c>
      <c r="D6854" s="1">
        <f t="shared" ca="1" si="323"/>
        <v>-2.4360097829118941E-2</v>
      </c>
    </row>
    <row r="6855" spans="1:4" x14ac:dyDescent="0.45">
      <c r="A6855">
        <v>6854</v>
      </c>
      <c r="B6855" s="1">
        <f t="shared" ca="1" si="321"/>
        <v>0.28297627726971536</v>
      </c>
      <c r="C6855" s="1">
        <f t="shared" ca="1" si="322"/>
        <v>0.26649842560537945</v>
      </c>
      <c r="D6855" s="1">
        <f t="shared" ca="1" si="323"/>
        <v>-5.8230505480253547E-2</v>
      </c>
    </row>
    <row r="6856" spans="1:4" x14ac:dyDescent="0.45">
      <c r="A6856">
        <v>6855</v>
      </c>
      <c r="B6856" s="1">
        <f t="shared" ca="1" si="321"/>
        <v>0.27846156988662168</v>
      </c>
      <c r="C6856" s="1">
        <f t="shared" ca="1" si="322"/>
        <v>0.26419310688272146</v>
      </c>
      <c r="D6856" s="1">
        <f t="shared" ca="1" si="323"/>
        <v>-5.1240330971737913E-2</v>
      </c>
    </row>
    <row r="6857" spans="1:4" x14ac:dyDescent="0.45">
      <c r="A6857">
        <v>6856</v>
      </c>
      <c r="B6857" s="1">
        <f t="shared" ca="1" si="321"/>
        <v>0.28577457766126824</v>
      </c>
      <c r="C6857" s="1">
        <f t="shared" ca="1" si="322"/>
        <v>0.27182603996290933</v>
      </c>
      <c r="D6857" s="1">
        <f t="shared" ca="1" si="323"/>
        <v>-4.8809582057688365E-2</v>
      </c>
    </row>
    <row r="6858" spans="1:4" x14ac:dyDescent="0.45">
      <c r="A6858">
        <v>6857</v>
      </c>
      <c r="B6858" s="1">
        <f t="shared" ca="1" si="321"/>
        <v>0.28245386493383035</v>
      </c>
      <c r="C6858" s="1">
        <f t="shared" ca="1" si="322"/>
        <v>0.26014746679894957</v>
      </c>
      <c r="D6858" s="1">
        <f t="shared" ca="1" si="323"/>
        <v>-7.8973598538318576E-2</v>
      </c>
    </row>
    <row r="6859" spans="1:4" x14ac:dyDescent="0.45">
      <c r="A6859">
        <v>6858</v>
      </c>
      <c r="B6859" s="1">
        <f t="shared" ca="1" si="321"/>
        <v>0.27824256298065625</v>
      </c>
      <c r="C6859" s="1">
        <f t="shared" ca="1" si="322"/>
        <v>0.27302751240885614</v>
      </c>
      <c r="D6859" s="1">
        <f t="shared" ca="1" si="323"/>
        <v>-1.8742821069264885E-2</v>
      </c>
    </row>
    <row r="6860" spans="1:4" x14ac:dyDescent="0.45">
      <c r="A6860">
        <v>6859</v>
      </c>
      <c r="B6860" s="1">
        <f t="shared" ca="1" si="321"/>
        <v>0.27807750470718462</v>
      </c>
      <c r="C6860" s="1">
        <f t="shared" ca="1" si="322"/>
        <v>0.27296596595885414</v>
      </c>
      <c r="D6860" s="1">
        <f t="shared" ca="1" si="323"/>
        <v>-1.838170532245291E-2</v>
      </c>
    </row>
    <row r="6861" spans="1:4" x14ac:dyDescent="0.45">
      <c r="A6861">
        <v>6860</v>
      </c>
      <c r="B6861" s="1">
        <f t="shared" ca="1" si="321"/>
        <v>0.27334278555227071</v>
      </c>
      <c r="C6861" s="1">
        <f t="shared" ca="1" si="322"/>
        <v>0.27115752707431107</v>
      </c>
      <c r="D6861" s="1">
        <f t="shared" ca="1" si="323"/>
        <v>-7.9945716275059975E-3</v>
      </c>
    </row>
    <row r="6862" spans="1:4" x14ac:dyDescent="0.45">
      <c r="A6862">
        <v>6861</v>
      </c>
      <c r="B6862" s="1">
        <f t="shared" ca="1" si="321"/>
        <v>0.28112075510060625</v>
      </c>
      <c r="C6862" s="1">
        <f t="shared" ca="1" si="322"/>
        <v>0.28111545998588405</v>
      </c>
      <c r="D6862" s="1">
        <f t="shared" ca="1" si="323"/>
        <v>-1.8835730290698281E-5</v>
      </c>
    </row>
    <row r="6863" spans="1:4" x14ac:dyDescent="0.45">
      <c r="A6863">
        <v>6862</v>
      </c>
      <c r="B6863" s="1">
        <f t="shared" ca="1" si="321"/>
        <v>0.27966636698319564</v>
      </c>
      <c r="C6863" s="1">
        <f t="shared" ca="1" si="322"/>
        <v>0.27672918942266611</v>
      </c>
      <c r="D6863" s="1">
        <f t="shared" ca="1" si="323"/>
        <v>-1.0502433997385218E-2</v>
      </c>
    </row>
    <row r="6864" spans="1:4" x14ac:dyDescent="0.45">
      <c r="A6864">
        <v>6863</v>
      </c>
      <c r="B6864" s="1">
        <f t="shared" ca="1" si="321"/>
        <v>0.28052592079349065</v>
      </c>
      <c r="C6864" s="1">
        <f t="shared" ca="1" si="322"/>
        <v>0.27293235503869195</v>
      </c>
      <c r="D6864" s="1">
        <f t="shared" ca="1" si="323"/>
        <v>-2.7069034238688769E-2</v>
      </c>
    </row>
    <row r="6865" spans="1:4" x14ac:dyDescent="0.45">
      <c r="A6865">
        <v>6864</v>
      </c>
      <c r="B6865" s="1">
        <f t="shared" ca="1" si="321"/>
        <v>0.2794331053182682</v>
      </c>
      <c r="C6865" s="1">
        <f t="shared" ca="1" si="322"/>
        <v>0.26837741710829771</v>
      </c>
      <c r="D6865" s="1">
        <f t="shared" ca="1" si="323"/>
        <v>-3.9564704394557351E-2</v>
      </c>
    </row>
    <row r="6866" spans="1:4" x14ac:dyDescent="0.45">
      <c r="A6866">
        <v>6865</v>
      </c>
      <c r="B6866" s="1">
        <f t="shared" ca="1" si="321"/>
        <v>0.28417829707699727</v>
      </c>
      <c r="C6866" s="1">
        <f t="shared" ca="1" si="322"/>
        <v>0.27242809824291392</v>
      </c>
      <c r="D6866" s="1">
        <f t="shared" ca="1" si="323"/>
        <v>-4.1347981020871789E-2</v>
      </c>
    </row>
    <row r="6867" spans="1:4" x14ac:dyDescent="0.45">
      <c r="A6867">
        <v>6866</v>
      </c>
      <c r="B6867" s="1">
        <f t="shared" ca="1" si="321"/>
        <v>0.29239445002057807</v>
      </c>
      <c r="C6867" s="1">
        <f t="shared" ca="1" si="322"/>
        <v>0.26423216504974467</v>
      </c>
      <c r="D6867" s="1">
        <f t="shared" ca="1" si="323"/>
        <v>-9.631607224026105E-2</v>
      </c>
    </row>
    <row r="6868" spans="1:4" x14ac:dyDescent="0.45">
      <c r="A6868">
        <v>6867</v>
      </c>
      <c r="B6868" s="1">
        <f t="shared" ca="1" si="321"/>
        <v>0.2830065331249883</v>
      </c>
      <c r="C6868" s="1">
        <f t="shared" ca="1" si="322"/>
        <v>0.25808218317087411</v>
      </c>
      <c r="D6868" s="1">
        <f t="shared" ca="1" si="323"/>
        <v>-8.8069874850226465E-2</v>
      </c>
    </row>
    <row r="6869" spans="1:4" x14ac:dyDescent="0.45">
      <c r="A6869">
        <v>6868</v>
      </c>
      <c r="B6869" s="1">
        <f t="shared" ca="1" si="321"/>
        <v>0.28988273875608139</v>
      </c>
      <c r="C6869" s="1">
        <f t="shared" ca="1" si="322"/>
        <v>0.27252990169503233</v>
      </c>
      <c r="D6869" s="1">
        <f t="shared" ca="1" si="323"/>
        <v>-5.9861574150678963E-2</v>
      </c>
    </row>
    <row r="6870" spans="1:4" x14ac:dyDescent="0.45">
      <c r="A6870">
        <v>6869</v>
      </c>
      <c r="B6870" s="1">
        <f t="shared" ca="1" si="321"/>
        <v>0.27846993919107993</v>
      </c>
      <c r="C6870" s="1">
        <f t="shared" ca="1" si="322"/>
        <v>0.27054237157861971</v>
      </c>
      <c r="D6870" s="1">
        <f t="shared" ca="1" si="323"/>
        <v>-2.8468306616824791E-2</v>
      </c>
    </row>
    <row r="6871" spans="1:4" x14ac:dyDescent="0.45">
      <c r="A6871">
        <v>6870</v>
      </c>
      <c r="B6871" s="1">
        <f t="shared" ca="1" si="321"/>
        <v>0.27686163204135578</v>
      </c>
      <c r="C6871" s="1">
        <f t="shared" ca="1" si="322"/>
        <v>0.2745545317696948</v>
      </c>
      <c r="D6871" s="1">
        <f t="shared" ca="1" si="323"/>
        <v>-8.333044397124548E-3</v>
      </c>
    </row>
    <row r="6872" spans="1:4" x14ac:dyDescent="0.45">
      <c r="A6872">
        <v>6871</v>
      </c>
      <c r="B6872" s="1">
        <f t="shared" ca="1" si="321"/>
        <v>0.28492795056809495</v>
      </c>
      <c r="C6872" s="1">
        <f t="shared" ca="1" si="322"/>
        <v>0.26452002843708328</v>
      </c>
      <c r="D6872" s="1">
        <f t="shared" ca="1" si="323"/>
        <v>-7.1624851441643239E-2</v>
      </c>
    </row>
    <row r="6873" spans="1:4" x14ac:dyDescent="0.45">
      <c r="A6873">
        <v>6872</v>
      </c>
      <c r="B6873" s="1">
        <f t="shared" ca="1" si="321"/>
        <v>0.28323622403523641</v>
      </c>
      <c r="C6873" s="1">
        <f t="shared" ca="1" si="322"/>
        <v>0.27904706167827042</v>
      </c>
      <c r="D6873" s="1">
        <f t="shared" ca="1" si="323"/>
        <v>-1.4790348131617594E-2</v>
      </c>
    </row>
    <row r="6874" spans="1:4" x14ac:dyDescent="0.45">
      <c r="A6874">
        <v>6873</v>
      </c>
      <c r="B6874" s="1">
        <f t="shared" ca="1" si="321"/>
        <v>0.28600326685292132</v>
      </c>
      <c r="C6874" s="1">
        <f t="shared" ca="1" si="322"/>
        <v>0.26767400756427762</v>
      </c>
      <c r="D6874" s="1">
        <f t="shared" ca="1" si="323"/>
        <v>-6.4087587146581873E-2</v>
      </c>
    </row>
    <row r="6875" spans="1:4" x14ac:dyDescent="0.45">
      <c r="A6875">
        <v>6874</v>
      </c>
      <c r="B6875" s="1">
        <f t="shared" ca="1" si="321"/>
        <v>0.28149333837315382</v>
      </c>
      <c r="C6875" s="1">
        <f t="shared" ca="1" si="322"/>
        <v>0.27495013602179874</v>
      </c>
      <c r="D6875" s="1">
        <f t="shared" ca="1" si="323"/>
        <v>-2.3244608164336975E-2</v>
      </c>
    </row>
    <row r="6876" spans="1:4" x14ac:dyDescent="0.45">
      <c r="A6876">
        <v>6875</v>
      </c>
      <c r="B6876" s="1">
        <f t="shared" ca="1" si="321"/>
        <v>0.28548275531749812</v>
      </c>
      <c r="C6876" s="1">
        <f t="shared" ca="1" si="322"/>
        <v>0.27738404614547407</v>
      </c>
      <c r="D6876" s="1">
        <f t="shared" ca="1" si="323"/>
        <v>-2.8368470673533704E-2</v>
      </c>
    </row>
    <row r="6877" spans="1:4" x14ac:dyDescent="0.45">
      <c r="A6877">
        <v>6876</v>
      </c>
      <c r="B6877" s="1">
        <f t="shared" ca="1" si="321"/>
        <v>0.28836419610460451</v>
      </c>
      <c r="C6877" s="1">
        <f t="shared" ca="1" si="322"/>
        <v>0.25840057937553995</v>
      </c>
      <c r="D6877" s="1">
        <f t="shared" ca="1" si="323"/>
        <v>-0.10390893576189748</v>
      </c>
    </row>
    <row r="6878" spans="1:4" x14ac:dyDescent="0.45">
      <c r="A6878">
        <v>6877</v>
      </c>
      <c r="B6878" s="1">
        <f t="shared" ca="1" si="321"/>
        <v>0.27929960427006084</v>
      </c>
      <c r="C6878" s="1">
        <f t="shared" ca="1" si="322"/>
        <v>0.27435712340641405</v>
      </c>
      <c r="D6878" s="1">
        <f t="shared" ca="1" si="323"/>
        <v>-1.769598233611459E-2</v>
      </c>
    </row>
    <row r="6879" spans="1:4" x14ac:dyDescent="0.45">
      <c r="A6879">
        <v>6878</v>
      </c>
      <c r="B6879" s="1">
        <f t="shared" ca="1" si="321"/>
        <v>0.28600839033684267</v>
      </c>
      <c r="C6879" s="1">
        <f t="shared" ca="1" si="322"/>
        <v>0.28150672927654308</v>
      </c>
      <c r="D6879" s="1">
        <f t="shared" ca="1" si="323"/>
        <v>-1.5739611886902396E-2</v>
      </c>
    </row>
    <row r="6880" spans="1:4" x14ac:dyDescent="0.45">
      <c r="A6880">
        <v>6879</v>
      </c>
      <c r="B6880" s="1">
        <f t="shared" ca="1" si="321"/>
        <v>0.28956168309576213</v>
      </c>
      <c r="C6880" s="1">
        <f t="shared" ca="1" si="322"/>
        <v>0.26442717635085355</v>
      </c>
      <c r="D6880" s="1">
        <f t="shared" ca="1" si="323"/>
        <v>-8.6801908581931556E-2</v>
      </c>
    </row>
    <row r="6881" spans="1:4" x14ac:dyDescent="0.45">
      <c r="A6881">
        <v>6880</v>
      </c>
      <c r="B6881" s="1">
        <f t="shared" ca="1" si="321"/>
        <v>0.28215897715807242</v>
      </c>
      <c r="C6881" s="1">
        <f t="shared" ca="1" si="322"/>
        <v>0.26403778664070959</v>
      </c>
      <c r="D6881" s="1">
        <f t="shared" ca="1" si="323"/>
        <v>-6.4223335014469127E-2</v>
      </c>
    </row>
    <row r="6882" spans="1:4" x14ac:dyDescent="0.45">
      <c r="A6882">
        <v>6881</v>
      </c>
      <c r="B6882" s="1">
        <f t="shared" ca="1" si="321"/>
        <v>0.29044366952304979</v>
      </c>
      <c r="C6882" s="1">
        <f t="shared" ca="1" si="322"/>
        <v>0.27328303863657932</v>
      </c>
      <c r="D6882" s="1">
        <f t="shared" ca="1" si="323"/>
        <v>-5.9084196652144913E-2</v>
      </c>
    </row>
    <row r="6883" spans="1:4" x14ac:dyDescent="0.45">
      <c r="A6883">
        <v>6882</v>
      </c>
      <c r="B6883" s="1">
        <f t="shared" ca="1" si="321"/>
        <v>0.28251348615833843</v>
      </c>
      <c r="C6883" s="1">
        <f t="shared" ca="1" si="322"/>
        <v>0.26982881794687008</v>
      </c>
      <c r="D6883" s="1">
        <f t="shared" ca="1" si="323"/>
        <v>-4.4899336962480656E-2</v>
      </c>
    </row>
    <row r="6884" spans="1:4" x14ac:dyDescent="0.45">
      <c r="A6884">
        <v>6883</v>
      </c>
      <c r="B6884" s="1">
        <f t="shared" ca="1" si="321"/>
        <v>0.27940566825832408</v>
      </c>
      <c r="C6884" s="1">
        <f t="shared" ca="1" si="322"/>
        <v>0.27319423486634264</v>
      </c>
      <c r="D6884" s="1">
        <f t="shared" ca="1" si="323"/>
        <v>-2.2230878244884653E-2</v>
      </c>
    </row>
    <row r="6885" spans="1:4" x14ac:dyDescent="0.45">
      <c r="A6885">
        <v>6884</v>
      </c>
      <c r="B6885" s="1">
        <f t="shared" ca="1" si="321"/>
        <v>0.28958068358915445</v>
      </c>
      <c r="C6885" s="1">
        <f t="shared" ca="1" si="322"/>
        <v>0.27650100178227188</v>
      </c>
      <c r="D6885" s="1">
        <f t="shared" ca="1" si="323"/>
        <v>-4.5167659820292097E-2</v>
      </c>
    </row>
    <row r="6886" spans="1:4" x14ac:dyDescent="0.45">
      <c r="A6886">
        <v>6885</v>
      </c>
      <c r="B6886" s="1">
        <f t="shared" ca="1" si="321"/>
        <v>0.28270144575910228</v>
      </c>
      <c r="C6886" s="1">
        <f t="shared" ca="1" si="322"/>
        <v>0.27037867116452852</v>
      </c>
      <c r="D6886" s="1">
        <f t="shared" ca="1" si="323"/>
        <v>-4.3589358241465578E-2</v>
      </c>
    </row>
    <row r="6887" spans="1:4" x14ac:dyDescent="0.45">
      <c r="A6887">
        <v>6886</v>
      </c>
      <c r="B6887" s="1">
        <f t="shared" ca="1" si="321"/>
        <v>0.28726065792372824</v>
      </c>
      <c r="C6887" s="1">
        <f t="shared" ca="1" si="322"/>
        <v>0.27000657154621788</v>
      </c>
      <c r="D6887" s="1">
        <f t="shared" ca="1" si="323"/>
        <v>-6.006421659763643E-2</v>
      </c>
    </row>
    <row r="6888" spans="1:4" x14ac:dyDescent="0.45">
      <c r="A6888">
        <v>6887</v>
      </c>
      <c r="B6888" s="1">
        <f t="shared" ca="1" si="321"/>
        <v>0.28134399509445379</v>
      </c>
      <c r="C6888" s="1">
        <f t="shared" ca="1" si="322"/>
        <v>0.26393268455073016</v>
      </c>
      <c r="D6888" s="1">
        <f t="shared" ca="1" si="323"/>
        <v>-6.1886199269610316E-2</v>
      </c>
    </row>
    <row r="6889" spans="1:4" x14ac:dyDescent="0.45">
      <c r="A6889">
        <v>6888</v>
      </c>
      <c r="B6889" s="1">
        <f t="shared" ca="1" si="321"/>
        <v>0.27766722181183684</v>
      </c>
      <c r="C6889" s="1">
        <f t="shared" ca="1" si="322"/>
        <v>0.26825892570616666</v>
      </c>
      <c r="D6889" s="1">
        <f t="shared" ca="1" si="323"/>
        <v>-3.3883351604410028E-2</v>
      </c>
    </row>
    <row r="6890" spans="1:4" x14ac:dyDescent="0.45">
      <c r="A6890">
        <v>6889</v>
      </c>
      <c r="B6890" s="1">
        <f t="shared" ca="1" si="321"/>
        <v>0.28397923816502646</v>
      </c>
      <c r="C6890" s="1">
        <f t="shared" ca="1" si="322"/>
        <v>0.28253414175644465</v>
      </c>
      <c r="D6890" s="1">
        <f t="shared" ca="1" si="323"/>
        <v>-5.0887396484317537E-3</v>
      </c>
    </row>
    <row r="6891" spans="1:4" x14ac:dyDescent="0.45">
      <c r="A6891">
        <v>6890</v>
      </c>
      <c r="B6891" s="1">
        <f t="shared" ca="1" si="321"/>
        <v>0.28184178848821728</v>
      </c>
      <c r="C6891" s="1">
        <f t="shared" ca="1" si="322"/>
        <v>0.26504638082112081</v>
      </c>
      <c r="D6891" s="1">
        <f t="shared" ca="1" si="323"/>
        <v>-5.9591616123308218E-2</v>
      </c>
    </row>
    <row r="6892" spans="1:4" x14ac:dyDescent="0.45">
      <c r="A6892">
        <v>6891</v>
      </c>
      <c r="B6892" s="1">
        <f t="shared" ca="1" si="321"/>
        <v>0.28516114642442836</v>
      </c>
      <c r="C6892" s="1">
        <f t="shared" ca="1" si="322"/>
        <v>0.26510782848081865</v>
      </c>
      <c r="D6892" s="1">
        <f t="shared" ca="1" si="323"/>
        <v>-7.0322756781748708E-2</v>
      </c>
    </row>
    <row r="6893" spans="1:4" x14ac:dyDescent="0.45">
      <c r="A6893">
        <v>6892</v>
      </c>
      <c r="B6893" s="1">
        <f t="shared" ca="1" si="321"/>
        <v>0.27250289015473761</v>
      </c>
      <c r="C6893" s="1">
        <f t="shared" ca="1" si="322"/>
        <v>0.26219530543942549</v>
      </c>
      <c r="D6893" s="1">
        <f t="shared" ca="1" si="323"/>
        <v>-3.7825597774244088E-2</v>
      </c>
    </row>
    <row r="6894" spans="1:4" x14ac:dyDescent="0.45">
      <c r="A6894">
        <v>6893</v>
      </c>
      <c r="B6894" s="1">
        <f t="shared" ca="1" si="321"/>
        <v>0.28516985525930971</v>
      </c>
      <c r="C6894" s="1">
        <f t="shared" ca="1" si="322"/>
        <v>0.27065292712001998</v>
      </c>
      <c r="D6894" s="1">
        <f t="shared" ca="1" si="323"/>
        <v>-5.0906250683787194E-2</v>
      </c>
    </row>
    <row r="6895" spans="1:4" x14ac:dyDescent="0.45">
      <c r="A6895">
        <v>6894</v>
      </c>
      <c r="B6895" s="1">
        <f t="shared" ca="1" si="321"/>
        <v>0.29132774457968413</v>
      </c>
      <c r="C6895" s="1">
        <f t="shared" ca="1" si="322"/>
        <v>0.26636314101409719</v>
      </c>
      <c r="D6895" s="1">
        <f t="shared" ca="1" si="323"/>
        <v>-8.5692502791331657E-2</v>
      </c>
    </row>
    <row r="6896" spans="1:4" x14ac:dyDescent="0.45">
      <c r="A6896">
        <v>6895</v>
      </c>
      <c r="B6896" s="1">
        <f t="shared" ca="1" si="321"/>
        <v>0.27352101787721345</v>
      </c>
      <c r="C6896" s="1">
        <f t="shared" ca="1" si="322"/>
        <v>0.27192497384528935</v>
      </c>
      <c r="D6896" s="1">
        <f t="shared" ca="1" si="323"/>
        <v>-5.835178752663807E-3</v>
      </c>
    </row>
    <row r="6897" spans="1:4" x14ac:dyDescent="0.45">
      <c r="A6897">
        <v>6896</v>
      </c>
      <c r="B6897" s="1">
        <f t="shared" ca="1" si="321"/>
        <v>0.27110082353363185</v>
      </c>
      <c r="C6897" s="1">
        <f t="shared" ca="1" si="322"/>
        <v>0.26960546329229729</v>
      </c>
      <c r="D6897" s="1">
        <f t="shared" ca="1" si="323"/>
        <v>-5.5158823268902949E-3</v>
      </c>
    </row>
    <row r="6898" spans="1:4" x14ac:dyDescent="0.45">
      <c r="A6898">
        <v>6897</v>
      </c>
      <c r="B6898" s="1">
        <f t="shared" ca="1" si="321"/>
        <v>0.28545612269177068</v>
      </c>
      <c r="C6898" s="1">
        <f t="shared" ca="1" si="322"/>
        <v>0.27708294067783967</v>
      </c>
      <c r="D6898" s="1">
        <f t="shared" ca="1" si="323"/>
        <v>-2.933264116030954E-2</v>
      </c>
    </row>
    <row r="6899" spans="1:4" x14ac:dyDescent="0.45">
      <c r="A6899">
        <v>6898</v>
      </c>
      <c r="B6899" s="1">
        <f t="shared" ca="1" si="321"/>
        <v>0.28427302596840631</v>
      </c>
      <c r="C6899" s="1">
        <f t="shared" ca="1" si="322"/>
        <v>0.26736552981892825</v>
      </c>
      <c r="D6899" s="1">
        <f t="shared" ca="1" si="323"/>
        <v>-5.9476259106473008E-2</v>
      </c>
    </row>
    <row r="6900" spans="1:4" x14ac:dyDescent="0.45">
      <c r="A6900">
        <v>6899</v>
      </c>
      <c r="B6900" s="1">
        <f t="shared" ca="1" si="321"/>
        <v>0.27850955261069221</v>
      </c>
      <c r="C6900" s="1">
        <f t="shared" ca="1" si="322"/>
        <v>0.27754980622736036</v>
      </c>
      <c r="D6900" s="1">
        <f t="shared" ca="1" si="323"/>
        <v>-3.4460088508109733E-3</v>
      </c>
    </row>
    <row r="6901" spans="1:4" x14ac:dyDescent="0.45">
      <c r="A6901">
        <v>6900</v>
      </c>
      <c r="B6901" s="1">
        <f t="shared" ca="1" si="321"/>
        <v>0.27328035655081112</v>
      </c>
      <c r="C6901" s="1">
        <f t="shared" ca="1" si="322"/>
        <v>0.27080205831661286</v>
      </c>
      <c r="D6901" s="1">
        <f t="shared" ca="1" si="323"/>
        <v>-9.0687024324687272E-3</v>
      </c>
    </row>
    <row r="6902" spans="1:4" x14ac:dyDescent="0.45">
      <c r="A6902">
        <v>6901</v>
      </c>
      <c r="B6902" s="1">
        <f t="shared" ca="1" si="321"/>
        <v>0.28191294535169914</v>
      </c>
      <c r="C6902" s="1">
        <f t="shared" ca="1" si="322"/>
        <v>0.26860389605386198</v>
      </c>
      <c r="D6902" s="1">
        <f t="shared" ca="1" si="323"/>
        <v>-4.7209784145362747E-2</v>
      </c>
    </row>
    <row r="6903" spans="1:4" x14ac:dyDescent="0.45">
      <c r="A6903">
        <v>6902</v>
      </c>
      <c r="B6903" s="1">
        <f t="shared" ca="1" si="321"/>
        <v>0.28913351180270364</v>
      </c>
      <c r="C6903" s="1">
        <f t="shared" ca="1" si="322"/>
        <v>0.26871654251512944</v>
      </c>
      <c r="D6903" s="1">
        <f t="shared" ca="1" si="323"/>
        <v>-7.0614330245835161E-2</v>
      </c>
    </row>
    <row r="6904" spans="1:4" x14ac:dyDescent="0.45">
      <c r="A6904">
        <v>6903</v>
      </c>
      <c r="B6904" s="1">
        <f t="shared" ca="1" si="321"/>
        <v>0.28308846840963853</v>
      </c>
      <c r="C6904" s="1">
        <f t="shared" ca="1" si="322"/>
        <v>0.2639925380868331</v>
      </c>
      <c r="D6904" s="1">
        <f t="shared" ca="1" si="323"/>
        <v>-6.7455698319625584E-2</v>
      </c>
    </row>
    <row r="6905" spans="1:4" x14ac:dyDescent="0.45">
      <c r="A6905">
        <v>6904</v>
      </c>
      <c r="B6905" s="1">
        <f t="shared" ca="1" si="321"/>
        <v>0.29204936855847441</v>
      </c>
      <c r="C6905" s="1">
        <f t="shared" ca="1" si="322"/>
        <v>0.27845909532338653</v>
      </c>
      <c r="D6905" s="1">
        <f t="shared" ca="1" si="323"/>
        <v>-4.6534164077012281E-2</v>
      </c>
    </row>
    <row r="6906" spans="1:4" x14ac:dyDescent="0.45">
      <c r="A6906">
        <v>6905</v>
      </c>
      <c r="B6906" s="1">
        <f t="shared" ca="1" si="321"/>
        <v>0.28744982340624969</v>
      </c>
      <c r="C6906" s="1">
        <f t="shared" ca="1" si="322"/>
        <v>0.26488752016328626</v>
      </c>
      <c r="D6906" s="1">
        <f t="shared" ca="1" si="323"/>
        <v>-7.8491275366262367E-2</v>
      </c>
    </row>
    <row r="6907" spans="1:4" x14ac:dyDescent="0.45">
      <c r="A6907">
        <v>6906</v>
      </c>
      <c r="B6907" s="1">
        <f t="shared" ca="1" si="321"/>
        <v>0.27867893085697076</v>
      </c>
      <c r="C6907" s="1">
        <f t="shared" ca="1" si="322"/>
        <v>0.26212769043531281</v>
      </c>
      <c r="D6907" s="1">
        <f t="shared" ca="1" si="323"/>
        <v>-5.9391789579359033E-2</v>
      </c>
    </row>
    <row r="6908" spans="1:4" x14ac:dyDescent="0.45">
      <c r="A6908">
        <v>6907</v>
      </c>
      <c r="B6908" s="1">
        <f t="shared" ca="1" si="321"/>
        <v>0.29474754360225852</v>
      </c>
      <c r="C6908" s="1">
        <f t="shared" ca="1" si="322"/>
        <v>0.26147104770232293</v>
      </c>
      <c r="D6908" s="1">
        <f t="shared" ca="1" si="323"/>
        <v>-0.11289829761852035</v>
      </c>
    </row>
    <row r="6909" spans="1:4" x14ac:dyDescent="0.45">
      <c r="A6909">
        <v>6908</v>
      </c>
      <c r="B6909" s="1">
        <f t="shared" ca="1" si="321"/>
        <v>0.28430047923402979</v>
      </c>
      <c r="C6909" s="1">
        <f t="shared" ca="1" si="322"/>
        <v>0.26830832816705258</v>
      </c>
      <c r="D6909" s="1">
        <f t="shared" ca="1" si="323"/>
        <v>-5.6250876221045097E-2</v>
      </c>
    </row>
    <row r="6910" spans="1:4" x14ac:dyDescent="0.45">
      <c r="A6910">
        <v>6909</v>
      </c>
      <c r="B6910" s="1">
        <f t="shared" ca="1" si="321"/>
        <v>0.28395874103158536</v>
      </c>
      <c r="C6910" s="1">
        <f t="shared" ca="1" si="322"/>
        <v>0.26176942230189293</v>
      </c>
      <c r="D6910" s="1">
        <f t="shared" ca="1" si="323"/>
        <v>-7.8142756405671851E-2</v>
      </c>
    </row>
    <row r="6911" spans="1:4" x14ac:dyDescent="0.45">
      <c r="A6911">
        <v>6910</v>
      </c>
      <c r="B6911" s="1">
        <f t="shared" ca="1" si="321"/>
        <v>0.29036601832628228</v>
      </c>
      <c r="C6911" s="1">
        <f t="shared" ca="1" si="322"/>
        <v>0.28166354911503577</v>
      </c>
      <c r="D6911" s="1">
        <f t="shared" ca="1" si="323"/>
        <v>-2.997068755293399E-2</v>
      </c>
    </row>
    <row r="6912" spans="1:4" x14ac:dyDescent="0.45">
      <c r="A6912">
        <v>6911</v>
      </c>
      <c r="B6912" s="1">
        <f t="shared" ca="1" si="321"/>
        <v>0.29073054030057244</v>
      </c>
      <c r="C6912" s="1">
        <f t="shared" ca="1" si="322"/>
        <v>0.26582136034608755</v>
      </c>
      <c r="D6912" s="1">
        <f t="shared" ca="1" si="323"/>
        <v>-8.5677892417949861E-2</v>
      </c>
    </row>
    <row r="6913" spans="1:4" x14ac:dyDescent="0.45">
      <c r="A6913">
        <v>6912</v>
      </c>
      <c r="B6913" s="1">
        <f t="shared" ca="1" si="321"/>
        <v>0.28726515714930811</v>
      </c>
      <c r="C6913" s="1">
        <f t="shared" ca="1" si="322"/>
        <v>0.27086040792734656</v>
      </c>
      <c r="D6913" s="1">
        <f t="shared" ca="1" si="323"/>
        <v>-5.7106644553606867E-2</v>
      </c>
    </row>
    <row r="6914" spans="1:4" x14ac:dyDescent="0.45">
      <c r="A6914">
        <v>6913</v>
      </c>
      <c r="B6914" s="1">
        <f t="shared" ref="B6914:B6977" ca="1" si="324">_xlfn.BETA.INV(RAND(),CONTROL_PRIOR_ALPHA+CONTROL_ALPHA,CONTROL_PRIOR_BETA+(CONTROL_N-CONTROL_ALPHA))</f>
        <v>0.27942514547406788</v>
      </c>
      <c r="C6914" s="1">
        <f t="shared" ref="C6914:C6977" ca="1" si="325">_xlfn.BETA.INV(RAND(),TEST_PRIOR_ALPHA+TEST_ALPHA,TEST_PRIOR_BETA+(TEST_N-TEST_ALPHA))</f>
        <v>0.27515041659528494</v>
      </c>
      <c r="D6914" s="1">
        <f t="shared" ca="1" si="323"/>
        <v>-1.529829705029055E-2</v>
      </c>
    </row>
    <row r="6915" spans="1:4" x14ac:dyDescent="0.45">
      <c r="A6915">
        <v>6914</v>
      </c>
      <c r="B6915" s="1">
        <f t="shared" ca="1" si="324"/>
        <v>0.2858946923460608</v>
      </c>
      <c r="C6915" s="1">
        <f t="shared" ca="1" si="325"/>
        <v>0.28167617957624436</v>
      </c>
      <c r="D6915" s="1">
        <f t="shared" ref="D6915:D6978" ca="1" si="326">(C6915-B6915)/B6915</f>
        <v>-1.475547774321794E-2</v>
      </c>
    </row>
    <row r="6916" spans="1:4" x14ac:dyDescent="0.45">
      <c r="A6916">
        <v>6915</v>
      </c>
      <c r="B6916" s="1">
        <f t="shared" ca="1" si="324"/>
        <v>0.27951140723338203</v>
      </c>
      <c r="C6916" s="1">
        <f t="shared" ca="1" si="325"/>
        <v>0.26957832470489962</v>
      </c>
      <c r="D6916" s="1">
        <f t="shared" ca="1" si="326"/>
        <v>-3.5537306426240547E-2</v>
      </c>
    </row>
    <row r="6917" spans="1:4" x14ac:dyDescent="0.45">
      <c r="A6917">
        <v>6916</v>
      </c>
      <c r="B6917" s="1">
        <f t="shared" ca="1" si="324"/>
        <v>0.27809766771674277</v>
      </c>
      <c r="C6917" s="1">
        <f t="shared" ca="1" si="325"/>
        <v>0.26621073035796361</v>
      </c>
      <c r="D6917" s="1">
        <f t="shared" ca="1" si="326"/>
        <v>-4.274375062680006E-2</v>
      </c>
    </row>
    <row r="6918" spans="1:4" x14ac:dyDescent="0.45">
      <c r="A6918">
        <v>6917</v>
      </c>
      <c r="B6918" s="1">
        <f t="shared" ca="1" si="324"/>
        <v>0.27903911373193641</v>
      </c>
      <c r="C6918" s="1">
        <f t="shared" ca="1" si="325"/>
        <v>0.26446662893163841</v>
      </c>
      <c r="D6918" s="1">
        <f t="shared" ca="1" si="326"/>
        <v>-5.2223806925853745E-2</v>
      </c>
    </row>
    <row r="6919" spans="1:4" x14ac:dyDescent="0.45">
      <c r="A6919">
        <v>6918</v>
      </c>
      <c r="B6919" s="1">
        <f t="shared" ca="1" si="324"/>
        <v>0.28421606203207417</v>
      </c>
      <c r="C6919" s="1">
        <f t="shared" ca="1" si="325"/>
        <v>0.26760697686690316</v>
      </c>
      <c r="D6919" s="1">
        <f t="shared" ca="1" si="326"/>
        <v>-5.8438235497389496E-2</v>
      </c>
    </row>
    <row r="6920" spans="1:4" x14ac:dyDescent="0.45">
      <c r="A6920">
        <v>6919</v>
      </c>
      <c r="B6920" s="1">
        <f t="shared" ca="1" si="324"/>
        <v>0.27815083498153331</v>
      </c>
      <c r="C6920" s="1">
        <f t="shared" ca="1" si="325"/>
        <v>0.27075758419319929</v>
      </c>
      <c r="D6920" s="1">
        <f t="shared" ca="1" si="326"/>
        <v>-2.6580005732590634E-2</v>
      </c>
    </row>
    <row r="6921" spans="1:4" x14ac:dyDescent="0.45">
      <c r="A6921">
        <v>6920</v>
      </c>
      <c r="B6921" s="1">
        <f t="shared" ca="1" si="324"/>
        <v>0.28662776280625168</v>
      </c>
      <c r="C6921" s="1">
        <f t="shared" ca="1" si="325"/>
        <v>0.27424190336850973</v>
      </c>
      <c r="D6921" s="1">
        <f t="shared" ca="1" si="326"/>
        <v>-4.3212350808160452E-2</v>
      </c>
    </row>
    <row r="6922" spans="1:4" x14ac:dyDescent="0.45">
      <c r="A6922">
        <v>6921</v>
      </c>
      <c r="B6922" s="1">
        <f t="shared" ca="1" si="324"/>
        <v>0.28521701981980951</v>
      </c>
      <c r="C6922" s="1">
        <f t="shared" ca="1" si="325"/>
        <v>0.26789693888209715</v>
      </c>
      <c r="D6922" s="1">
        <f t="shared" ca="1" si="326"/>
        <v>-6.0725972624826562E-2</v>
      </c>
    </row>
    <row r="6923" spans="1:4" x14ac:dyDescent="0.45">
      <c r="A6923">
        <v>6922</v>
      </c>
      <c r="B6923" s="1">
        <f t="shared" ca="1" si="324"/>
        <v>0.27905538616687459</v>
      </c>
      <c r="C6923" s="1">
        <f t="shared" ca="1" si="325"/>
        <v>0.27991637696836258</v>
      </c>
      <c r="D6923" s="1">
        <f t="shared" ca="1" si="326"/>
        <v>3.0853760370463594E-3</v>
      </c>
    </row>
    <row r="6924" spans="1:4" x14ac:dyDescent="0.45">
      <c r="A6924">
        <v>6923</v>
      </c>
      <c r="B6924" s="1">
        <f t="shared" ca="1" si="324"/>
        <v>0.27928303236957736</v>
      </c>
      <c r="C6924" s="1">
        <f t="shared" ca="1" si="325"/>
        <v>0.26808916975590613</v>
      </c>
      <c r="D6924" s="1">
        <f t="shared" ca="1" si="326"/>
        <v>-4.008071137976725E-2</v>
      </c>
    </row>
    <row r="6925" spans="1:4" x14ac:dyDescent="0.45">
      <c r="A6925">
        <v>6924</v>
      </c>
      <c r="B6925" s="1">
        <f t="shared" ca="1" si="324"/>
        <v>0.28484246668269886</v>
      </c>
      <c r="C6925" s="1">
        <f t="shared" ca="1" si="325"/>
        <v>0.27556657309673838</v>
      </c>
      <c r="D6925" s="1">
        <f t="shared" ca="1" si="326"/>
        <v>-3.2564995290162935E-2</v>
      </c>
    </row>
    <row r="6926" spans="1:4" x14ac:dyDescent="0.45">
      <c r="A6926">
        <v>6925</v>
      </c>
      <c r="B6926" s="1">
        <f t="shared" ca="1" si="324"/>
        <v>0.29639909563880662</v>
      </c>
      <c r="C6926" s="1">
        <f t="shared" ca="1" si="325"/>
        <v>0.26536698348235888</v>
      </c>
      <c r="D6926" s="1">
        <f t="shared" ca="1" si="326"/>
        <v>-0.10469705411741076</v>
      </c>
    </row>
    <row r="6927" spans="1:4" x14ac:dyDescent="0.45">
      <c r="A6927">
        <v>6926</v>
      </c>
      <c r="B6927" s="1">
        <f t="shared" ca="1" si="324"/>
        <v>0.28006172431508292</v>
      </c>
      <c r="C6927" s="1">
        <f t="shared" ca="1" si="325"/>
        <v>0.26596600302187928</v>
      </c>
      <c r="D6927" s="1">
        <f t="shared" ca="1" si="326"/>
        <v>-5.0330766646802721E-2</v>
      </c>
    </row>
    <row r="6928" spans="1:4" x14ac:dyDescent="0.45">
      <c r="A6928">
        <v>6927</v>
      </c>
      <c r="B6928" s="1">
        <f t="shared" ca="1" si="324"/>
        <v>0.28393962602520895</v>
      </c>
      <c r="C6928" s="1">
        <f t="shared" ca="1" si="325"/>
        <v>0.27761139574134608</v>
      </c>
      <c r="D6928" s="1">
        <f t="shared" ca="1" si="326"/>
        <v>-2.2287238919237819E-2</v>
      </c>
    </row>
    <row r="6929" spans="1:4" x14ac:dyDescent="0.45">
      <c r="A6929">
        <v>6928</v>
      </c>
      <c r="B6929" s="1">
        <f t="shared" ca="1" si="324"/>
        <v>0.28090712120750844</v>
      </c>
      <c r="C6929" s="1">
        <f t="shared" ca="1" si="325"/>
        <v>0.26194078902009865</v>
      </c>
      <c r="D6929" s="1">
        <f t="shared" ca="1" si="326"/>
        <v>-6.7518160827967036E-2</v>
      </c>
    </row>
    <row r="6930" spans="1:4" x14ac:dyDescent="0.45">
      <c r="A6930">
        <v>6929</v>
      </c>
      <c r="B6930" s="1">
        <f t="shared" ca="1" si="324"/>
        <v>0.27965660217847077</v>
      </c>
      <c r="C6930" s="1">
        <f t="shared" ca="1" si="325"/>
        <v>0.27776789504376409</v>
      </c>
      <c r="D6930" s="1">
        <f t="shared" ca="1" si="326"/>
        <v>-6.7536654596888363E-3</v>
      </c>
    </row>
    <row r="6931" spans="1:4" x14ac:dyDescent="0.45">
      <c r="A6931">
        <v>6930</v>
      </c>
      <c r="B6931" s="1">
        <f t="shared" ca="1" si="324"/>
        <v>0.27885876030261569</v>
      </c>
      <c r="C6931" s="1">
        <f t="shared" ca="1" si="325"/>
        <v>0.26865538054523413</v>
      </c>
      <c r="D6931" s="1">
        <f t="shared" ca="1" si="326"/>
        <v>-3.6589776653632534E-2</v>
      </c>
    </row>
    <row r="6932" spans="1:4" x14ac:dyDescent="0.45">
      <c r="A6932">
        <v>6931</v>
      </c>
      <c r="B6932" s="1">
        <f t="shared" ca="1" si="324"/>
        <v>0.27387418931437585</v>
      </c>
      <c r="C6932" s="1">
        <f t="shared" ca="1" si="325"/>
        <v>0.2792938099655945</v>
      </c>
      <c r="D6932" s="1">
        <f t="shared" ca="1" si="326"/>
        <v>1.9788723664636947E-2</v>
      </c>
    </row>
    <row r="6933" spans="1:4" x14ac:dyDescent="0.45">
      <c r="A6933">
        <v>6932</v>
      </c>
      <c r="B6933" s="1">
        <f t="shared" ca="1" si="324"/>
        <v>0.27974838506314786</v>
      </c>
      <c r="C6933" s="1">
        <f t="shared" ca="1" si="325"/>
        <v>0.26842136749278961</v>
      </c>
      <c r="D6933" s="1">
        <f t="shared" ca="1" si="326"/>
        <v>-4.0490019514505496E-2</v>
      </c>
    </row>
    <row r="6934" spans="1:4" x14ac:dyDescent="0.45">
      <c r="A6934">
        <v>6933</v>
      </c>
      <c r="B6934" s="1">
        <f t="shared" ca="1" si="324"/>
        <v>0.28030485064307487</v>
      </c>
      <c r="C6934" s="1">
        <f t="shared" ca="1" si="325"/>
        <v>0.26144279420580996</v>
      </c>
      <c r="D6934" s="1">
        <f t="shared" ca="1" si="326"/>
        <v>-6.7291223801484751E-2</v>
      </c>
    </row>
    <row r="6935" spans="1:4" x14ac:dyDescent="0.45">
      <c r="A6935">
        <v>6934</v>
      </c>
      <c r="B6935" s="1">
        <f t="shared" ca="1" si="324"/>
        <v>0.27670416008158349</v>
      </c>
      <c r="C6935" s="1">
        <f t="shared" ca="1" si="325"/>
        <v>0.27637061472849267</v>
      </c>
      <c r="D6935" s="1">
        <f t="shared" ca="1" si="326"/>
        <v>-1.2054222567253142E-3</v>
      </c>
    </row>
    <row r="6936" spans="1:4" x14ac:dyDescent="0.45">
      <c r="A6936">
        <v>6935</v>
      </c>
      <c r="B6936" s="1">
        <f t="shared" ca="1" si="324"/>
        <v>0.27875021073951478</v>
      </c>
      <c r="C6936" s="1">
        <f t="shared" ca="1" si="325"/>
        <v>0.26303269436725663</v>
      </c>
      <c r="D6936" s="1">
        <f t="shared" ca="1" si="326"/>
        <v>-5.6385666330296652E-2</v>
      </c>
    </row>
    <row r="6937" spans="1:4" x14ac:dyDescent="0.45">
      <c r="A6937">
        <v>6936</v>
      </c>
      <c r="B6937" s="1">
        <f t="shared" ca="1" si="324"/>
        <v>0.28205994311135946</v>
      </c>
      <c r="C6937" s="1">
        <f t="shared" ca="1" si="325"/>
        <v>0.26914618514442246</v>
      </c>
      <c r="D6937" s="1">
        <f t="shared" ca="1" si="326"/>
        <v>-4.5783735983519466E-2</v>
      </c>
    </row>
    <row r="6938" spans="1:4" x14ac:dyDescent="0.45">
      <c r="A6938">
        <v>6937</v>
      </c>
      <c r="B6938" s="1">
        <f t="shared" ca="1" si="324"/>
        <v>0.28894088734828727</v>
      </c>
      <c r="C6938" s="1">
        <f t="shared" ca="1" si="325"/>
        <v>0.26102204705037529</v>
      </c>
      <c r="D6938" s="1">
        <f t="shared" ca="1" si="326"/>
        <v>-9.6624747553498036E-2</v>
      </c>
    </row>
    <row r="6939" spans="1:4" x14ac:dyDescent="0.45">
      <c r="A6939">
        <v>6938</v>
      </c>
      <c r="B6939" s="1">
        <f t="shared" ca="1" si="324"/>
        <v>0.2706983092361458</v>
      </c>
      <c r="C6939" s="1">
        <f t="shared" ca="1" si="325"/>
        <v>0.26387059229254556</v>
      </c>
      <c r="D6939" s="1">
        <f t="shared" ca="1" si="326"/>
        <v>-2.5222606535174275E-2</v>
      </c>
    </row>
    <row r="6940" spans="1:4" x14ac:dyDescent="0.45">
      <c r="A6940">
        <v>6939</v>
      </c>
      <c r="B6940" s="1">
        <f t="shared" ca="1" si="324"/>
        <v>0.29371491536344696</v>
      </c>
      <c r="C6940" s="1">
        <f t="shared" ca="1" si="325"/>
        <v>0.27418464026411349</v>
      </c>
      <c r="D6940" s="1">
        <f t="shared" ca="1" si="326"/>
        <v>-6.649398473743301E-2</v>
      </c>
    </row>
    <row r="6941" spans="1:4" x14ac:dyDescent="0.45">
      <c r="A6941">
        <v>6940</v>
      </c>
      <c r="B6941" s="1">
        <f t="shared" ca="1" si="324"/>
        <v>0.28563475337313582</v>
      </c>
      <c r="C6941" s="1">
        <f t="shared" ca="1" si="325"/>
        <v>0.27399873774178252</v>
      </c>
      <c r="D6941" s="1">
        <f t="shared" ca="1" si="326"/>
        <v>-4.0737394500986096E-2</v>
      </c>
    </row>
    <row r="6942" spans="1:4" x14ac:dyDescent="0.45">
      <c r="A6942">
        <v>6941</v>
      </c>
      <c r="B6942" s="1">
        <f t="shared" ca="1" si="324"/>
        <v>0.29285884430340892</v>
      </c>
      <c r="C6942" s="1">
        <f t="shared" ca="1" si="325"/>
        <v>0.2745015151410245</v>
      </c>
      <c r="D6942" s="1">
        <f t="shared" ca="1" si="326"/>
        <v>-6.268319881562387E-2</v>
      </c>
    </row>
    <row r="6943" spans="1:4" x14ac:dyDescent="0.45">
      <c r="A6943">
        <v>6942</v>
      </c>
      <c r="B6943" s="1">
        <f t="shared" ca="1" si="324"/>
        <v>0.28985724177063066</v>
      </c>
      <c r="C6943" s="1">
        <f t="shared" ca="1" si="325"/>
        <v>0.27198200133257033</v>
      </c>
      <c r="D6943" s="1">
        <f t="shared" ca="1" si="326"/>
        <v>-6.1669117972927269E-2</v>
      </c>
    </row>
    <row r="6944" spans="1:4" x14ac:dyDescent="0.45">
      <c r="A6944">
        <v>6943</v>
      </c>
      <c r="B6944" s="1">
        <f t="shared" ca="1" si="324"/>
        <v>0.28974690746958998</v>
      </c>
      <c r="C6944" s="1">
        <f t="shared" ca="1" si="325"/>
        <v>0.27854454392429551</v>
      </c>
      <c r="D6944" s="1">
        <f t="shared" ca="1" si="326"/>
        <v>-3.8662581917186467E-2</v>
      </c>
    </row>
    <row r="6945" spans="1:4" x14ac:dyDescent="0.45">
      <c r="A6945">
        <v>6944</v>
      </c>
      <c r="B6945" s="1">
        <f t="shared" ca="1" si="324"/>
        <v>0.27551022523848767</v>
      </c>
      <c r="C6945" s="1">
        <f t="shared" ca="1" si="325"/>
        <v>0.2628291262244925</v>
      </c>
      <c r="D6945" s="1">
        <f t="shared" ca="1" si="326"/>
        <v>-4.6027689182926441E-2</v>
      </c>
    </row>
    <row r="6946" spans="1:4" x14ac:dyDescent="0.45">
      <c r="A6946">
        <v>6945</v>
      </c>
      <c r="B6946" s="1">
        <f t="shared" ca="1" si="324"/>
        <v>0.28563875572437358</v>
      </c>
      <c r="C6946" s="1">
        <f t="shared" ca="1" si="325"/>
        <v>0.25476025209773112</v>
      </c>
      <c r="D6946" s="1">
        <f t="shared" ca="1" si="326"/>
        <v>-0.10810334034796944</v>
      </c>
    </row>
    <row r="6947" spans="1:4" x14ac:dyDescent="0.45">
      <c r="A6947">
        <v>6946</v>
      </c>
      <c r="B6947" s="1">
        <f t="shared" ca="1" si="324"/>
        <v>0.27818674259107679</v>
      </c>
      <c r="C6947" s="1">
        <f t="shared" ca="1" si="325"/>
        <v>0.27940426939955043</v>
      </c>
      <c r="D6947" s="1">
        <f t="shared" ca="1" si="326"/>
        <v>4.3766528812027566E-3</v>
      </c>
    </row>
    <row r="6948" spans="1:4" x14ac:dyDescent="0.45">
      <c r="A6948">
        <v>6947</v>
      </c>
      <c r="B6948" s="1">
        <f t="shared" ca="1" si="324"/>
        <v>0.2877757081019946</v>
      </c>
      <c r="C6948" s="1">
        <f t="shared" ca="1" si="325"/>
        <v>0.26435020000052784</v>
      </c>
      <c r="D6948" s="1">
        <f t="shared" ca="1" si="326"/>
        <v>-8.1401964939876725E-2</v>
      </c>
    </row>
    <row r="6949" spans="1:4" x14ac:dyDescent="0.45">
      <c r="A6949">
        <v>6948</v>
      </c>
      <c r="B6949" s="1">
        <f t="shared" ca="1" si="324"/>
        <v>0.28350923009059337</v>
      </c>
      <c r="C6949" s="1">
        <f t="shared" ca="1" si="325"/>
        <v>0.27813693083119873</v>
      </c>
      <c r="D6949" s="1">
        <f t="shared" ca="1" si="326"/>
        <v>-1.8949292260001416E-2</v>
      </c>
    </row>
    <row r="6950" spans="1:4" x14ac:dyDescent="0.45">
      <c r="A6950">
        <v>6949</v>
      </c>
      <c r="B6950" s="1">
        <f t="shared" ca="1" si="324"/>
        <v>0.2818893295492948</v>
      </c>
      <c r="C6950" s="1">
        <f t="shared" ca="1" si="325"/>
        <v>0.27183257578841602</v>
      </c>
      <c r="D6950" s="1">
        <f t="shared" ca="1" si="326"/>
        <v>-3.5676248465872223E-2</v>
      </c>
    </row>
    <row r="6951" spans="1:4" x14ac:dyDescent="0.45">
      <c r="A6951">
        <v>6950</v>
      </c>
      <c r="B6951" s="1">
        <f t="shared" ca="1" si="324"/>
        <v>0.28263549062449322</v>
      </c>
      <c r="C6951" s="1">
        <f t="shared" ca="1" si="325"/>
        <v>0.27205540603921796</v>
      </c>
      <c r="D6951" s="1">
        <f t="shared" ca="1" si="326"/>
        <v>-3.7433673180598044E-2</v>
      </c>
    </row>
    <row r="6952" spans="1:4" x14ac:dyDescent="0.45">
      <c r="A6952">
        <v>6951</v>
      </c>
      <c r="B6952" s="1">
        <f t="shared" ca="1" si="324"/>
        <v>0.2941164198945142</v>
      </c>
      <c r="C6952" s="1">
        <f t="shared" ca="1" si="325"/>
        <v>0.26264577307382009</v>
      </c>
      <c r="D6952" s="1">
        <f t="shared" ca="1" si="326"/>
        <v>-0.10700064563542955</v>
      </c>
    </row>
    <row r="6953" spans="1:4" x14ac:dyDescent="0.45">
      <c r="A6953">
        <v>6952</v>
      </c>
      <c r="B6953" s="1">
        <f t="shared" ca="1" si="324"/>
        <v>0.27009862413188662</v>
      </c>
      <c r="C6953" s="1">
        <f t="shared" ca="1" si="325"/>
        <v>0.26789972646808591</v>
      </c>
      <c r="D6953" s="1">
        <f t="shared" ca="1" si="326"/>
        <v>-8.1410916877792498E-3</v>
      </c>
    </row>
    <row r="6954" spans="1:4" x14ac:dyDescent="0.45">
      <c r="A6954">
        <v>6953</v>
      </c>
      <c r="B6954" s="1">
        <f t="shared" ca="1" si="324"/>
        <v>0.2801869568169405</v>
      </c>
      <c r="C6954" s="1">
        <f t="shared" ca="1" si="325"/>
        <v>0.26646398643187302</v>
      </c>
      <c r="D6954" s="1">
        <f t="shared" ca="1" si="326"/>
        <v>-4.8977905827477006E-2</v>
      </c>
    </row>
    <row r="6955" spans="1:4" x14ac:dyDescent="0.45">
      <c r="A6955">
        <v>6954</v>
      </c>
      <c r="B6955" s="1">
        <f t="shared" ca="1" si="324"/>
        <v>0.28914797449160656</v>
      </c>
      <c r="C6955" s="1">
        <f t="shared" ca="1" si="325"/>
        <v>0.27694798958442757</v>
      </c>
      <c r="D6955" s="1">
        <f t="shared" ca="1" si="326"/>
        <v>-4.2192876946932023E-2</v>
      </c>
    </row>
    <row r="6956" spans="1:4" x14ac:dyDescent="0.45">
      <c r="A6956">
        <v>6955</v>
      </c>
      <c r="B6956" s="1">
        <f t="shared" ca="1" si="324"/>
        <v>0.28081053623580743</v>
      </c>
      <c r="C6956" s="1">
        <f t="shared" ca="1" si="325"/>
        <v>0.27659363038625639</v>
      </c>
      <c r="D6956" s="1">
        <f t="shared" ca="1" si="326"/>
        <v>-1.5016907506668252E-2</v>
      </c>
    </row>
    <row r="6957" spans="1:4" x14ac:dyDescent="0.45">
      <c r="A6957">
        <v>6956</v>
      </c>
      <c r="B6957" s="1">
        <f t="shared" ca="1" si="324"/>
        <v>0.28109843660358735</v>
      </c>
      <c r="C6957" s="1">
        <f t="shared" ca="1" si="325"/>
        <v>0.27561637406383022</v>
      </c>
      <c r="D6957" s="1">
        <f t="shared" ca="1" si="326"/>
        <v>-1.9502287547362246E-2</v>
      </c>
    </row>
    <row r="6958" spans="1:4" x14ac:dyDescent="0.45">
      <c r="A6958">
        <v>6957</v>
      </c>
      <c r="B6958" s="1">
        <f t="shared" ca="1" si="324"/>
        <v>0.28110062909052014</v>
      </c>
      <c r="C6958" s="1">
        <f t="shared" ca="1" si="325"/>
        <v>0.27045656682734098</v>
      </c>
      <c r="D6958" s="1">
        <f t="shared" ca="1" si="326"/>
        <v>-3.7865665038236358E-2</v>
      </c>
    </row>
    <row r="6959" spans="1:4" x14ac:dyDescent="0.45">
      <c r="A6959">
        <v>6958</v>
      </c>
      <c r="B6959" s="1">
        <f t="shared" ca="1" si="324"/>
        <v>0.28766073981089724</v>
      </c>
      <c r="C6959" s="1">
        <f t="shared" ca="1" si="325"/>
        <v>0.26796825190298834</v>
      </c>
      <c r="D6959" s="1">
        <f t="shared" ca="1" si="326"/>
        <v>-6.845733596059847E-2</v>
      </c>
    </row>
    <row r="6960" spans="1:4" x14ac:dyDescent="0.45">
      <c r="A6960">
        <v>6959</v>
      </c>
      <c r="B6960" s="1">
        <f t="shared" ca="1" si="324"/>
        <v>0.27756752656747713</v>
      </c>
      <c r="C6960" s="1">
        <f t="shared" ca="1" si="325"/>
        <v>0.26799544788904056</v>
      </c>
      <c r="D6960" s="1">
        <f t="shared" ca="1" si="326"/>
        <v>-3.4485585532317592E-2</v>
      </c>
    </row>
    <row r="6961" spans="1:4" x14ac:dyDescent="0.45">
      <c r="A6961">
        <v>6960</v>
      </c>
      <c r="B6961" s="1">
        <f t="shared" ca="1" si="324"/>
        <v>0.27261696482316866</v>
      </c>
      <c r="C6961" s="1">
        <f t="shared" ca="1" si="325"/>
        <v>0.27849865212698188</v>
      </c>
      <c r="D6961" s="1">
        <f t="shared" ca="1" si="326"/>
        <v>2.1574913019915477E-2</v>
      </c>
    </row>
    <row r="6962" spans="1:4" x14ac:dyDescent="0.45">
      <c r="A6962">
        <v>6961</v>
      </c>
      <c r="B6962" s="1">
        <f t="shared" ca="1" si="324"/>
        <v>0.29198858530018934</v>
      </c>
      <c r="C6962" s="1">
        <f t="shared" ca="1" si="325"/>
        <v>0.27858218752426267</v>
      </c>
      <c r="D6962" s="1">
        <f t="shared" ca="1" si="326"/>
        <v>-4.5914115999239294E-2</v>
      </c>
    </row>
    <row r="6963" spans="1:4" x14ac:dyDescent="0.45">
      <c r="A6963">
        <v>6962</v>
      </c>
      <c r="B6963" s="1">
        <f t="shared" ca="1" si="324"/>
        <v>0.28615808749829164</v>
      </c>
      <c r="C6963" s="1">
        <f t="shared" ca="1" si="325"/>
        <v>0.27677085990293016</v>
      </c>
      <c r="D6963" s="1">
        <f t="shared" ca="1" si="326"/>
        <v>-3.280434139544465E-2</v>
      </c>
    </row>
    <row r="6964" spans="1:4" x14ac:dyDescent="0.45">
      <c r="A6964">
        <v>6963</v>
      </c>
      <c r="B6964" s="1">
        <f t="shared" ca="1" si="324"/>
        <v>0.27808756627883136</v>
      </c>
      <c r="C6964" s="1">
        <f t="shared" ca="1" si="325"/>
        <v>0.28070295874023721</v>
      </c>
      <c r="D6964" s="1">
        <f t="shared" ca="1" si="326"/>
        <v>9.4049241266093292E-3</v>
      </c>
    </row>
    <row r="6965" spans="1:4" x14ac:dyDescent="0.45">
      <c r="A6965">
        <v>6964</v>
      </c>
      <c r="B6965" s="1">
        <f t="shared" ca="1" si="324"/>
        <v>0.27787128496162955</v>
      </c>
      <c r="C6965" s="1">
        <f t="shared" ca="1" si="325"/>
        <v>0.26312290676002786</v>
      </c>
      <c r="D6965" s="1">
        <f t="shared" ca="1" si="326"/>
        <v>-5.3076294672327322E-2</v>
      </c>
    </row>
    <row r="6966" spans="1:4" x14ac:dyDescent="0.45">
      <c r="A6966">
        <v>6965</v>
      </c>
      <c r="B6966" s="1">
        <f t="shared" ca="1" si="324"/>
        <v>0.27677051388178253</v>
      </c>
      <c r="C6966" s="1">
        <f t="shared" ca="1" si="325"/>
        <v>0.25568407581149566</v>
      </c>
      <c r="D6966" s="1">
        <f t="shared" ca="1" si="326"/>
        <v>-7.6187444155606687E-2</v>
      </c>
    </row>
    <row r="6967" spans="1:4" x14ac:dyDescent="0.45">
      <c r="A6967">
        <v>6966</v>
      </c>
      <c r="B6967" s="1">
        <f t="shared" ca="1" si="324"/>
        <v>0.27612561151190429</v>
      </c>
      <c r="C6967" s="1">
        <f t="shared" ca="1" si="325"/>
        <v>0.26355769994516803</v>
      </c>
      <c r="D6967" s="1">
        <f t="shared" ca="1" si="326"/>
        <v>-4.5515196862477313E-2</v>
      </c>
    </row>
    <row r="6968" spans="1:4" x14ac:dyDescent="0.45">
      <c r="A6968">
        <v>6967</v>
      </c>
      <c r="B6968" s="1">
        <f t="shared" ca="1" si="324"/>
        <v>0.2863592684770413</v>
      </c>
      <c r="C6968" s="1">
        <f t="shared" ca="1" si="325"/>
        <v>0.27719757061255734</v>
      </c>
      <c r="D6968" s="1">
        <f t="shared" ca="1" si="326"/>
        <v>-3.1993718636065337E-2</v>
      </c>
    </row>
    <row r="6969" spans="1:4" x14ac:dyDescent="0.45">
      <c r="A6969">
        <v>6968</v>
      </c>
      <c r="B6969" s="1">
        <f t="shared" ca="1" si="324"/>
        <v>0.28919192353540524</v>
      </c>
      <c r="C6969" s="1">
        <f t="shared" ca="1" si="325"/>
        <v>0.27631941638758628</v>
      </c>
      <c r="D6969" s="1">
        <f t="shared" ca="1" si="326"/>
        <v>-4.4511987023880352E-2</v>
      </c>
    </row>
    <row r="6970" spans="1:4" x14ac:dyDescent="0.45">
      <c r="A6970">
        <v>6969</v>
      </c>
      <c r="B6970" s="1">
        <f t="shared" ca="1" si="324"/>
        <v>0.28383734105000624</v>
      </c>
      <c r="C6970" s="1">
        <f t="shared" ca="1" si="325"/>
        <v>0.27438820276544296</v>
      </c>
      <c r="D6970" s="1">
        <f t="shared" ca="1" si="326"/>
        <v>-3.3290680675093214E-2</v>
      </c>
    </row>
    <row r="6971" spans="1:4" x14ac:dyDescent="0.45">
      <c r="A6971">
        <v>6970</v>
      </c>
      <c r="B6971" s="1">
        <f t="shared" ca="1" si="324"/>
        <v>0.2901867381220975</v>
      </c>
      <c r="C6971" s="1">
        <f t="shared" ca="1" si="325"/>
        <v>0.26472921354711604</v>
      </c>
      <c r="D6971" s="1">
        <f t="shared" ca="1" si="326"/>
        <v>-8.7728077236493424E-2</v>
      </c>
    </row>
    <row r="6972" spans="1:4" x14ac:dyDescent="0.45">
      <c r="A6972">
        <v>6971</v>
      </c>
      <c r="B6972" s="1">
        <f t="shared" ca="1" si="324"/>
        <v>0.28375010042649462</v>
      </c>
      <c r="C6972" s="1">
        <f t="shared" ca="1" si="325"/>
        <v>0.27642225311713242</v>
      </c>
      <c r="D6972" s="1">
        <f t="shared" ca="1" si="326"/>
        <v>-2.582500340386832E-2</v>
      </c>
    </row>
    <row r="6973" spans="1:4" x14ac:dyDescent="0.45">
      <c r="A6973">
        <v>6972</v>
      </c>
      <c r="B6973" s="1">
        <f t="shared" ca="1" si="324"/>
        <v>0.26620089894326004</v>
      </c>
      <c r="C6973" s="1">
        <f t="shared" ca="1" si="325"/>
        <v>0.27349710868547095</v>
      </c>
      <c r="D6973" s="1">
        <f t="shared" ca="1" si="326"/>
        <v>2.7408659291440138E-2</v>
      </c>
    </row>
    <row r="6974" spans="1:4" x14ac:dyDescent="0.45">
      <c r="A6974">
        <v>6973</v>
      </c>
      <c r="B6974" s="1">
        <f t="shared" ca="1" si="324"/>
        <v>0.28404912701216334</v>
      </c>
      <c r="C6974" s="1">
        <f t="shared" ca="1" si="325"/>
        <v>0.26610647313065833</v>
      </c>
      <c r="D6974" s="1">
        <f t="shared" ca="1" si="326"/>
        <v>-6.3167431881375524E-2</v>
      </c>
    </row>
    <row r="6975" spans="1:4" x14ac:dyDescent="0.45">
      <c r="A6975">
        <v>6974</v>
      </c>
      <c r="B6975" s="1">
        <f t="shared" ca="1" si="324"/>
        <v>0.27425675282934103</v>
      </c>
      <c r="C6975" s="1">
        <f t="shared" ca="1" si="325"/>
        <v>0.28230818259758073</v>
      </c>
      <c r="D6975" s="1">
        <f t="shared" ca="1" si="326"/>
        <v>2.935727082442989E-2</v>
      </c>
    </row>
    <row r="6976" spans="1:4" x14ac:dyDescent="0.45">
      <c r="A6976">
        <v>6975</v>
      </c>
      <c r="B6976" s="1">
        <f t="shared" ca="1" si="324"/>
        <v>0.27637653058808664</v>
      </c>
      <c r="C6976" s="1">
        <f t="shared" ca="1" si="325"/>
        <v>0.26384062716176571</v>
      </c>
      <c r="D6976" s="1">
        <f t="shared" ca="1" si="326"/>
        <v>-4.535806061262318E-2</v>
      </c>
    </row>
    <row r="6977" spans="1:4" x14ac:dyDescent="0.45">
      <c r="A6977">
        <v>6976</v>
      </c>
      <c r="B6977" s="1">
        <f t="shared" ca="1" si="324"/>
        <v>0.29118191620183065</v>
      </c>
      <c r="C6977" s="1">
        <f t="shared" ca="1" si="325"/>
        <v>0.26280639090456509</v>
      </c>
      <c r="D6977" s="1">
        <f t="shared" ca="1" si="326"/>
        <v>-9.7449476490144626E-2</v>
      </c>
    </row>
    <row r="6978" spans="1:4" x14ac:dyDescent="0.45">
      <c r="A6978">
        <v>6977</v>
      </c>
      <c r="B6978" s="1">
        <f t="shared" ref="B6978:B7041" ca="1" si="327">_xlfn.BETA.INV(RAND(),CONTROL_PRIOR_ALPHA+CONTROL_ALPHA,CONTROL_PRIOR_BETA+(CONTROL_N-CONTROL_ALPHA))</f>
        <v>0.29076257409417472</v>
      </c>
      <c r="C6978" s="1">
        <f t="shared" ref="C6978:C7041" ca="1" si="328">_xlfn.BETA.INV(RAND(),TEST_PRIOR_ALPHA+TEST_ALPHA,TEST_PRIOR_BETA+(TEST_N-TEST_ALPHA))</f>
        <v>0.26836354333713874</v>
      </c>
      <c r="D6978" s="1">
        <f t="shared" ca="1" si="326"/>
        <v>-7.7035467259899765E-2</v>
      </c>
    </row>
    <row r="6979" spans="1:4" x14ac:dyDescent="0.45">
      <c r="A6979">
        <v>6978</v>
      </c>
      <c r="B6979" s="1">
        <f t="shared" ca="1" si="327"/>
        <v>0.2802705007170358</v>
      </c>
      <c r="C6979" s="1">
        <f t="shared" ca="1" si="328"/>
        <v>0.26151220893920712</v>
      </c>
      <c r="D6979" s="1">
        <f t="shared" ref="D6979:D7042" ca="1" si="329">(C6979-B6979)/B6979</f>
        <v>-6.6929240608048335E-2</v>
      </c>
    </row>
    <row r="6980" spans="1:4" x14ac:dyDescent="0.45">
      <c r="A6980">
        <v>6979</v>
      </c>
      <c r="B6980" s="1">
        <f t="shared" ca="1" si="327"/>
        <v>0.2743438693475419</v>
      </c>
      <c r="C6980" s="1">
        <f t="shared" ca="1" si="328"/>
        <v>0.27642904125515921</v>
      </c>
      <c r="D6980" s="1">
        <f t="shared" ca="1" si="329"/>
        <v>7.6005777441878683E-3</v>
      </c>
    </row>
    <row r="6981" spans="1:4" x14ac:dyDescent="0.45">
      <c r="A6981">
        <v>6980</v>
      </c>
      <c r="B6981" s="1">
        <f t="shared" ca="1" si="327"/>
        <v>0.28450361725279827</v>
      </c>
      <c r="C6981" s="1">
        <f t="shared" ca="1" si="328"/>
        <v>0.27106188875444559</v>
      </c>
      <c r="D6981" s="1">
        <f t="shared" ca="1" si="329"/>
        <v>-4.7246248143161251E-2</v>
      </c>
    </row>
    <row r="6982" spans="1:4" x14ac:dyDescent="0.45">
      <c r="A6982">
        <v>6981</v>
      </c>
      <c r="B6982" s="1">
        <f t="shared" ca="1" si="327"/>
        <v>0.28270182071994604</v>
      </c>
      <c r="C6982" s="1">
        <f t="shared" ca="1" si="328"/>
        <v>0.27835863073972344</v>
      </c>
      <c r="D6982" s="1">
        <f t="shared" ca="1" si="329"/>
        <v>-1.5363148242773806E-2</v>
      </c>
    </row>
    <row r="6983" spans="1:4" x14ac:dyDescent="0.45">
      <c r="A6983">
        <v>6982</v>
      </c>
      <c r="B6983" s="1">
        <f t="shared" ca="1" si="327"/>
        <v>0.28848619083275984</v>
      </c>
      <c r="C6983" s="1">
        <f t="shared" ca="1" si="328"/>
        <v>0.27043497886450557</v>
      </c>
      <c r="D6983" s="1">
        <f t="shared" ca="1" si="329"/>
        <v>-6.2572187306944096E-2</v>
      </c>
    </row>
    <row r="6984" spans="1:4" x14ac:dyDescent="0.45">
      <c r="A6984">
        <v>6983</v>
      </c>
      <c r="B6984" s="1">
        <f t="shared" ca="1" si="327"/>
        <v>0.28582577657075758</v>
      </c>
      <c r="C6984" s="1">
        <f t="shared" ca="1" si="328"/>
        <v>0.27756219136195248</v>
      </c>
      <c r="D6984" s="1">
        <f t="shared" ca="1" si="329"/>
        <v>-2.891126653428128E-2</v>
      </c>
    </row>
    <row r="6985" spans="1:4" x14ac:dyDescent="0.45">
      <c r="A6985">
        <v>6984</v>
      </c>
      <c r="B6985" s="1">
        <f t="shared" ca="1" si="327"/>
        <v>0.28868528881436639</v>
      </c>
      <c r="C6985" s="1">
        <f t="shared" ca="1" si="328"/>
        <v>0.26702131531273815</v>
      </c>
      <c r="D6985" s="1">
        <f t="shared" ca="1" si="329"/>
        <v>-7.5043565921223132E-2</v>
      </c>
    </row>
    <row r="6986" spans="1:4" x14ac:dyDescent="0.45">
      <c r="A6986">
        <v>6985</v>
      </c>
      <c r="B6986" s="1">
        <f t="shared" ca="1" si="327"/>
        <v>0.28968981079712308</v>
      </c>
      <c r="C6986" s="1">
        <f t="shared" ca="1" si="328"/>
        <v>0.26018469380413556</v>
      </c>
      <c r="D6986" s="1">
        <f t="shared" ca="1" si="329"/>
        <v>-0.10185072409623232</v>
      </c>
    </row>
    <row r="6987" spans="1:4" x14ac:dyDescent="0.45">
      <c r="A6987">
        <v>6986</v>
      </c>
      <c r="B6987" s="1">
        <f t="shared" ca="1" si="327"/>
        <v>0.28610667443955895</v>
      </c>
      <c r="C6987" s="1">
        <f t="shared" ca="1" si="328"/>
        <v>0.26424704846442948</v>
      </c>
      <c r="D6987" s="1">
        <f t="shared" ca="1" si="329"/>
        <v>-7.640376100260253E-2</v>
      </c>
    </row>
    <row r="6988" spans="1:4" x14ac:dyDescent="0.45">
      <c r="A6988">
        <v>6987</v>
      </c>
      <c r="B6988" s="1">
        <f t="shared" ca="1" si="327"/>
        <v>0.28302574244205209</v>
      </c>
      <c r="C6988" s="1">
        <f t="shared" ca="1" si="328"/>
        <v>0.26884531682556351</v>
      </c>
      <c r="D6988" s="1">
        <f t="shared" ca="1" si="329"/>
        <v>-5.0102953512760208E-2</v>
      </c>
    </row>
    <row r="6989" spans="1:4" x14ac:dyDescent="0.45">
      <c r="A6989">
        <v>6988</v>
      </c>
      <c r="B6989" s="1">
        <f t="shared" ca="1" si="327"/>
        <v>0.28255217144526207</v>
      </c>
      <c r="C6989" s="1">
        <f t="shared" ca="1" si="328"/>
        <v>0.26972924948407007</v>
      </c>
      <c r="D6989" s="1">
        <f t="shared" ca="1" si="329"/>
        <v>-4.5382493065271472E-2</v>
      </c>
    </row>
    <row r="6990" spans="1:4" x14ac:dyDescent="0.45">
      <c r="A6990">
        <v>6989</v>
      </c>
      <c r="B6990" s="1">
        <f t="shared" ca="1" si="327"/>
        <v>0.28449741365395287</v>
      </c>
      <c r="C6990" s="1">
        <f t="shared" ca="1" si="328"/>
        <v>0.26574260885421025</v>
      </c>
      <c r="D6990" s="1">
        <f t="shared" ca="1" si="329"/>
        <v>-6.5922584528500985E-2</v>
      </c>
    </row>
    <row r="6991" spans="1:4" x14ac:dyDescent="0.45">
      <c r="A6991">
        <v>6990</v>
      </c>
      <c r="B6991" s="1">
        <f t="shared" ca="1" si="327"/>
        <v>0.28688610263611314</v>
      </c>
      <c r="C6991" s="1">
        <f t="shared" ca="1" si="328"/>
        <v>0.2655377290934634</v>
      </c>
      <c r="D6991" s="1">
        <f t="shared" ca="1" si="329"/>
        <v>-7.4414108409176061E-2</v>
      </c>
    </row>
    <row r="6992" spans="1:4" x14ac:dyDescent="0.45">
      <c r="A6992">
        <v>6991</v>
      </c>
      <c r="B6992" s="1">
        <f t="shared" ca="1" si="327"/>
        <v>0.27867358056874586</v>
      </c>
      <c r="C6992" s="1">
        <f t="shared" ca="1" si="328"/>
        <v>0.27733863456260621</v>
      </c>
      <c r="D6992" s="1">
        <f t="shared" ca="1" si="329"/>
        <v>-4.7903572466939711E-3</v>
      </c>
    </row>
    <row r="6993" spans="1:4" x14ac:dyDescent="0.45">
      <c r="A6993">
        <v>6992</v>
      </c>
      <c r="B6993" s="1">
        <f t="shared" ca="1" si="327"/>
        <v>0.27453424434472085</v>
      </c>
      <c r="C6993" s="1">
        <f t="shared" ca="1" si="328"/>
        <v>0.26847196569013682</v>
      </c>
      <c r="D6993" s="1">
        <f t="shared" ca="1" si="329"/>
        <v>-2.2082049068428374E-2</v>
      </c>
    </row>
    <row r="6994" spans="1:4" x14ac:dyDescent="0.45">
      <c r="A6994">
        <v>6993</v>
      </c>
      <c r="B6994" s="1">
        <f t="shared" ca="1" si="327"/>
        <v>0.28554107362252046</v>
      </c>
      <c r="C6994" s="1">
        <f t="shared" ca="1" si="328"/>
        <v>0.27272313666945358</v>
      </c>
      <c r="D6994" s="1">
        <f t="shared" ca="1" si="329"/>
        <v>-4.4889993549621275E-2</v>
      </c>
    </row>
    <row r="6995" spans="1:4" x14ac:dyDescent="0.45">
      <c r="A6995">
        <v>6994</v>
      </c>
      <c r="B6995" s="1">
        <f t="shared" ca="1" si="327"/>
        <v>0.28587839097185685</v>
      </c>
      <c r="C6995" s="1">
        <f t="shared" ca="1" si="328"/>
        <v>0.27037262192267852</v>
      </c>
      <c r="D6995" s="1">
        <f t="shared" ca="1" si="329"/>
        <v>-5.4239038482292244E-2</v>
      </c>
    </row>
    <row r="6996" spans="1:4" x14ac:dyDescent="0.45">
      <c r="A6996">
        <v>6995</v>
      </c>
      <c r="B6996" s="1">
        <f t="shared" ca="1" si="327"/>
        <v>0.27881344432590977</v>
      </c>
      <c r="C6996" s="1">
        <f t="shared" ca="1" si="328"/>
        <v>0.26952833092970047</v>
      </c>
      <c r="D6996" s="1">
        <f t="shared" ca="1" si="329"/>
        <v>-3.3302244153462598E-2</v>
      </c>
    </row>
    <row r="6997" spans="1:4" x14ac:dyDescent="0.45">
      <c r="A6997">
        <v>6996</v>
      </c>
      <c r="B6997" s="1">
        <f t="shared" ca="1" si="327"/>
        <v>0.27771095639167992</v>
      </c>
      <c r="C6997" s="1">
        <f t="shared" ca="1" si="328"/>
        <v>0.27179932928779504</v>
      </c>
      <c r="D6997" s="1">
        <f t="shared" ca="1" si="329"/>
        <v>-2.1286978305411881E-2</v>
      </c>
    </row>
    <row r="6998" spans="1:4" x14ac:dyDescent="0.45">
      <c r="A6998">
        <v>6997</v>
      </c>
      <c r="B6998" s="1">
        <f t="shared" ca="1" si="327"/>
        <v>0.28692627701771445</v>
      </c>
      <c r="C6998" s="1">
        <f t="shared" ca="1" si="328"/>
        <v>0.27974782894571826</v>
      </c>
      <c r="D6998" s="1">
        <f t="shared" ca="1" si="329"/>
        <v>-2.5018440787676628E-2</v>
      </c>
    </row>
    <row r="6999" spans="1:4" x14ac:dyDescent="0.45">
      <c r="A6999">
        <v>6998</v>
      </c>
      <c r="B6999" s="1">
        <f t="shared" ca="1" si="327"/>
        <v>0.28559230634143418</v>
      </c>
      <c r="C6999" s="1">
        <f t="shared" ca="1" si="328"/>
        <v>0.2630336081539934</v>
      </c>
      <c r="D6999" s="1">
        <f t="shared" ca="1" si="329"/>
        <v>-7.8989166327440116E-2</v>
      </c>
    </row>
    <row r="7000" spans="1:4" x14ac:dyDescent="0.45">
      <c r="A7000">
        <v>6999</v>
      </c>
      <c r="B7000" s="1">
        <f t="shared" ca="1" si="327"/>
        <v>0.2718508422389399</v>
      </c>
      <c r="C7000" s="1">
        <f t="shared" ca="1" si="328"/>
        <v>0.26438905577275695</v>
      </c>
      <c r="D7000" s="1">
        <f t="shared" ca="1" si="329"/>
        <v>-2.7448090301020689E-2</v>
      </c>
    </row>
    <row r="7001" spans="1:4" x14ac:dyDescent="0.45">
      <c r="A7001">
        <v>7000</v>
      </c>
      <c r="B7001" s="1">
        <f t="shared" ca="1" si="327"/>
        <v>0.2792167046311253</v>
      </c>
      <c r="C7001" s="1">
        <f t="shared" ca="1" si="328"/>
        <v>0.27255431157381227</v>
      </c>
      <c r="D7001" s="1">
        <f t="shared" ca="1" si="329"/>
        <v>-2.3861011704563864E-2</v>
      </c>
    </row>
    <row r="7002" spans="1:4" x14ac:dyDescent="0.45">
      <c r="A7002">
        <v>7001</v>
      </c>
      <c r="B7002" s="1">
        <f t="shared" ca="1" si="327"/>
        <v>0.29115607045818026</v>
      </c>
      <c r="C7002" s="1">
        <f t="shared" ca="1" si="328"/>
        <v>0.2753166743401847</v>
      </c>
      <c r="D7002" s="1">
        <f t="shared" ca="1" si="329"/>
        <v>-5.4401737504802018E-2</v>
      </c>
    </row>
    <row r="7003" spans="1:4" x14ac:dyDescent="0.45">
      <c r="A7003">
        <v>7002</v>
      </c>
      <c r="B7003" s="1">
        <f t="shared" ca="1" si="327"/>
        <v>0.28388147323663215</v>
      </c>
      <c r="C7003" s="1">
        <f t="shared" ca="1" si="328"/>
        <v>0.27054054738318178</v>
      </c>
      <c r="D7003" s="1">
        <f t="shared" ca="1" si="329"/>
        <v>-4.6994704167714077E-2</v>
      </c>
    </row>
    <row r="7004" spans="1:4" x14ac:dyDescent="0.45">
      <c r="A7004">
        <v>7003</v>
      </c>
      <c r="B7004" s="1">
        <f t="shared" ca="1" si="327"/>
        <v>0.28872948279915911</v>
      </c>
      <c r="C7004" s="1">
        <f t="shared" ca="1" si="328"/>
        <v>0.26513886678884663</v>
      </c>
      <c r="D7004" s="1">
        <f t="shared" ca="1" si="329"/>
        <v>-8.1704908627991304E-2</v>
      </c>
    </row>
    <row r="7005" spans="1:4" x14ac:dyDescent="0.45">
      <c r="A7005">
        <v>7004</v>
      </c>
      <c r="B7005" s="1">
        <f t="shared" ca="1" si="327"/>
        <v>0.27875779620212304</v>
      </c>
      <c r="C7005" s="1">
        <f t="shared" ca="1" si="328"/>
        <v>0.27663863360124685</v>
      </c>
      <c r="D7005" s="1">
        <f t="shared" ca="1" si="329"/>
        <v>-7.6021644228368677E-3</v>
      </c>
    </row>
    <row r="7006" spans="1:4" x14ac:dyDescent="0.45">
      <c r="A7006">
        <v>7005</v>
      </c>
      <c r="B7006" s="1">
        <f t="shared" ca="1" si="327"/>
        <v>0.28735786115610717</v>
      </c>
      <c r="C7006" s="1">
        <f t="shared" ca="1" si="328"/>
        <v>0.27721844905170223</v>
      </c>
      <c r="D7006" s="1">
        <f t="shared" ca="1" si="329"/>
        <v>-3.5284965108007632E-2</v>
      </c>
    </row>
    <row r="7007" spans="1:4" x14ac:dyDescent="0.45">
      <c r="A7007">
        <v>7006</v>
      </c>
      <c r="B7007" s="1">
        <f t="shared" ca="1" si="327"/>
        <v>0.28760998013487993</v>
      </c>
      <c r="C7007" s="1">
        <f t="shared" ca="1" si="328"/>
        <v>0.25933815551512174</v>
      </c>
      <c r="D7007" s="1">
        <f t="shared" ca="1" si="329"/>
        <v>-9.8299177957940145E-2</v>
      </c>
    </row>
    <row r="7008" spans="1:4" x14ac:dyDescent="0.45">
      <c r="A7008">
        <v>7007</v>
      </c>
      <c r="B7008" s="1">
        <f t="shared" ca="1" si="327"/>
        <v>0.28139285754590326</v>
      </c>
      <c r="C7008" s="1">
        <f t="shared" ca="1" si="328"/>
        <v>0.26910095416932606</v>
      </c>
      <c r="D7008" s="1">
        <f t="shared" ca="1" si="329"/>
        <v>-4.3682357412259634E-2</v>
      </c>
    </row>
    <row r="7009" spans="1:4" x14ac:dyDescent="0.45">
      <c r="A7009">
        <v>7008</v>
      </c>
      <c r="B7009" s="1">
        <f t="shared" ca="1" si="327"/>
        <v>0.29235061809796214</v>
      </c>
      <c r="C7009" s="1">
        <f t="shared" ca="1" si="328"/>
        <v>0.27749766720413072</v>
      </c>
      <c r="D7009" s="1">
        <f t="shared" ca="1" si="329"/>
        <v>-5.0805265918249014E-2</v>
      </c>
    </row>
    <row r="7010" spans="1:4" x14ac:dyDescent="0.45">
      <c r="A7010">
        <v>7009</v>
      </c>
      <c r="B7010" s="1">
        <f t="shared" ca="1" si="327"/>
        <v>0.2754002205924283</v>
      </c>
      <c r="C7010" s="1">
        <f t="shared" ca="1" si="328"/>
        <v>0.28786186488134513</v>
      </c>
      <c r="D7010" s="1">
        <f t="shared" ca="1" si="329"/>
        <v>4.5249216802041449E-2</v>
      </c>
    </row>
    <row r="7011" spans="1:4" x14ac:dyDescent="0.45">
      <c r="A7011">
        <v>7010</v>
      </c>
      <c r="B7011" s="1">
        <f t="shared" ca="1" si="327"/>
        <v>0.28261998393277554</v>
      </c>
      <c r="C7011" s="1">
        <f t="shared" ca="1" si="328"/>
        <v>0.27284137511803586</v>
      </c>
      <c r="D7011" s="1">
        <f t="shared" ca="1" si="329"/>
        <v>-3.4599849163764879E-2</v>
      </c>
    </row>
    <row r="7012" spans="1:4" x14ac:dyDescent="0.45">
      <c r="A7012">
        <v>7011</v>
      </c>
      <c r="B7012" s="1">
        <f t="shared" ca="1" si="327"/>
        <v>0.28898910190478277</v>
      </c>
      <c r="C7012" s="1">
        <f t="shared" ca="1" si="328"/>
        <v>0.27376788575823185</v>
      </c>
      <c r="D7012" s="1">
        <f t="shared" ca="1" si="329"/>
        <v>-5.2670554170468557E-2</v>
      </c>
    </row>
    <row r="7013" spans="1:4" x14ac:dyDescent="0.45">
      <c r="A7013">
        <v>7012</v>
      </c>
      <c r="B7013" s="1">
        <f t="shared" ca="1" si="327"/>
        <v>0.27500966189263737</v>
      </c>
      <c r="C7013" s="1">
        <f t="shared" ca="1" si="328"/>
        <v>0.26485661736698324</v>
      </c>
      <c r="D7013" s="1">
        <f t="shared" ca="1" si="329"/>
        <v>-3.691886479834966E-2</v>
      </c>
    </row>
    <row r="7014" spans="1:4" x14ac:dyDescent="0.45">
      <c r="A7014">
        <v>7013</v>
      </c>
      <c r="B7014" s="1">
        <f t="shared" ca="1" si="327"/>
        <v>0.27753458547824805</v>
      </c>
      <c r="C7014" s="1">
        <f t="shared" ca="1" si="328"/>
        <v>0.26410448696075334</v>
      </c>
      <c r="D7014" s="1">
        <f t="shared" ca="1" si="329"/>
        <v>-4.8390720365002249E-2</v>
      </c>
    </row>
    <row r="7015" spans="1:4" x14ac:dyDescent="0.45">
      <c r="A7015">
        <v>7014</v>
      </c>
      <c r="B7015" s="1">
        <f t="shared" ca="1" si="327"/>
        <v>0.2727346217625754</v>
      </c>
      <c r="C7015" s="1">
        <f t="shared" ca="1" si="328"/>
        <v>0.28448438808525867</v>
      </c>
      <c r="D7015" s="1">
        <f t="shared" ca="1" si="329"/>
        <v>4.3081315627437382E-2</v>
      </c>
    </row>
    <row r="7016" spans="1:4" x14ac:dyDescent="0.45">
      <c r="A7016">
        <v>7015</v>
      </c>
      <c r="B7016" s="1">
        <f t="shared" ca="1" si="327"/>
        <v>0.27956570476166515</v>
      </c>
      <c r="C7016" s="1">
        <f t="shared" ca="1" si="328"/>
        <v>0.25929569342090941</v>
      </c>
      <c r="D7016" s="1">
        <f t="shared" ca="1" si="329"/>
        <v>-7.2505357400816692E-2</v>
      </c>
    </row>
    <row r="7017" spans="1:4" x14ac:dyDescent="0.45">
      <c r="A7017">
        <v>7016</v>
      </c>
      <c r="B7017" s="1">
        <f t="shared" ca="1" si="327"/>
        <v>0.28958475115998195</v>
      </c>
      <c r="C7017" s="1">
        <f t="shared" ca="1" si="328"/>
        <v>0.26597688072655457</v>
      </c>
      <c r="D7017" s="1">
        <f t="shared" ca="1" si="329"/>
        <v>-8.1523182207840578E-2</v>
      </c>
    </row>
    <row r="7018" spans="1:4" x14ac:dyDescent="0.45">
      <c r="A7018">
        <v>7017</v>
      </c>
      <c r="B7018" s="1">
        <f t="shared" ca="1" si="327"/>
        <v>0.28154033204442797</v>
      </c>
      <c r="C7018" s="1">
        <f t="shared" ca="1" si="328"/>
        <v>0.27585217965232667</v>
      </c>
      <c r="D7018" s="1">
        <f t="shared" ca="1" si="329"/>
        <v>-2.0203685741209145E-2</v>
      </c>
    </row>
    <row r="7019" spans="1:4" x14ac:dyDescent="0.45">
      <c r="A7019">
        <v>7018</v>
      </c>
      <c r="B7019" s="1">
        <f t="shared" ca="1" si="327"/>
        <v>0.27838187753307175</v>
      </c>
      <c r="C7019" s="1">
        <f t="shared" ca="1" si="328"/>
        <v>0.26331143916327454</v>
      </c>
      <c r="D7019" s="1">
        <f t="shared" ca="1" si="329"/>
        <v>-5.4135845707150403E-2</v>
      </c>
    </row>
    <row r="7020" spans="1:4" x14ac:dyDescent="0.45">
      <c r="A7020">
        <v>7019</v>
      </c>
      <c r="B7020" s="1">
        <f t="shared" ca="1" si="327"/>
        <v>0.28046770120042475</v>
      </c>
      <c r="C7020" s="1">
        <f t="shared" ca="1" si="328"/>
        <v>0.2707573182488433</v>
      </c>
      <c r="D7020" s="1">
        <f t="shared" ca="1" si="329"/>
        <v>-3.4622107679494668E-2</v>
      </c>
    </row>
    <row r="7021" spans="1:4" x14ac:dyDescent="0.45">
      <c r="A7021">
        <v>7020</v>
      </c>
      <c r="B7021" s="1">
        <f t="shared" ca="1" si="327"/>
        <v>0.29863342426983108</v>
      </c>
      <c r="C7021" s="1">
        <f t="shared" ca="1" si="328"/>
        <v>0.28049360842023385</v>
      </c>
      <c r="D7021" s="1">
        <f t="shared" ca="1" si="329"/>
        <v>-6.07427513981387E-2</v>
      </c>
    </row>
    <row r="7022" spans="1:4" x14ac:dyDescent="0.45">
      <c r="A7022">
        <v>7021</v>
      </c>
      <c r="B7022" s="1">
        <f t="shared" ca="1" si="327"/>
        <v>0.28389611146326588</v>
      </c>
      <c r="C7022" s="1">
        <f t="shared" ca="1" si="328"/>
        <v>0.26601769144249654</v>
      </c>
      <c r="D7022" s="1">
        <f t="shared" ca="1" si="329"/>
        <v>-6.2975219803539567E-2</v>
      </c>
    </row>
    <row r="7023" spans="1:4" x14ac:dyDescent="0.45">
      <c r="A7023">
        <v>7022</v>
      </c>
      <c r="B7023" s="1">
        <f t="shared" ca="1" si="327"/>
        <v>0.29050924732136729</v>
      </c>
      <c r="C7023" s="1">
        <f t="shared" ca="1" si="328"/>
        <v>0.28342220679381802</v>
      </c>
      <c r="D7023" s="1">
        <f t="shared" ca="1" si="329"/>
        <v>-2.4395232141128511E-2</v>
      </c>
    </row>
    <row r="7024" spans="1:4" x14ac:dyDescent="0.45">
      <c r="A7024">
        <v>7023</v>
      </c>
      <c r="B7024" s="1">
        <f t="shared" ca="1" si="327"/>
        <v>0.26957145004507477</v>
      </c>
      <c r="C7024" s="1">
        <f t="shared" ca="1" si="328"/>
        <v>0.26947429942763901</v>
      </c>
      <c r="D7024" s="1">
        <f t="shared" ca="1" si="329"/>
        <v>-3.6038911917235679E-4</v>
      </c>
    </row>
    <row r="7025" spans="1:4" x14ac:dyDescent="0.45">
      <c r="A7025">
        <v>7024</v>
      </c>
      <c r="B7025" s="1">
        <f t="shared" ca="1" si="327"/>
        <v>0.29356664694809964</v>
      </c>
      <c r="C7025" s="1">
        <f t="shared" ca="1" si="328"/>
        <v>0.27542254034777836</v>
      </c>
      <c r="D7025" s="1">
        <f t="shared" ca="1" si="329"/>
        <v>-6.1805749355201875E-2</v>
      </c>
    </row>
    <row r="7026" spans="1:4" x14ac:dyDescent="0.45">
      <c r="A7026">
        <v>7025</v>
      </c>
      <c r="B7026" s="1">
        <f t="shared" ca="1" si="327"/>
        <v>0.28644782520794265</v>
      </c>
      <c r="C7026" s="1">
        <f t="shared" ca="1" si="328"/>
        <v>0.26355241976058336</v>
      </c>
      <c r="D7026" s="1">
        <f t="shared" ca="1" si="329"/>
        <v>-7.9928711033985717E-2</v>
      </c>
    </row>
    <row r="7027" spans="1:4" x14ac:dyDescent="0.45">
      <c r="A7027">
        <v>7026</v>
      </c>
      <c r="B7027" s="1">
        <f t="shared" ca="1" si="327"/>
        <v>0.28145338265425141</v>
      </c>
      <c r="C7027" s="1">
        <f t="shared" ca="1" si="328"/>
        <v>0.26864937885341961</v>
      </c>
      <c r="D7027" s="1">
        <f t="shared" ca="1" si="329"/>
        <v>-4.5492449513604705E-2</v>
      </c>
    </row>
    <row r="7028" spans="1:4" x14ac:dyDescent="0.45">
      <c r="A7028">
        <v>7027</v>
      </c>
      <c r="B7028" s="1">
        <f t="shared" ca="1" si="327"/>
        <v>0.28907370532034837</v>
      </c>
      <c r="C7028" s="1">
        <f t="shared" ca="1" si="328"/>
        <v>0.26708971773128903</v>
      </c>
      <c r="D7028" s="1">
        <f t="shared" ca="1" si="329"/>
        <v>-7.6049765801759525E-2</v>
      </c>
    </row>
    <row r="7029" spans="1:4" x14ac:dyDescent="0.45">
      <c r="A7029">
        <v>7028</v>
      </c>
      <c r="B7029" s="1">
        <f t="shared" ca="1" si="327"/>
        <v>0.28813433628648777</v>
      </c>
      <c r="C7029" s="1">
        <f t="shared" ca="1" si="328"/>
        <v>0.27285713613656737</v>
      </c>
      <c r="D7029" s="1">
        <f t="shared" ca="1" si="329"/>
        <v>-5.3021102402493615E-2</v>
      </c>
    </row>
    <row r="7030" spans="1:4" x14ac:dyDescent="0.45">
      <c r="A7030">
        <v>7029</v>
      </c>
      <c r="B7030" s="1">
        <f t="shared" ca="1" si="327"/>
        <v>0.28396809352067953</v>
      </c>
      <c r="C7030" s="1">
        <f t="shared" ca="1" si="328"/>
        <v>0.27209005540656184</v>
      </c>
      <c r="D7030" s="1">
        <f t="shared" ca="1" si="329"/>
        <v>-4.1828777194127607E-2</v>
      </c>
    </row>
    <row r="7031" spans="1:4" x14ac:dyDescent="0.45">
      <c r="A7031">
        <v>7030</v>
      </c>
      <c r="B7031" s="1">
        <f t="shared" ca="1" si="327"/>
        <v>0.28971341220166236</v>
      </c>
      <c r="C7031" s="1">
        <f t="shared" ca="1" si="328"/>
        <v>0.26046731054884892</v>
      </c>
      <c r="D7031" s="1">
        <f t="shared" ca="1" si="329"/>
        <v>-0.10094838699582175</v>
      </c>
    </row>
    <row r="7032" spans="1:4" x14ac:dyDescent="0.45">
      <c r="A7032">
        <v>7031</v>
      </c>
      <c r="B7032" s="1">
        <f t="shared" ca="1" si="327"/>
        <v>0.28070974401022153</v>
      </c>
      <c r="C7032" s="1">
        <f t="shared" ca="1" si="328"/>
        <v>0.26886576685653008</v>
      </c>
      <c r="D7032" s="1">
        <f t="shared" ca="1" si="329"/>
        <v>-4.2192967670050589E-2</v>
      </c>
    </row>
    <row r="7033" spans="1:4" x14ac:dyDescent="0.45">
      <c r="A7033">
        <v>7032</v>
      </c>
      <c r="B7033" s="1">
        <f t="shared" ca="1" si="327"/>
        <v>0.27666427560782825</v>
      </c>
      <c r="C7033" s="1">
        <f t="shared" ca="1" si="328"/>
        <v>0.27837144247881374</v>
      </c>
      <c r="D7033" s="1">
        <f t="shared" ca="1" si="329"/>
        <v>6.1705359943377653E-3</v>
      </c>
    </row>
    <row r="7034" spans="1:4" x14ac:dyDescent="0.45">
      <c r="A7034">
        <v>7033</v>
      </c>
      <c r="B7034" s="1">
        <f t="shared" ca="1" si="327"/>
        <v>0.27735822396865217</v>
      </c>
      <c r="C7034" s="1">
        <f t="shared" ca="1" si="328"/>
        <v>0.26136451463728344</v>
      </c>
      <c r="D7034" s="1">
        <f t="shared" ca="1" si="329"/>
        <v>-5.7664449615081138E-2</v>
      </c>
    </row>
    <row r="7035" spans="1:4" x14ac:dyDescent="0.45">
      <c r="A7035">
        <v>7034</v>
      </c>
      <c r="B7035" s="1">
        <f t="shared" ca="1" si="327"/>
        <v>0.28458343583882506</v>
      </c>
      <c r="C7035" s="1">
        <f t="shared" ca="1" si="328"/>
        <v>0.27604733634026324</v>
      </c>
      <c r="D7035" s="1">
        <f t="shared" ca="1" si="329"/>
        <v>-2.9995067961004856E-2</v>
      </c>
    </row>
    <row r="7036" spans="1:4" x14ac:dyDescent="0.45">
      <c r="A7036">
        <v>7035</v>
      </c>
      <c r="B7036" s="1">
        <f t="shared" ca="1" si="327"/>
        <v>0.27708243343021038</v>
      </c>
      <c r="C7036" s="1">
        <f t="shared" ca="1" si="328"/>
        <v>0.26897157312205094</v>
      </c>
      <c r="D7036" s="1">
        <f t="shared" ca="1" si="329"/>
        <v>-2.9272372873837733E-2</v>
      </c>
    </row>
    <row r="7037" spans="1:4" x14ac:dyDescent="0.45">
      <c r="A7037">
        <v>7036</v>
      </c>
      <c r="B7037" s="1">
        <f t="shared" ca="1" si="327"/>
        <v>0.279263163318625</v>
      </c>
      <c r="C7037" s="1">
        <f t="shared" ca="1" si="328"/>
        <v>0.28020318187937632</v>
      </c>
      <c r="D7037" s="1">
        <f t="shared" ca="1" si="329"/>
        <v>3.3660671517883223E-3</v>
      </c>
    </row>
    <row r="7038" spans="1:4" x14ac:dyDescent="0.45">
      <c r="A7038">
        <v>7037</v>
      </c>
      <c r="B7038" s="1">
        <f t="shared" ca="1" si="327"/>
        <v>0.28733042936913566</v>
      </c>
      <c r="C7038" s="1">
        <f t="shared" ca="1" si="328"/>
        <v>0.26257617317617321</v>
      </c>
      <c r="D7038" s="1">
        <f t="shared" ca="1" si="329"/>
        <v>-8.6152574397751883E-2</v>
      </c>
    </row>
    <row r="7039" spans="1:4" x14ac:dyDescent="0.45">
      <c r="A7039">
        <v>7038</v>
      </c>
      <c r="B7039" s="1">
        <f t="shared" ca="1" si="327"/>
        <v>0.27354709425307205</v>
      </c>
      <c r="C7039" s="1">
        <f t="shared" ca="1" si="328"/>
        <v>0.26980345133803846</v>
      </c>
      <c r="D7039" s="1">
        <f t="shared" ca="1" si="329"/>
        <v>-1.3685551752087577E-2</v>
      </c>
    </row>
    <row r="7040" spans="1:4" x14ac:dyDescent="0.45">
      <c r="A7040">
        <v>7039</v>
      </c>
      <c r="B7040" s="1">
        <f t="shared" ca="1" si="327"/>
        <v>0.27934864268156523</v>
      </c>
      <c r="C7040" s="1">
        <f t="shared" ca="1" si="328"/>
        <v>0.27177701292908574</v>
      </c>
      <c r="D7040" s="1">
        <f t="shared" ca="1" si="329"/>
        <v>-2.7104587585594732E-2</v>
      </c>
    </row>
    <row r="7041" spans="1:4" x14ac:dyDescent="0.45">
      <c r="A7041">
        <v>7040</v>
      </c>
      <c r="B7041" s="1">
        <f t="shared" ca="1" si="327"/>
        <v>0.28042946407000047</v>
      </c>
      <c r="C7041" s="1">
        <f t="shared" ca="1" si="328"/>
        <v>0.27420554087415472</v>
      </c>
      <c r="D7041" s="1">
        <f t="shared" ca="1" si="329"/>
        <v>-2.2194255573273643E-2</v>
      </c>
    </row>
    <row r="7042" spans="1:4" x14ac:dyDescent="0.45">
      <c r="A7042">
        <v>7041</v>
      </c>
      <c r="B7042" s="1">
        <f t="shared" ref="B7042:B7105" ca="1" si="330">_xlfn.BETA.INV(RAND(),CONTROL_PRIOR_ALPHA+CONTROL_ALPHA,CONTROL_PRIOR_BETA+(CONTROL_N-CONTROL_ALPHA))</f>
        <v>0.27731039913053046</v>
      </c>
      <c r="C7042" s="1">
        <f t="shared" ref="C7042:C7105" ca="1" si="331">_xlfn.BETA.INV(RAND(),TEST_PRIOR_ALPHA+TEST_ALPHA,TEST_PRIOR_BETA+(TEST_N-TEST_ALPHA))</f>
        <v>0.27538878254035415</v>
      </c>
      <c r="D7042" s="1">
        <f t="shared" ca="1" si="329"/>
        <v>-6.9294790105285716E-3</v>
      </c>
    </row>
    <row r="7043" spans="1:4" x14ac:dyDescent="0.45">
      <c r="A7043">
        <v>7042</v>
      </c>
      <c r="B7043" s="1">
        <f t="shared" ca="1" si="330"/>
        <v>0.29159303875875797</v>
      </c>
      <c r="C7043" s="1">
        <f t="shared" ca="1" si="331"/>
        <v>0.26210094672495621</v>
      </c>
      <c r="D7043" s="1">
        <f t="shared" ref="D7043:D7106" ca="1" si="332">(C7043-B7043)/B7043</f>
        <v>-0.10114127607209887</v>
      </c>
    </row>
    <row r="7044" spans="1:4" x14ac:dyDescent="0.45">
      <c r="A7044">
        <v>7043</v>
      </c>
      <c r="B7044" s="1">
        <f t="shared" ca="1" si="330"/>
        <v>0.27855464481794839</v>
      </c>
      <c r="C7044" s="1">
        <f t="shared" ca="1" si="331"/>
        <v>0.28357495309157721</v>
      </c>
      <c r="D7044" s="1">
        <f t="shared" ca="1" si="332"/>
        <v>1.8022705300462238E-2</v>
      </c>
    </row>
    <row r="7045" spans="1:4" x14ac:dyDescent="0.45">
      <c r="A7045">
        <v>7044</v>
      </c>
      <c r="B7045" s="1">
        <f t="shared" ca="1" si="330"/>
        <v>0.28014029166087667</v>
      </c>
      <c r="C7045" s="1">
        <f t="shared" ca="1" si="331"/>
        <v>0.26648860452752882</v>
      </c>
      <c r="D7045" s="1">
        <f t="shared" ca="1" si="332"/>
        <v>-4.8731608910702079E-2</v>
      </c>
    </row>
    <row r="7046" spans="1:4" x14ac:dyDescent="0.45">
      <c r="A7046">
        <v>7045</v>
      </c>
      <c r="B7046" s="1">
        <f t="shared" ca="1" si="330"/>
        <v>0.28391661526209244</v>
      </c>
      <c r="C7046" s="1">
        <f t="shared" ca="1" si="331"/>
        <v>0.2645583262212034</v>
      </c>
      <c r="D7046" s="1">
        <f t="shared" ca="1" si="332"/>
        <v>-6.8183008673228906E-2</v>
      </c>
    </row>
    <row r="7047" spans="1:4" x14ac:dyDescent="0.45">
      <c r="A7047">
        <v>7046</v>
      </c>
      <c r="B7047" s="1">
        <f t="shared" ca="1" si="330"/>
        <v>0.28762116705628515</v>
      </c>
      <c r="C7047" s="1">
        <f t="shared" ca="1" si="331"/>
        <v>0.26383209803728319</v>
      </c>
      <c r="D7047" s="1">
        <f t="shared" ca="1" si="332"/>
        <v>-8.270972982439305E-2</v>
      </c>
    </row>
    <row r="7048" spans="1:4" x14ac:dyDescent="0.45">
      <c r="A7048">
        <v>7047</v>
      </c>
      <c r="B7048" s="1">
        <f t="shared" ca="1" si="330"/>
        <v>0.28840816617937437</v>
      </c>
      <c r="C7048" s="1">
        <f t="shared" ca="1" si="331"/>
        <v>0.26007701130896071</v>
      </c>
      <c r="D7048" s="1">
        <f t="shared" ca="1" si="332"/>
        <v>-9.823284564277282E-2</v>
      </c>
    </row>
    <row r="7049" spans="1:4" x14ac:dyDescent="0.45">
      <c r="A7049">
        <v>7048</v>
      </c>
      <c r="B7049" s="1">
        <f t="shared" ca="1" si="330"/>
        <v>0.27463868950753917</v>
      </c>
      <c r="C7049" s="1">
        <f t="shared" ca="1" si="331"/>
        <v>0.27691884687097224</v>
      </c>
      <c r="D7049" s="1">
        <f t="shared" ca="1" si="332"/>
        <v>8.3023894685838612E-3</v>
      </c>
    </row>
    <row r="7050" spans="1:4" x14ac:dyDescent="0.45">
      <c r="A7050">
        <v>7049</v>
      </c>
      <c r="B7050" s="1">
        <f t="shared" ca="1" si="330"/>
        <v>0.28125493634943111</v>
      </c>
      <c r="C7050" s="1">
        <f t="shared" ca="1" si="331"/>
        <v>0.27039229028851564</v>
      </c>
      <c r="D7050" s="1">
        <f t="shared" ca="1" si="332"/>
        <v>-3.8622063676136589E-2</v>
      </c>
    </row>
    <row r="7051" spans="1:4" x14ac:dyDescent="0.45">
      <c r="A7051">
        <v>7050</v>
      </c>
      <c r="B7051" s="1">
        <f t="shared" ca="1" si="330"/>
        <v>0.28302141296154493</v>
      </c>
      <c r="C7051" s="1">
        <f t="shared" ca="1" si="331"/>
        <v>0.27289355723280251</v>
      </c>
      <c r="D7051" s="1">
        <f t="shared" ca="1" si="332"/>
        <v>-3.5784768448310036E-2</v>
      </c>
    </row>
    <row r="7052" spans="1:4" x14ac:dyDescent="0.45">
      <c r="A7052">
        <v>7051</v>
      </c>
      <c r="B7052" s="1">
        <f t="shared" ca="1" si="330"/>
        <v>0.29803890156369439</v>
      </c>
      <c r="C7052" s="1">
        <f t="shared" ca="1" si="331"/>
        <v>0.2798519917759752</v>
      </c>
      <c r="D7052" s="1">
        <f t="shared" ca="1" si="332"/>
        <v>-6.1021932681604794E-2</v>
      </c>
    </row>
    <row r="7053" spans="1:4" x14ac:dyDescent="0.45">
      <c r="A7053">
        <v>7052</v>
      </c>
      <c r="B7053" s="1">
        <f t="shared" ca="1" si="330"/>
        <v>0.2800648466831252</v>
      </c>
      <c r="C7053" s="1">
        <f t="shared" ca="1" si="331"/>
        <v>0.27373724817323819</v>
      </c>
      <c r="D7053" s="1">
        <f t="shared" ca="1" si="332"/>
        <v>-2.2593333596937531E-2</v>
      </c>
    </row>
    <row r="7054" spans="1:4" x14ac:dyDescent="0.45">
      <c r="A7054">
        <v>7053</v>
      </c>
      <c r="B7054" s="1">
        <f t="shared" ca="1" si="330"/>
        <v>0.2853103667049175</v>
      </c>
      <c r="C7054" s="1">
        <f t="shared" ca="1" si="331"/>
        <v>0.26685476280079712</v>
      </c>
      <c r="D7054" s="1">
        <f t="shared" ca="1" si="332"/>
        <v>-6.4686061418890189E-2</v>
      </c>
    </row>
    <row r="7055" spans="1:4" x14ac:dyDescent="0.45">
      <c r="A7055">
        <v>7054</v>
      </c>
      <c r="B7055" s="1">
        <f t="shared" ca="1" si="330"/>
        <v>0.28219004888206667</v>
      </c>
      <c r="C7055" s="1">
        <f t="shared" ca="1" si="331"/>
        <v>0.26147997060977318</v>
      </c>
      <c r="D7055" s="1">
        <f t="shared" ca="1" si="332"/>
        <v>-7.3390533629159538E-2</v>
      </c>
    </row>
    <row r="7056" spans="1:4" x14ac:dyDescent="0.45">
      <c r="A7056">
        <v>7055</v>
      </c>
      <c r="B7056" s="1">
        <f t="shared" ca="1" si="330"/>
        <v>0.2817723647276375</v>
      </c>
      <c r="C7056" s="1">
        <f t="shared" ca="1" si="331"/>
        <v>0.27359467430406281</v>
      </c>
      <c r="D7056" s="1">
        <f t="shared" ca="1" si="332"/>
        <v>-2.9022329537104482E-2</v>
      </c>
    </row>
    <row r="7057" spans="1:4" x14ac:dyDescent="0.45">
      <c r="A7057">
        <v>7056</v>
      </c>
      <c r="B7057" s="1">
        <f t="shared" ca="1" si="330"/>
        <v>0.27272280583747005</v>
      </c>
      <c r="C7057" s="1">
        <f t="shared" ca="1" si="331"/>
        <v>0.26700982781214178</v>
      </c>
      <c r="D7057" s="1">
        <f t="shared" ca="1" si="332"/>
        <v>-2.0947929190538398E-2</v>
      </c>
    </row>
    <row r="7058" spans="1:4" x14ac:dyDescent="0.45">
      <c r="A7058">
        <v>7057</v>
      </c>
      <c r="B7058" s="1">
        <f t="shared" ca="1" si="330"/>
        <v>0.26985859603244466</v>
      </c>
      <c r="C7058" s="1">
        <f t="shared" ca="1" si="331"/>
        <v>0.26782448448694179</v>
      </c>
      <c r="D7058" s="1">
        <f t="shared" ca="1" si="332"/>
        <v>-7.5376940939035804E-3</v>
      </c>
    </row>
    <row r="7059" spans="1:4" x14ac:dyDescent="0.45">
      <c r="A7059">
        <v>7058</v>
      </c>
      <c r="B7059" s="1">
        <f t="shared" ca="1" si="330"/>
        <v>0.29214538282053804</v>
      </c>
      <c r="C7059" s="1">
        <f t="shared" ca="1" si="331"/>
        <v>0.27787004178751096</v>
      </c>
      <c r="D7059" s="1">
        <f t="shared" ca="1" si="332"/>
        <v>-4.8863825589864879E-2</v>
      </c>
    </row>
    <row r="7060" spans="1:4" x14ac:dyDescent="0.45">
      <c r="A7060">
        <v>7059</v>
      </c>
      <c r="B7060" s="1">
        <f t="shared" ca="1" si="330"/>
        <v>0.27728373534027856</v>
      </c>
      <c r="C7060" s="1">
        <f t="shared" ca="1" si="331"/>
        <v>0.25928145345914533</v>
      </c>
      <c r="D7060" s="1">
        <f t="shared" ca="1" si="332"/>
        <v>-6.4923684972149898E-2</v>
      </c>
    </row>
    <row r="7061" spans="1:4" x14ac:dyDescent="0.45">
      <c r="A7061">
        <v>7060</v>
      </c>
      <c r="B7061" s="1">
        <f t="shared" ca="1" si="330"/>
        <v>0.28361373619843977</v>
      </c>
      <c r="C7061" s="1">
        <f t="shared" ca="1" si="331"/>
        <v>0.2726641891128343</v>
      </c>
      <c r="D7061" s="1">
        <f t="shared" ca="1" si="332"/>
        <v>-3.860725235798966E-2</v>
      </c>
    </row>
    <row r="7062" spans="1:4" x14ac:dyDescent="0.45">
      <c r="A7062">
        <v>7061</v>
      </c>
      <c r="B7062" s="1">
        <f t="shared" ca="1" si="330"/>
        <v>0.28022234127440637</v>
      </c>
      <c r="C7062" s="1">
        <f t="shared" ca="1" si="331"/>
        <v>0.26753147448946968</v>
      </c>
      <c r="D7062" s="1">
        <f t="shared" ca="1" si="332"/>
        <v>-4.5288561672922514E-2</v>
      </c>
    </row>
    <row r="7063" spans="1:4" x14ac:dyDescent="0.45">
      <c r="A7063">
        <v>7062</v>
      </c>
      <c r="B7063" s="1">
        <f t="shared" ca="1" si="330"/>
        <v>0.2824356442904804</v>
      </c>
      <c r="C7063" s="1">
        <f t="shared" ca="1" si="331"/>
        <v>0.26843495652395777</v>
      </c>
      <c r="D7063" s="1">
        <f t="shared" ca="1" si="332"/>
        <v>-4.9571249413983873E-2</v>
      </c>
    </row>
    <row r="7064" spans="1:4" x14ac:dyDescent="0.45">
      <c r="A7064">
        <v>7063</v>
      </c>
      <c r="B7064" s="1">
        <f t="shared" ca="1" si="330"/>
        <v>0.27351496897345989</v>
      </c>
      <c r="C7064" s="1">
        <f t="shared" ca="1" si="331"/>
        <v>0.27649217791445713</v>
      </c>
      <c r="D7064" s="1">
        <f t="shared" ca="1" si="332"/>
        <v>1.0884994529444282E-2</v>
      </c>
    </row>
    <row r="7065" spans="1:4" x14ac:dyDescent="0.45">
      <c r="A7065">
        <v>7064</v>
      </c>
      <c r="B7065" s="1">
        <f t="shared" ca="1" si="330"/>
        <v>0.29529277799435905</v>
      </c>
      <c r="C7065" s="1">
        <f t="shared" ca="1" si="331"/>
        <v>0.26614465063625986</v>
      </c>
      <c r="D7065" s="1">
        <f t="shared" ca="1" si="332"/>
        <v>-9.8709245637751422E-2</v>
      </c>
    </row>
    <row r="7066" spans="1:4" x14ac:dyDescent="0.45">
      <c r="A7066">
        <v>7065</v>
      </c>
      <c r="B7066" s="1">
        <f t="shared" ca="1" si="330"/>
        <v>0.2810537057747472</v>
      </c>
      <c r="C7066" s="1">
        <f t="shared" ca="1" si="331"/>
        <v>0.27576415473112303</v>
      </c>
      <c r="D7066" s="1">
        <f t="shared" ca="1" si="332"/>
        <v>-1.8820428035428636E-2</v>
      </c>
    </row>
    <row r="7067" spans="1:4" x14ac:dyDescent="0.45">
      <c r="A7067">
        <v>7066</v>
      </c>
      <c r="B7067" s="1">
        <f t="shared" ca="1" si="330"/>
        <v>0.28006713920365589</v>
      </c>
      <c r="C7067" s="1">
        <f t="shared" ca="1" si="331"/>
        <v>0.28131216324422192</v>
      </c>
      <c r="D7067" s="1">
        <f t="shared" ca="1" si="332"/>
        <v>4.4454484881951547E-3</v>
      </c>
    </row>
    <row r="7068" spans="1:4" x14ac:dyDescent="0.45">
      <c r="A7068">
        <v>7067</v>
      </c>
      <c r="B7068" s="1">
        <f t="shared" ca="1" si="330"/>
        <v>0.28080820117436739</v>
      </c>
      <c r="C7068" s="1">
        <f t="shared" ca="1" si="331"/>
        <v>0.27506181812975783</v>
      </c>
      <c r="D7068" s="1">
        <f t="shared" ca="1" si="332"/>
        <v>-2.0463729408819343E-2</v>
      </c>
    </row>
    <row r="7069" spans="1:4" x14ac:dyDescent="0.45">
      <c r="A7069">
        <v>7068</v>
      </c>
      <c r="B7069" s="1">
        <f t="shared" ca="1" si="330"/>
        <v>0.28709954818855976</v>
      </c>
      <c r="C7069" s="1">
        <f t="shared" ca="1" si="331"/>
        <v>0.27080536400108651</v>
      </c>
      <c r="D7069" s="1">
        <f t="shared" ca="1" si="332"/>
        <v>-5.6754475199562622E-2</v>
      </c>
    </row>
    <row r="7070" spans="1:4" x14ac:dyDescent="0.45">
      <c r="A7070">
        <v>7069</v>
      </c>
      <c r="B7070" s="1">
        <f t="shared" ca="1" si="330"/>
        <v>0.28179239258004929</v>
      </c>
      <c r="C7070" s="1">
        <f t="shared" ca="1" si="331"/>
        <v>0.26732934731890728</v>
      </c>
      <c r="D7070" s="1">
        <f t="shared" ca="1" si="332"/>
        <v>-5.1325179962171834E-2</v>
      </c>
    </row>
    <row r="7071" spans="1:4" x14ac:dyDescent="0.45">
      <c r="A7071">
        <v>7070</v>
      </c>
      <c r="B7071" s="1">
        <f t="shared" ca="1" si="330"/>
        <v>0.28737543960514611</v>
      </c>
      <c r="C7071" s="1">
        <f t="shared" ca="1" si="331"/>
        <v>0.27104979987448896</v>
      </c>
      <c r="D7071" s="1">
        <f t="shared" ca="1" si="332"/>
        <v>-5.6809446740085305E-2</v>
      </c>
    </row>
    <row r="7072" spans="1:4" x14ac:dyDescent="0.45">
      <c r="A7072">
        <v>7071</v>
      </c>
      <c r="B7072" s="1">
        <f t="shared" ca="1" si="330"/>
        <v>0.27165119884175137</v>
      </c>
      <c r="C7072" s="1">
        <f t="shared" ca="1" si="331"/>
        <v>0.27376748429680409</v>
      </c>
      <c r="D7072" s="1">
        <f t="shared" ca="1" si="332"/>
        <v>7.790451373216805E-3</v>
      </c>
    </row>
    <row r="7073" spans="1:4" x14ac:dyDescent="0.45">
      <c r="A7073">
        <v>7072</v>
      </c>
      <c r="B7073" s="1">
        <f t="shared" ca="1" si="330"/>
        <v>0.27806958710662621</v>
      </c>
      <c r="C7073" s="1">
        <f t="shared" ca="1" si="331"/>
        <v>0.26109712990448841</v>
      </c>
      <c r="D7073" s="1">
        <f t="shared" ca="1" si="332"/>
        <v>-6.1036726017900285E-2</v>
      </c>
    </row>
    <row r="7074" spans="1:4" x14ac:dyDescent="0.45">
      <c r="A7074">
        <v>7073</v>
      </c>
      <c r="B7074" s="1">
        <f t="shared" ca="1" si="330"/>
        <v>0.28355921423151664</v>
      </c>
      <c r="C7074" s="1">
        <f t="shared" ca="1" si="331"/>
        <v>0.27492409949774821</v>
      </c>
      <c r="D7074" s="1">
        <f t="shared" ca="1" si="332"/>
        <v>-3.045259790682785E-2</v>
      </c>
    </row>
    <row r="7075" spans="1:4" x14ac:dyDescent="0.45">
      <c r="A7075">
        <v>7074</v>
      </c>
      <c r="B7075" s="1">
        <f t="shared" ca="1" si="330"/>
        <v>0.28684393853592072</v>
      </c>
      <c r="C7075" s="1">
        <f t="shared" ca="1" si="331"/>
        <v>0.26794804195902733</v>
      </c>
      <c r="D7075" s="1">
        <f t="shared" ca="1" si="332"/>
        <v>-6.5875181721949144E-2</v>
      </c>
    </row>
    <row r="7076" spans="1:4" x14ac:dyDescent="0.45">
      <c r="A7076">
        <v>7075</v>
      </c>
      <c r="B7076" s="1">
        <f t="shared" ca="1" si="330"/>
        <v>0.28218211839281171</v>
      </c>
      <c r="C7076" s="1">
        <f t="shared" ca="1" si="331"/>
        <v>0.25937711085943843</v>
      </c>
      <c r="D7076" s="1">
        <f t="shared" ca="1" si="332"/>
        <v>-8.0816628861037756E-2</v>
      </c>
    </row>
    <row r="7077" spans="1:4" x14ac:dyDescent="0.45">
      <c r="A7077">
        <v>7076</v>
      </c>
      <c r="B7077" s="1">
        <f t="shared" ca="1" si="330"/>
        <v>0.2799571800812462</v>
      </c>
      <c r="C7077" s="1">
        <f t="shared" ca="1" si="331"/>
        <v>0.26602225874122487</v>
      </c>
      <c r="D7077" s="1">
        <f t="shared" ca="1" si="332"/>
        <v>-4.9775188248350297E-2</v>
      </c>
    </row>
    <row r="7078" spans="1:4" x14ac:dyDescent="0.45">
      <c r="A7078">
        <v>7077</v>
      </c>
      <c r="B7078" s="1">
        <f t="shared" ca="1" si="330"/>
        <v>0.28455891154576729</v>
      </c>
      <c r="C7078" s="1">
        <f t="shared" ca="1" si="331"/>
        <v>0.27029726281958322</v>
      </c>
      <c r="D7078" s="1">
        <f t="shared" ca="1" si="332"/>
        <v>-5.0118439969820759E-2</v>
      </c>
    </row>
    <row r="7079" spans="1:4" x14ac:dyDescent="0.45">
      <c r="A7079">
        <v>7078</v>
      </c>
      <c r="B7079" s="1">
        <f t="shared" ca="1" si="330"/>
        <v>0.27383016711714481</v>
      </c>
      <c r="C7079" s="1">
        <f t="shared" ca="1" si="331"/>
        <v>0.26733760904445669</v>
      </c>
      <c r="D7079" s="1">
        <f t="shared" ca="1" si="332"/>
        <v>-2.3710163642819502E-2</v>
      </c>
    </row>
    <row r="7080" spans="1:4" x14ac:dyDescent="0.45">
      <c r="A7080">
        <v>7079</v>
      </c>
      <c r="B7080" s="1">
        <f t="shared" ca="1" si="330"/>
        <v>0.28096133757463709</v>
      </c>
      <c r="C7080" s="1">
        <f t="shared" ca="1" si="331"/>
        <v>0.26788205998697528</v>
      </c>
      <c r="D7080" s="1">
        <f t="shared" ca="1" si="332"/>
        <v>-4.6551876854541638E-2</v>
      </c>
    </row>
    <row r="7081" spans="1:4" x14ac:dyDescent="0.45">
      <c r="A7081">
        <v>7080</v>
      </c>
      <c r="B7081" s="1">
        <f t="shared" ca="1" si="330"/>
        <v>0.27801549606119047</v>
      </c>
      <c r="C7081" s="1">
        <f t="shared" ca="1" si="331"/>
        <v>0.26449072481659403</v>
      </c>
      <c r="D7081" s="1">
        <f t="shared" ca="1" si="332"/>
        <v>-4.8647544601685362E-2</v>
      </c>
    </row>
    <row r="7082" spans="1:4" x14ac:dyDescent="0.45">
      <c r="A7082">
        <v>7081</v>
      </c>
      <c r="B7082" s="1">
        <f t="shared" ca="1" si="330"/>
        <v>0.27080494079906675</v>
      </c>
      <c r="C7082" s="1">
        <f t="shared" ca="1" si="331"/>
        <v>0.27613854828154627</v>
      </c>
      <c r="D7082" s="1">
        <f t="shared" ca="1" si="332"/>
        <v>1.9695384680728466E-2</v>
      </c>
    </row>
    <row r="7083" spans="1:4" x14ac:dyDescent="0.45">
      <c r="A7083">
        <v>7082</v>
      </c>
      <c r="B7083" s="1">
        <f t="shared" ca="1" si="330"/>
        <v>0.28239844505396078</v>
      </c>
      <c r="C7083" s="1">
        <f t="shared" ca="1" si="331"/>
        <v>0.27437423530762184</v>
      </c>
      <c r="D7083" s="1">
        <f t="shared" ca="1" si="332"/>
        <v>-2.8414496916956009E-2</v>
      </c>
    </row>
    <row r="7084" spans="1:4" x14ac:dyDescent="0.45">
      <c r="A7084">
        <v>7083</v>
      </c>
      <c r="B7084" s="1">
        <f t="shared" ca="1" si="330"/>
        <v>0.29017675895208561</v>
      </c>
      <c r="C7084" s="1">
        <f t="shared" ca="1" si="331"/>
        <v>0.27072666871347412</v>
      </c>
      <c r="D7084" s="1">
        <f t="shared" ca="1" si="332"/>
        <v>-6.7028421948234385E-2</v>
      </c>
    </row>
    <row r="7085" spans="1:4" x14ac:dyDescent="0.45">
      <c r="A7085">
        <v>7084</v>
      </c>
      <c r="B7085" s="1">
        <f t="shared" ca="1" si="330"/>
        <v>0.27566765596841486</v>
      </c>
      <c r="C7085" s="1">
        <f t="shared" ca="1" si="331"/>
        <v>0.26751669715569315</v>
      </c>
      <c r="D7085" s="1">
        <f t="shared" ca="1" si="332"/>
        <v>-2.956806370369261E-2</v>
      </c>
    </row>
    <row r="7086" spans="1:4" x14ac:dyDescent="0.45">
      <c r="A7086">
        <v>7085</v>
      </c>
      <c r="B7086" s="1">
        <f t="shared" ca="1" si="330"/>
        <v>0.28573868740887975</v>
      </c>
      <c r="C7086" s="1">
        <f t="shared" ca="1" si="331"/>
        <v>0.27855847311873294</v>
      </c>
      <c r="D7086" s="1">
        <f t="shared" ca="1" si="332"/>
        <v>-2.512860388370244E-2</v>
      </c>
    </row>
    <row r="7087" spans="1:4" x14ac:dyDescent="0.45">
      <c r="A7087">
        <v>7086</v>
      </c>
      <c r="B7087" s="1">
        <f t="shared" ca="1" si="330"/>
        <v>0.28064311850113449</v>
      </c>
      <c r="C7087" s="1">
        <f t="shared" ca="1" si="331"/>
        <v>0.26784806355159202</v>
      </c>
      <c r="D7087" s="1">
        <f t="shared" ca="1" si="332"/>
        <v>-4.559190696667928E-2</v>
      </c>
    </row>
    <row r="7088" spans="1:4" x14ac:dyDescent="0.45">
      <c r="A7088">
        <v>7087</v>
      </c>
      <c r="B7088" s="1">
        <f t="shared" ca="1" si="330"/>
        <v>0.27919502296742527</v>
      </c>
      <c r="C7088" s="1">
        <f t="shared" ca="1" si="331"/>
        <v>0.27955993650779565</v>
      </c>
      <c r="D7088" s="1">
        <f t="shared" ca="1" si="332"/>
        <v>1.3070202201024108E-3</v>
      </c>
    </row>
    <row r="7089" spans="1:4" x14ac:dyDescent="0.45">
      <c r="A7089">
        <v>7088</v>
      </c>
      <c r="B7089" s="1">
        <f t="shared" ca="1" si="330"/>
        <v>0.29293744760860707</v>
      </c>
      <c r="C7089" s="1">
        <f t="shared" ca="1" si="331"/>
        <v>0.26559704767037839</v>
      </c>
      <c r="D7089" s="1">
        <f t="shared" ca="1" si="332"/>
        <v>-9.3331870545817375E-2</v>
      </c>
    </row>
    <row r="7090" spans="1:4" x14ac:dyDescent="0.45">
      <c r="A7090">
        <v>7089</v>
      </c>
      <c r="B7090" s="1">
        <f t="shared" ca="1" si="330"/>
        <v>0.28167827804364665</v>
      </c>
      <c r="C7090" s="1">
        <f t="shared" ca="1" si="331"/>
        <v>0.26437522795104546</v>
      </c>
      <c r="D7090" s="1">
        <f t="shared" ca="1" si="332"/>
        <v>-6.1428414760189801E-2</v>
      </c>
    </row>
    <row r="7091" spans="1:4" x14ac:dyDescent="0.45">
      <c r="A7091">
        <v>7090</v>
      </c>
      <c r="B7091" s="1">
        <f t="shared" ca="1" si="330"/>
        <v>0.29097675323484118</v>
      </c>
      <c r="C7091" s="1">
        <f t="shared" ca="1" si="331"/>
        <v>0.27111245090006625</v>
      </c>
      <c r="D7091" s="1">
        <f t="shared" ca="1" si="332"/>
        <v>-6.8267660952086001E-2</v>
      </c>
    </row>
    <row r="7092" spans="1:4" x14ac:dyDescent="0.45">
      <c r="A7092">
        <v>7091</v>
      </c>
      <c r="B7092" s="1">
        <f t="shared" ca="1" si="330"/>
        <v>0.28167944881144297</v>
      </c>
      <c r="C7092" s="1">
        <f t="shared" ca="1" si="331"/>
        <v>0.27390562394647089</v>
      </c>
      <c r="D7092" s="1">
        <f t="shared" ca="1" si="332"/>
        <v>-2.7598125804967403E-2</v>
      </c>
    </row>
    <row r="7093" spans="1:4" x14ac:dyDescent="0.45">
      <c r="A7093">
        <v>7092</v>
      </c>
      <c r="B7093" s="1">
        <f t="shared" ca="1" si="330"/>
        <v>0.27837242217165176</v>
      </c>
      <c r="C7093" s="1">
        <f t="shared" ca="1" si="331"/>
        <v>0.26802551530792013</v>
      </c>
      <c r="D7093" s="1">
        <f t="shared" ca="1" si="332"/>
        <v>-3.7169295661591994E-2</v>
      </c>
    </row>
    <row r="7094" spans="1:4" x14ac:dyDescent="0.45">
      <c r="A7094">
        <v>7093</v>
      </c>
      <c r="B7094" s="1">
        <f t="shared" ca="1" si="330"/>
        <v>0.29441401819339719</v>
      </c>
      <c r="C7094" s="1">
        <f t="shared" ca="1" si="331"/>
        <v>0.2703195415634308</v>
      </c>
      <c r="D7094" s="1">
        <f t="shared" ca="1" si="332"/>
        <v>-8.1838754750254469E-2</v>
      </c>
    </row>
    <row r="7095" spans="1:4" x14ac:dyDescent="0.45">
      <c r="A7095">
        <v>7094</v>
      </c>
      <c r="B7095" s="1">
        <f t="shared" ca="1" si="330"/>
        <v>0.28264756906469768</v>
      </c>
      <c r="C7095" s="1">
        <f t="shared" ca="1" si="331"/>
        <v>0.2788723835395287</v>
      </c>
      <c r="D7095" s="1">
        <f t="shared" ca="1" si="332"/>
        <v>-1.3356511565485436E-2</v>
      </c>
    </row>
    <row r="7096" spans="1:4" x14ac:dyDescent="0.45">
      <c r="A7096">
        <v>7095</v>
      </c>
      <c r="B7096" s="1">
        <f t="shared" ca="1" si="330"/>
        <v>0.27718477030138206</v>
      </c>
      <c r="C7096" s="1">
        <f t="shared" ca="1" si="331"/>
        <v>0.27118276172481909</v>
      </c>
      <c r="D7096" s="1">
        <f t="shared" ca="1" si="332"/>
        <v>-2.16534572589865E-2</v>
      </c>
    </row>
    <row r="7097" spans="1:4" x14ac:dyDescent="0.45">
      <c r="A7097">
        <v>7096</v>
      </c>
      <c r="B7097" s="1">
        <f t="shared" ca="1" si="330"/>
        <v>0.28570903360852584</v>
      </c>
      <c r="C7097" s="1">
        <f t="shared" ca="1" si="331"/>
        <v>0.27202337339557414</v>
      </c>
      <c r="D7097" s="1">
        <f t="shared" ca="1" si="332"/>
        <v>-4.7900691273568843E-2</v>
      </c>
    </row>
    <row r="7098" spans="1:4" x14ac:dyDescent="0.45">
      <c r="A7098">
        <v>7097</v>
      </c>
      <c r="B7098" s="1">
        <f t="shared" ca="1" si="330"/>
        <v>0.29371681415690232</v>
      </c>
      <c r="C7098" s="1">
        <f t="shared" ca="1" si="331"/>
        <v>0.27716837120270055</v>
      </c>
      <c r="D7098" s="1">
        <f t="shared" ca="1" si="332"/>
        <v>-5.6341490022296305E-2</v>
      </c>
    </row>
    <row r="7099" spans="1:4" x14ac:dyDescent="0.45">
      <c r="A7099">
        <v>7098</v>
      </c>
      <c r="B7099" s="1">
        <f t="shared" ca="1" si="330"/>
        <v>0.28375647066872056</v>
      </c>
      <c r="C7099" s="1">
        <f t="shared" ca="1" si="331"/>
        <v>0.26342275758388567</v>
      </c>
      <c r="D7099" s="1">
        <f t="shared" ca="1" si="332"/>
        <v>-7.1659028733036562E-2</v>
      </c>
    </row>
    <row r="7100" spans="1:4" x14ac:dyDescent="0.45">
      <c r="A7100">
        <v>7099</v>
      </c>
      <c r="B7100" s="1">
        <f t="shared" ca="1" si="330"/>
        <v>0.28422252457510444</v>
      </c>
      <c r="C7100" s="1">
        <f t="shared" ca="1" si="331"/>
        <v>0.27421140106393382</v>
      </c>
      <c r="D7100" s="1">
        <f t="shared" ca="1" si="332"/>
        <v>-3.5222836494527107E-2</v>
      </c>
    </row>
    <row r="7101" spans="1:4" x14ac:dyDescent="0.45">
      <c r="A7101">
        <v>7100</v>
      </c>
      <c r="B7101" s="1">
        <f t="shared" ca="1" si="330"/>
        <v>0.28569371049358649</v>
      </c>
      <c r="C7101" s="1">
        <f t="shared" ca="1" si="331"/>
        <v>0.27298784045081914</v>
      </c>
      <c r="D7101" s="1">
        <f t="shared" ca="1" si="332"/>
        <v>-4.4473747849806393E-2</v>
      </c>
    </row>
    <row r="7102" spans="1:4" x14ac:dyDescent="0.45">
      <c r="A7102">
        <v>7101</v>
      </c>
      <c r="B7102" s="1">
        <f t="shared" ca="1" si="330"/>
        <v>0.28849227782862041</v>
      </c>
      <c r="C7102" s="1">
        <f t="shared" ca="1" si="331"/>
        <v>0.26745786402219501</v>
      </c>
      <c r="D7102" s="1">
        <f t="shared" ca="1" si="332"/>
        <v>-7.2911531513924779E-2</v>
      </c>
    </row>
    <row r="7103" spans="1:4" x14ac:dyDescent="0.45">
      <c r="A7103">
        <v>7102</v>
      </c>
      <c r="B7103" s="1">
        <f t="shared" ca="1" si="330"/>
        <v>0.28694642400787962</v>
      </c>
      <c r="C7103" s="1">
        <f t="shared" ca="1" si="331"/>
        <v>0.28274258988392398</v>
      </c>
      <c r="D7103" s="1">
        <f t="shared" ca="1" si="332"/>
        <v>-1.4650240505663882E-2</v>
      </c>
    </row>
    <row r="7104" spans="1:4" x14ac:dyDescent="0.45">
      <c r="A7104">
        <v>7103</v>
      </c>
      <c r="B7104" s="1">
        <f t="shared" ca="1" si="330"/>
        <v>0.28668205551602222</v>
      </c>
      <c r="C7104" s="1">
        <f t="shared" ca="1" si="331"/>
        <v>0.26837941548795896</v>
      </c>
      <c r="D7104" s="1">
        <f t="shared" ca="1" si="332"/>
        <v>-6.3842991480993996E-2</v>
      </c>
    </row>
    <row r="7105" spans="1:4" x14ac:dyDescent="0.45">
      <c r="A7105">
        <v>7104</v>
      </c>
      <c r="B7105" s="1">
        <f t="shared" ca="1" si="330"/>
        <v>0.26893506917046062</v>
      </c>
      <c r="C7105" s="1">
        <f t="shared" ca="1" si="331"/>
        <v>0.26873787855014486</v>
      </c>
      <c r="D7105" s="1">
        <f t="shared" ca="1" si="332"/>
        <v>-7.3322761856234721E-4</v>
      </c>
    </row>
    <row r="7106" spans="1:4" x14ac:dyDescent="0.45">
      <c r="A7106">
        <v>7105</v>
      </c>
      <c r="B7106" s="1">
        <f t="shared" ref="B7106:B7169" ca="1" si="333">_xlfn.BETA.INV(RAND(),CONTROL_PRIOR_ALPHA+CONTROL_ALPHA,CONTROL_PRIOR_BETA+(CONTROL_N-CONTROL_ALPHA))</f>
        <v>0.28720586892023159</v>
      </c>
      <c r="C7106" s="1">
        <f t="shared" ref="C7106:C7169" ca="1" si="334">_xlfn.BETA.INV(RAND(),TEST_PRIOR_ALPHA+TEST_ALPHA,TEST_PRIOR_BETA+(TEST_N-TEST_ALPHA))</f>
        <v>0.264690006991046</v>
      </c>
      <c r="D7106" s="1">
        <f t="shared" ca="1" si="332"/>
        <v>-7.8396245918773796E-2</v>
      </c>
    </row>
    <row r="7107" spans="1:4" x14ac:dyDescent="0.45">
      <c r="A7107">
        <v>7106</v>
      </c>
      <c r="B7107" s="1">
        <f t="shared" ca="1" si="333"/>
        <v>0.28224287998967645</v>
      </c>
      <c r="C7107" s="1">
        <f t="shared" ca="1" si="334"/>
        <v>0.27339721913127191</v>
      </c>
      <c r="D7107" s="1">
        <f t="shared" ref="D7107:D7170" ca="1" si="335">(C7107-B7107)/B7107</f>
        <v>-3.1340598773397198E-2</v>
      </c>
    </row>
    <row r="7108" spans="1:4" x14ac:dyDescent="0.45">
      <c r="A7108">
        <v>7107</v>
      </c>
      <c r="B7108" s="1">
        <f t="shared" ca="1" si="333"/>
        <v>0.28398710914063752</v>
      </c>
      <c r="C7108" s="1">
        <f t="shared" ca="1" si="334"/>
        <v>0.25827027687423659</v>
      </c>
      <c r="D7108" s="1">
        <f t="shared" ca="1" si="335"/>
        <v>-9.0556336673948482E-2</v>
      </c>
    </row>
    <row r="7109" spans="1:4" x14ac:dyDescent="0.45">
      <c r="A7109">
        <v>7108</v>
      </c>
      <c r="B7109" s="1">
        <f t="shared" ca="1" si="333"/>
        <v>0.2856923489699017</v>
      </c>
      <c r="C7109" s="1">
        <f t="shared" ca="1" si="334"/>
        <v>0.27575728099227581</v>
      </c>
      <c r="D7109" s="1">
        <f t="shared" ca="1" si="335"/>
        <v>-3.4775407929011667E-2</v>
      </c>
    </row>
    <row r="7110" spans="1:4" x14ac:dyDescent="0.45">
      <c r="A7110">
        <v>7109</v>
      </c>
      <c r="B7110" s="1">
        <f t="shared" ca="1" si="333"/>
        <v>0.28437619501995393</v>
      </c>
      <c r="C7110" s="1">
        <f t="shared" ca="1" si="334"/>
        <v>0.27685439902971098</v>
      </c>
      <c r="D7110" s="1">
        <f t="shared" ca="1" si="335"/>
        <v>-2.6450160463378999E-2</v>
      </c>
    </row>
    <row r="7111" spans="1:4" x14ac:dyDescent="0.45">
      <c r="A7111">
        <v>7110</v>
      </c>
      <c r="B7111" s="1">
        <f t="shared" ca="1" si="333"/>
        <v>0.28683128129221114</v>
      </c>
      <c r="C7111" s="1">
        <f t="shared" ca="1" si="334"/>
        <v>0.27590311528072442</v>
      </c>
      <c r="D7111" s="1">
        <f t="shared" ca="1" si="335"/>
        <v>-3.8099631122009946E-2</v>
      </c>
    </row>
    <row r="7112" spans="1:4" x14ac:dyDescent="0.45">
      <c r="A7112">
        <v>7111</v>
      </c>
      <c r="B7112" s="1">
        <f t="shared" ca="1" si="333"/>
        <v>0.28640633637871427</v>
      </c>
      <c r="C7112" s="1">
        <f t="shared" ca="1" si="334"/>
        <v>0.26887228665023799</v>
      </c>
      <c r="D7112" s="1">
        <f t="shared" ca="1" si="335"/>
        <v>-6.1220886207248755E-2</v>
      </c>
    </row>
    <row r="7113" spans="1:4" x14ac:dyDescent="0.45">
      <c r="A7113">
        <v>7112</v>
      </c>
      <c r="B7113" s="1">
        <f t="shared" ca="1" si="333"/>
        <v>0.28313328121088821</v>
      </c>
      <c r="C7113" s="1">
        <f t="shared" ca="1" si="334"/>
        <v>0.26767231295651084</v>
      </c>
      <c r="D7113" s="1">
        <f t="shared" ca="1" si="335"/>
        <v>-5.4606679187465312E-2</v>
      </c>
    </row>
    <row r="7114" spans="1:4" x14ac:dyDescent="0.45">
      <c r="A7114">
        <v>7113</v>
      </c>
      <c r="B7114" s="1">
        <f t="shared" ca="1" si="333"/>
        <v>0.28480333385407264</v>
      </c>
      <c r="C7114" s="1">
        <f t="shared" ca="1" si="334"/>
        <v>0.27710119420484425</v>
      </c>
      <c r="D7114" s="1">
        <f t="shared" ca="1" si="335"/>
        <v>-2.704371309492749E-2</v>
      </c>
    </row>
    <row r="7115" spans="1:4" x14ac:dyDescent="0.45">
      <c r="A7115">
        <v>7114</v>
      </c>
      <c r="B7115" s="1">
        <f t="shared" ca="1" si="333"/>
        <v>0.27640349697534006</v>
      </c>
      <c r="C7115" s="1">
        <f t="shared" ca="1" si="334"/>
        <v>0.27326380653755156</v>
      </c>
      <c r="D7115" s="1">
        <f t="shared" ca="1" si="335"/>
        <v>-1.1359083630076558E-2</v>
      </c>
    </row>
    <row r="7116" spans="1:4" x14ac:dyDescent="0.45">
      <c r="A7116">
        <v>7115</v>
      </c>
      <c r="B7116" s="1">
        <f t="shared" ca="1" si="333"/>
        <v>0.28388688052559896</v>
      </c>
      <c r="C7116" s="1">
        <f t="shared" ca="1" si="334"/>
        <v>0.26588432135104417</v>
      </c>
      <c r="D7116" s="1">
        <f t="shared" ca="1" si="335"/>
        <v>-6.3414551391822574E-2</v>
      </c>
    </row>
    <row r="7117" spans="1:4" x14ac:dyDescent="0.45">
      <c r="A7117">
        <v>7116</v>
      </c>
      <c r="B7117" s="1">
        <f t="shared" ca="1" si="333"/>
        <v>0.28340367447061721</v>
      </c>
      <c r="C7117" s="1">
        <f t="shared" ca="1" si="334"/>
        <v>0.26725789593765165</v>
      </c>
      <c r="D7117" s="1">
        <f t="shared" ca="1" si="335"/>
        <v>-5.6970956933162578E-2</v>
      </c>
    </row>
    <row r="7118" spans="1:4" x14ac:dyDescent="0.45">
      <c r="A7118">
        <v>7117</v>
      </c>
      <c r="B7118" s="1">
        <f t="shared" ca="1" si="333"/>
        <v>0.28958874212862384</v>
      </c>
      <c r="C7118" s="1">
        <f t="shared" ca="1" si="334"/>
        <v>0.2744598065826539</v>
      </c>
      <c r="D7118" s="1">
        <f t="shared" ca="1" si="335"/>
        <v>-5.2242830417938944E-2</v>
      </c>
    </row>
    <row r="7119" spans="1:4" x14ac:dyDescent="0.45">
      <c r="A7119">
        <v>7118</v>
      </c>
      <c r="B7119" s="1">
        <f t="shared" ca="1" si="333"/>
        <v>0.27987124188317153</v>
      </c>
      <c r="C7119" s="1">
        <f t="shared" ca="1" si="334"/>
        <v>0.26881091415184111</v>
      </c>
      <c r="D7119" s="1">
        <f t="shared" ca="1" si="335"/>
        <v>-3.9519343455614517E-2</v>
      </c>
    </row>
    <row r="7120" spans="1:4" x14ac:dyDescent="0.45">
      <c r="A7120">
        <v>7119</v>
      </c>
      <c r="B7120" s="1">
        <f t="shared" ca="1" si="333"/>
        <v>0.28195906839293206</v>
      </c>
      <c r="C7120" s="1">
        <f t="shared" ca="1" si="334"/>
        <v>0.26274854509531531</v>
      </c>
      <c r="D7120" s="1">
        <f t="shared" ca="1" si="335"/>
        <v>-6.8132312278906287E-2</v>
      </c>
    </row>
    <row r="7121" spans="1:4" x14ac:dyDescent="0.45">
      <c r="A7121">
        <v>7120</v>
      </c>
      <c r="B7121" s="1">
        <f t="shared" ca="1" si="333"/>
        <v>0.27979635531558678</v>
      </c>
      <c r="C7121" s="1">
        <f t="shared" ca="1" si="334"/>
        <v>0.25823115611195874</v>
      </c>
      <c r="D7121" s="1">
        <f t="shared" ca="1" si="335"/>
        <v>-7.7074625147651787E-2</v>
      </c>
    </row>
    <row r="7122" spans="1:4" x14ac:dyDescent="0.45">
      <c r="A7122">
        <v>7121</v>
      </c>
      <c r="B7122" s="1">
        <f t="shared" ca="1" si="333"/>
        <v>0.27721538884221286</v>
      </c>
      <c r="C7122" s="1">
        <f t="shared" ca="1" si="334"/>
        <v>0.27131135584447919</v>
      </c>
      <c r="D7122" s="1">
        <f t="shared" ca="1" si="335"/>
        <v>-2.1297637993301196E-2</v>
      </c>
    </row>
    <row r="7123" spans="1:4" x14ac:dyDescent="0.45">
      <c r="A7123">
        <v>7122</v>
      </c>
      <c r="B7123" s="1">
        <f t="shared" ca="1" si="333"/>
        <v>0.28425512180023438</v>
      </c>
      <c r="C7123" s="1">
        <f t="shared" ca="1" si="334"/>
        <v>0.27259796198276454</v>
      </c>
      <c r="D7123" s="1">
        <f t="shared" ca="1" si="335"/>
        <v>-4.1009497889231104E-2</v>
      </c>
    </row>
    <row r="7124" spans="1:4" x14ac:dyDescent="0.45">
      <c r="A7124">
        <v>7123</v>
      </c>
      <c r="B7124" s="1">
        <f t="shared" ca="1" si="333"/>
        <v>0.28329312564131492</v>
      </c>
      <c r="C7124" s="1">
        <f t="shared" ca="1" si="334"/>
        <v>0.27782629071340847</v>
      </c>
      <c r="D7124" s="1">
        <f t="shared" ca="1" si="335"/>
        <v>-1.9297450001763042E-2</v>
      </c>
    </row>
    <row r="7125" spans="1:4" x14ac:dyDescent="0.45">
      <c r="A7125">
        <v>7124</v>
      </c>
      <c r="B7125" s="1">
        <f t="shared" ca="1" si="333"/>
        <v>0.2931389766803858</v>
      </c>
      <c r="C7125" s="1">
        <f t="shared" ca="1" si="334"/>
        <v>0.27233105408061287</v>
      </c>
      <c r="D7125" s="1">
        <f t="shared" ca="1" si="335"/>
        <v>-7.098313173979641E-2</v>
      </c>
    </row>
    <row r="7126" spans="1:4" x14ac:dyDescent="0.45">
      <c r="A7126">
        <v>7125</v>
      </c>
      <c r="B7126" s="1">
        <f t="shared" ca="1" si="333"/>
        <v>0.28543352136175992</v>
      </c>
      <c r="C7126" s="1">
        <f t="shared" ca="1" si="334"/>
        <v>0.27042511636608235</v>
      </c>
      <c r="D7126" s="1">
        <f t="shared" ca="1" si="335"/>
        <v>-5.2581087617441541E-2</v>
      </c>
    </row>
    <row r="7127" spans="1:4" x14ac:dyDescent="0.45">
      <c r="A7127">
        <v>7126</v>
      </c>
      <c r="B7127" s="1">
        <f t="shared" ca="1" si="333"/>
        <v>0.28083193408491175</v>
      </c>
      <c r="C7127" s="1">
        <f t="shared" ca="1" si="334"/>
        <v>0.26853411593759069</v>
      </c>
      <c r="D7127" s="1">
        <f t="shared" ca="1" si="335"/>
        <v>-4.3790668562652554E-2</v>
      </c>
    </row>
    <row r="7128" spans="1:4" x14ac:dyDescent="0.45">
      <c r="A7128">
        <v>7127</v>
      </c>
      <c r="B7128" s="1">
        <f t="shared" ca="1" si="333"/>
        <v>0.28736764998386499</v>
      </c>
      <c r="C7128" s="1">
        <f t="shared" ca="1" si="334"/>
        <v>0.26960933400475606</v>
      </c>
      <c r="D7128" s="1">
        <f t="shared" ca="1" si="335"/>
        <v>-6.1796503469009181E-2</v>
      </c>
    </row>
    <row r="7129" spans="1:4" x14ac:dyDescent="0.45">
      <c r="A7129">
        <v>7128</v>
      </c>
      <c r="B7129" s="1">
        <f t="shared" ca="1" si="333"/>
        <v>0.27609397709509748</v>
      </c>
      <c r="C7129" s="1">
        <f t="shared" ca="1" si="334"/>
        <v>0.27588748923050699</v>
      </c>
      <c r="D7129" s="1">
        <f t="shared" ca="1" si="335"/>
        <v>-7.4788978290303413E-4</v>
      </c>
    </row>
    <row r="7130" spans="1:4" x14ac:dyDescent="0.45">
      <c r="A7130">
        <v>7129</v>
      </c>
      <c r="B7130" s="1">
        <f t="shared" ca="1" si="333"/>
        <v>0.28139803535574998</v>
      </c>
      <c r="C7130" s="1">
        <f t="shared" ca="1" si="334"/>
        <v>0.27372099354368684</v>
      </c>
      <c r="D7130" s="1">
        <f t="shared" ca="1" si="335"/>
        <v>-2.7281788951929387E-2</v>
      </c>
    </row>
    <row r="7131" spans="1:4" x14ac:dyDescent="0.45">
      <c r="A7131">
        <v>7130</v>
      </c>
      <c r="B7131" s="1">
        <f t="shared" ca="1" si="333"/>
        <v>0.27693287326197835</v>
      </c>
      <c r="C7131" s="1">
        <f t="shared" ca="1" si="334"/>
        <v>0.27504169666575062</v>
      </c>
      <c r="D7131" s="1">
        <f t="shared" ca="1" si="335"/>
        <v>-6.8290072390166413E-3</v>
      </c>
    </row>
    <row r="7132" spans="1:4" x14ac:dyDescent="0.45">
      <c r="A7132">
        <v>7131</v>
      </c>
      <c r="B7132" s="1">
        <f t="shared" ca="1" si="333"/>
        <v>0.27133671297984274</v>
      </c>
      <c r="C7132" s="1">
        <f t="shared" ca="1" si="334"/>
        <v>0.26222216734084725</v>
      </c>
      <c r="D7132" s="1">
        <f t="shared" ca="1" si="335"/>
        <v>-3.3591273141399799E-2</v>
      </c>
    </row>
    <row r="7133" spans="1:4" x14ac:dyDescent="0.45">
      <c r="A7133">
        <v>7132</v>
      </c>
      <c r="B7133" s="1">
        <f t="shared" ca="1" si="333"/>
        <v>0.30061233049719183</v>
      </c>
      <c r="C7133" s="1">
        <f t="shared" ca="1" si="334"/>
        <v>0.27550047722356841</v>
      </c>
      <c r="D7133" s="1">
        <f t="shared" ca="1" si="335"/>
        <v>-8.3535672778592168E-2</v>
      </c>
    </row>
    <row r="7134" spans="1:4" x14ac:dyDescent="0.45">
      <c r="A7134">
        <v>7133</v>
      </c>
      <c r="B7134" s="1">
        <f t="shared" ca="1" si="333"/>
        <v>0.27996842019264073</v>
      </c>
      <c r="C7134" s="1">
        <f t="shared" ca="1" si="334"/>
        <v>0.26721487205001992</v>
      </c>
      <c r="D7134" s="1">
        <f t="shared" ca="1" si="335"/>
        <v>-4.5553523979045003E-2</v>
      </c>
    </row>
    <row r="7135" spans="1:4" x14ac:dyDescent="0.45">
      <c r="A7135">
        <v>7134</v>
      </c>
      <c r="B7135" s="1">
        <f t="shared" ca="1" si="333"/>
        <v>0.27484665451786255</v>
      </c>
      <c r="C7135" s="1">
        <f t="shared" ca="1" si="334"/>
        <v>0.26470264384942671</v>
      </c>
      <c r="D7135" s="1">
        <f t="shared" ca="1" si="335"/>
        <v>-3.690789209797922E-2</v>
      </c>
    </row>
    <row r="7136" spans="1:4" x14ac:dyDescent="0.45">
      <c r="A7136">
        <v>7135</v>
      </c>
      <c r="B7136" s="1">
        <f t="shared" ca="1" si="333"/>
        <v>0.26874217753546081</v>
      </c>
      <c r="C7136" s="1">
        <f t="shared" ca="1" si="334"/>
        <v>0.26497251392491666</v>
      </c>
      <c r="D7136" s="1">
        <f t="shared" ca="1" si="335"/>
        <v>-1.4027063578610537E-2</v>
      </c>
    </row>
    <row r="7137" spans="1:4" x14ac:dyDescent="0.45">
      <c r="A7137">
        <v>7136</v>
      </c>
      <c r="B7137" s="1">
        <f t="shared" ca="1" si="333"/>
        <v>0.27638925008697746</v>
      </c>
      <c r="C7137" s="1">
        <f t="shared" ca="1" si="334"/>
        <v>0.2619756801793694</v>
      </c>
      <c r="D7137" s="1">
        <f t="shared" ca="1" si="335"/>
        <v>-5.2149531514240247E-2</v>
      </c>
    </row>
    <row r="7138" spans="1:4" x14ac:dyDescent="0.45">
      <c r="A7138">
        <v>7137</v>
      </c>
      <c r="B7138" s="1">
        <f t="shared" ca="1" si="333"/>
        <v>0.27648977305362821</v>
      </c>
      <c r="C7138" s="1">
        <f t="shared" ca="1" si="334"/>
        <v>0.26088379778035165</v>
      </c>
      <c r="D7138" s="1">
        <f t="shared" ca="1" si="335"/>
        <v>-5.6443227902862117E-2</v>
      </c>
    </row>
    <row r="7139" spans="1:4" x14ac:dyDescent="0.45">
      <c r="A7139">
        <v>7138</v>
      </c>
      <c r="B7139" s="1">
        <f t="shared" ca="1" si="333"/>
        <v>0.29050596367360049</v>
      </c>
      <c r="C7139" s="1">
        <f t="shared" ca="1" si="334"/>
        <v>0.2580186483068731</v>
      </c>
      <c r="D7139" s="1">
        <f t="shared" ca="1" si="335"/>
        <v>-0.11183011514086741</v>
      </c>
    </row>
    <row r="7140" spans="1:4" x14ac:dyDescent="0.45">
      <c r="A7140">
        <v>7139</v>
      </c>
      <c r="B7140" s="1">
        <f t="shared" ca="1" si="333"/>
        <v>0.28476498100409253</v>
      </c>
      <c r="C7140" s="1">
        <f t="shared" ca="1" si="334"/>
        <v>0.26816309459300136</v>
      </c>
      <c r="D7140" s="1">
        <f t="shared" ca="1" si="335"/>
        <v>-5.8300309091912444E-2</v>
      </c>
    </row>
    <row r="7141" spans="1:4" x14ac:dyDescent="0.45">
      <c r="A7141">
        <v>7140</v>
      </c>
      <c r="B7141" s="1">
        <f t="shared" ca="1" si="333"/>
        <v>0.28627729906152433</v>
      </c>
      <c r="C7141" s="1">
        <f t="shared" ca="1" si="334"/>
        <v>0.26972167093443838</v>
      </c>
      <c r="D7141" s="1">
        <f t="shared" ca="1" si="335"/>
        <v>-5.7830740269517296E-2</v>
      </c>
    </row>
    <row r="7142" spans="1:4" x14ac:dyDescent="0.45">
      <c r="A7142">
        <v>7141</v>
      </c>
      <c r="B7142" s="1">
        <f t="shared" ca="1" si="333"/>
        <v>0.28506586891392582</v>
      </c>
      <c r="C7142" s="1">
        <f t="shared" ca="1" si="334"/>
        <v>0.27226022990361043</v>
      </c>
      <c r="D7142" s="1">
        <f t="shared" ca="1" si="335"/>
        <v>-4.4921684448242356E-2</v>
      </c>
    </row>
    <row r="7143" spans="1:4" x14ac:dyDescent="0.45">
      <c r="A7143">
        <v>7142</v>
      </c>
      <c r="B7143" s="1">
        <f t="shared" ca="1" si="333"/>
        <v>0.2812517644493388</v>
      </c>
      <c r="C7143" s="1">
        <f t="shared" ca="1" si="334"/>
        <v>0.26426106642924579</v>
      </c>
      <c r="D7143" s="1">
        <f t="shared" ca="1" si="335"/>
        <v>-6.0410991743852692E-2</v>
      </c>
    </row>
    <row r="7144" spans="1:4" x14ac:dyDescent="0.45">
      <c r="A7144">
        <v>7143</v>
      </c>
      <c r="B7144" s="1">
        <f t="shared" ca="1" si="333"/>
        <v>0.29130846647630648</v>
      </c>
      <c r="C7144" s="1">
        <f t="shared" ca="1" si="334"/>
        <v>0.26466073841432164</v>
      </c>
      <c r="D7144" s="1">
        <f t="shared" ca="1" si="335"/>
        <v>-9.147598208976955E-2</v>
      </c>
    </row>
    <row r="7145" spans="1:4" x14ac:dyDescent="0.45">
      <c r="A7145">
        <v>7144</v>
      </c>
      <c r="B7145" s="1">
        <f t="shared" ca="1" si="333"/>
        <v>0.28401135084072093</v>
      </c>
      <c r="C7145" s="1">
        <f t="shared" ca="1" si="334"/>
        <v>0.26863256543963521</v>
      </c>
      <c r="D7145" s="1">
        <f t="shared" ca="1" si="335"/>
        <v>-5.4148488627521252E-2</v>
      </c>
    </row>
    <row r="7146" spans="1:4" x14ac:dyDescent="0.45">
      <c r="A7146">
        <v>7145</v>
      </c>
      <c r="B7146" s="1">
        <f t="shared" ca="1" si="333"/>
        <v>0.27813892687405195</v>
      </c>
      <c r="C7146" s="1">
        <f t="shared" ca="1" si="334"/>
        <v>0.27567732387337784</v>
      </c>
      <c r="D7146" s="1">
        <f t="shared" ca="1" si="335"/>
        <v>-8.8502642486600943E-3</v>
      </c>
    </row>
    <row r="7147" spans="1:4" x14ac:dyDescent="0.45">
      <c r="A7147">
        <v>7146</v>
      </c>
      <c r="B7147" s="1">
        <f t="shared" ca="1" si="333"/>
        <v>0.29213785501151301</v>
      </c>
      <c r="C7147" s="1">
        <f t="shared" ca="1" si="334"/>
        <v>0.26779238721995952</v>
      </c>
      <c r="D7147" s="1">
        <f t="shared" ca="1" si="335"/>
        <v>-8.3335546468615157E-2</v>
      </c>
    </row>
    <row r="7148" spans="1:4" x14ac:dyDescent="0.45">
      <c r="A7148">
        <v>7147</v>
      </c>
      <c r="B7148" s="1">
        <f t="shared" ca="1" si="333"/>
        <v>0.28888431455293617</v>
      </c>
      <c r="C7148" s="1">
        <f t="shared" ca="1" si="334"/>
        <v>0.27703610884855745</v>
      </c>
      <c r="D7148" s="1">
        <f t="shared" ca="1" si="335"/>
        <v>-4.1013669166200493E-2</v>
      </c>
    </row>
    <row r="7149" spans="1:4" x14ac:dyDescent="0.45">
      <c r="A7149">
        <v>7148</v>
      </c>
      <c r="B7149" s="1">
        <f t="shared" ca="1" si="333"/>
        <v>0.27373401193226293</v>
      </c>
      <c r="C7149" s="1">
        <f t="shared" ca="1" si="334"/>
        <v>0.26596865521986035</v>
      </c>
      <c r="D7149" s="1">
        <f t="shared" ca="1" si="335"/>
        <v>-2.8368256679495732E-2</v>
      </c>
    </row>
    <row r="7150" spans="1:4" x14ac:dyDescent="0.45">
      <c r="A7150">
        <v>7149</v>
      </c>
      <c r="B7150" s="1">
        <f t="shared" ca="1" si="333"/>
        <v>0.27666273801072616</v>
      </c>
      <c r="C7150" s="1">
        <f t="shared" ca="1" si="334"/>
        <v>0.27414338813892514</v>
      </c>
      <c r="D7150" s="1">
        <f t="shared" ca="1" si="335"/>
        <v>-9.1062131818537475E-3</v>
      </c>
    </row>
    <row r="7151" spans="1:4" x14ac:dyDescent="0.45">
      <c r="A7151">
        <v>7150</v>
      </c>
      <c r="B7151" s="1">
        <f t="shared" ca="1" si="333"/>
        <v>0.2784763736390915</v>
      </c>
      <c r="C7151" s="1">
        <f t="shared" ca="1" si="334"/>
        <v>0.27528557939939768</v>
      </c>
      <c r="D7151" s="1">
        <f t="shared" ca="1" si="335"/>
        <v>-1.1458042914007212E-2</v>
      </c>
    </row>
    <row r="7152" spans="1:4" x14ac:dyDescent="0.45">
      <c r="A7152">
        <v>7151</v>
      </c>
      <c r="B7152" s="1">
        <f t="shared" ca="1" si="333"/>
        <v>0.28469155659476708</v>
      </c>
      <c r="C7152" s="1">
        <f t="shared" ca="1" si="334"/>
        <v>0.26805261306398603</v>
      </c>
      <c r="D7152" s="1">
        <f t="shared" ca="1" si="335"/>
        <v>-5.8445511099105382E-2</v>
      </c>
    </row>
    <row r="7153" spans="1:4" x14ac:dyDescent="0.45">
      <c r="A7153">
        <v>7152</v>
      </c>
      <c r="B7153" s="1">
        <f t="shared" ca="1" si="333"/>
        <v>0.28937084778185451</v>
      </c>
      <c r="C7153" s="1">
        <f t="shared" ca="1" si="334"/>
        <v>0.27864863772620008</v>
      </c>
      <c r="D7153" s="1">
        <f t="shared" ca="1" si="335"/>
        <v>-3.705352539084205E-2</v>
      </c>
    </row>
    <row r="7154" spans="1:4" x14ac:dyDescent="0.45">
      <c r="A7154">
        <v>7153</v>
      </c>
      <c r="B7154" s="1">
        <f t="shared" ca="1" si="333"/>
        <v>0.28202578504075854</v>
      </c>
      <c r="C7154" s="1">
        <f t="shared" ca="1" si="334"/>
        <v>0.284366640973165</v>
      </c>
      <c r="D7154" s="1">
        <f t="shared" ca="1" si="335"/>
        <v>8.3001486267227607E-3</v>
      </c>
    </row>
    <row r="7155" spans="1:4" x14ac:dyDescent="0.45">
      <c r="A7155">
        <v>7154</v>
      </c>
      <c r="B7155" s="1">
        <f t="shared" ca="1" si="333"/>
        <v>0.28004368193800316</v>
      </c>
      <c r="C7155" s="1">
        <f t="shared" ca="1" si="334"/>
        <v>0.2624094515728515</v>
      </c>
      <c r="D7155" s="1">
        <f t="shared" ca="1" si="335"/>
        <v>-6.2969570472422132E-2</v>
      </c>
    </row>
    <row r="7156" spans="1:4" x14ac:dyDescent="0.45">
      <c r="A7156">
        <v>7155</v>
      </c>
      <c r="B7156" s="1">
        <f t="shared" ca="1" si="333"/>
        <v>0.2939133523724049</v>
      </c>
      <c r="C7156" s="1">
        <f t="shared" ca="1" si="334"/>
        <v>0.27413246720276851</v>
      </c>
      <c r="D7156" s="1">
        <f t="shared" ca="1" si="335"/>
        <v>-6.730175750767825E-2</v>
      </c>
    </row>
    <row r="7157" spans="1:4" x14ac:dyDescent="0.45">
      <c r="A7157">
        <v>7156</v>
      </c>
      <c r="B7157" s="1">
        <f t="shared" ca="1" si="333"/>
        <v>0.28182436080968248</v>
      </c>
      <c r="C7157" s="1">
        <f t="shared" ca="1" si="334"/>
        <v>0.27649557431166771</v>
      </c>
      <c r="D7157" s="1">
        <f t="shared" ca="1" si="335"/>
        <v>-1.8908182680536012E-2</v>
      </c>
    </row>
    <row r="7158" spans="1:4" x14ac:dyDescent="0.45">
      <c r="A7158">
        <v>7157</v>
      </c>
      <c r="B7158" s="1">
        <f t="shared" ca="1" si="333"/>
        <v>0.28465912653109549</v>
      </c>
      <c r="C7158" s="1">
        <f t="shared" ca="1" si="334"/>
        <v>0.2831154588314384</v>
      </c>
      <c r="D7158" s="1">
        <f t="shared" ca="1" si="335"/>
        <v>-5.4228638950329046E-3</v>
      </c>
    </row>
    <row r="7159" spans="1:4" x14ac:dyDescent="0.45">
      <c r="A7159">
        <v>7158</v>
      </c>
      <c r="B7159" s="1">
        <f t="shared" ca="1" si="333"/>
        <v>0.27817026949675672</v>
      </c>
      <c r="C7159" s="1">
        <f t="shared" ca="1" si="334"/>
        <v>0.27241234433855499</v>
      </c>
      <c r="D7159" s="1">
        <f t="shared" ca="1" si="335"/>
        <v>-2.0699283099586817E-2</v>
      </c>
    </row>
    <row r="7160" spans="1:4" x14ac:dyDescent="0.45">
      <c r="A7160">
        <v>7159</v>
      </c>
      <c r="B7160" s="1">
        <f t="shared" ca="1" si="333"/>
        <v>0.28286308111571073</v>
      </c>
      <c r="C7160" s="1">
        <f t="shared" ca="1" si="334"/>
        <v>0.27058440842307452</v>
      </c>
      <c r="D7160" s="1">
        <f t="shared" ca="1" si="335"/>
        <v>-4.340853760131879E-2</v>
      </c>
    </row>
    <row r="7161" spans="1:4" x14ac:dyDescent="0.45">
      <c r="A7161">
        <v>7160</v>
      </c>
      <c r="B7161" s="1">
        <f t="shared" ca="1" si="333"/>
        <v>0.27778339875656749</v>
      </c>
      <c r="C7161" s="1">
        <f t="shared" ca="1" si="334"/>
        <v>0.27639059372034602</v>
      </c>
      <c r="D7161" s="1">
        <f t="shared" ca="1" si="335"/>
        <v>-5.0139966695491294E-3</v>
      </c>
    </row>
    <row r="7162" spans="1:4" x14ac:dyDescent="0.45">
      <c r="A7162">
        <v>7161</v>
      </c>
      <c r="B7162" s="1">
        <f t="shared" ca="1" si="333"/>
        <v>0.27986429293392356</v>
      </c>
      <c r="C7162" s="1">
        <f t="shared" ca="1" si="334"/>
        <v>0.27553492318535799</v>
      </c>
      <c r="D7162" s="1">
        <f t="shared" ca="1" si="335"/>
        <v>-1.5469532405077991E-2</v>
      </c>
    </row>
    <row r="7163" spans="1:4" x14ac:dyDescent="0.45">
      <c r="A7163">
        <v>7162</v>
      </c>
      <c r="B7163" s="1">
        <f t="shared" ca="1" si="333"/>
        <v>0.27419145941407502</v>
      </c>
      <c r="C7163" s="1">
        <f t="shared" ca="1" si="334"/>
        <v>0.26082065220444467</v>
      </c>
      <c r="D7163" s="1">
        <f t="shared" ca="1" si="335"/>
        <v>-4.8764491929116562E-2</v>
      </c>
    </row>
    <row r="7164" spans="1:4" x14ac:dyDescent="0.45">
      <c r="A7164">
        <v>7163</v>
      </c>
      <c r="B7164" s="1">
        <f t="shared" ca="1" si="333"/>
        <v>0.28000905902044609</v>
      </c>
      <c r="C7164" s="1">
        <f t="shared" ca="1" si="334"/>
        <v>0.26511409715267498</v>
      </c>
      <c r="D7164" s="1">
        <f t="shared" ca="1" si="335"/>
        <v>-5.319457134664881E-2</v>
      </c>
    </row>
    <row r="7165" spans="1:4" x14ac:dyDescent="0.45">
      <c r="A7165">
        <v>7164</v>
      </c>
      <c r="B7165" s="1">
        <f t="shared" ca="1" si="333"/>
        <v>0.27713690499785654</v>
      </c>
      <c r="C7165" s="1">
        <f t="shared" ca="1" si="334"/>
        <v>0.26548296372456198</v>
      </c>
      <c r="D7165" s="1">
        <f t="shared" ca="1" si="335"/>
        <v>-4.2051206689288419E-2</v>
      </c>
    </row>
    <row r="7166" spans="1:4" x14ac:dyDescent="0.45">
      <c r="A7166">
        <v>7165</v>
      </c>
      <c r="B7166" s="1">
        <f t="shared" ca="1" si="333"/>
        <v>0.29210570643302358</v>
      </c>
      <c r="C7166" s="1">
        <f t="shared" ca="1" si="334"/>
        <v>0.26727234419586043</v>
      </c>
      <c r="D7166" s="1">
        <f t="shared" ca="1" si="335"/>
        <v>-8.5014984953254061E-2</v>
      </c>
    </row>
    <row r="7167" spans="1:4" x14ac:dyDescent="0.45">
      <c r="A7167">
        <v>7166</v>
      </c>
      <c r="B7167" s="1">
        <f t="shared" ca="1" si="333"/>
        <v>0.28633195316444326</v>
      </c>
      <c r="C7167" s="1">
        <f t="shared" ca="1" si="334"/>
        <v>0.27439014936366113</v>
      </c>
      <c r="D7167" s="1">
        <f t="shared" ca="1" si="335"/>
        <v>-4.170615143998211E-2</v>
      </c>
    </row>
    <row r="7168" spans="1:4" x14ac:dyDescent="0.45">
      <c r="A7168">
        <v>7167</v>
      </c>
      <c r="B7168" s="1">
        <f t="shared" ca="1" si="333"/>
        <v>0.28120700898098916</v>
      </c>
      <c r="C7168" s="1">
        <f t="shared" ca="1" si="334"/>
        <v>0.27563903899643483</v>
      </c>
      <c r="D7168" s="1">
        <f t="shared" ca="1" si="335"/>
        <v>-1.9800253218193266E-2</v>
      </c>
    </row>
    <row r="7169" spans="1:4" x14ac:dyDescent="0.45">
      <c r="A7169">
        <v>7168</v>
      </c>
      <c r="B7169" s="1">
        <f t="shared" ca="1" si="333"/>
        <v>0.28754376226441425</v>
      </c>
      <c r="C7169" s="1">
        <f t="shared" ca="1" si="334"/>
        <v>0.27587369033606846</v>
      </c>
      <c r="D7169" s="1">
        <f t="shared" ca="1" si="335"/>
        <v>-4.0585376766457001E-2</v>
      </c>
    </row>
    <row r="7170" spans="1:4" x14ac:dyDescent="0.45">
      <c r="A7170">
        <v>7169</v>
      </c>
      <c r="B7170" s="1">
        <f t="shared" ref="B7170:B7233" ca="1" si="336">_xlfn.BETA.INV(RAND(),CONTROL_PRIOR_ALPHA+CONTROL_ALPHA,CONTROL_PRIOR_BETA+(CONTROL_N-CONTROL_ALPHA))</f>
        <v>0.27015997027079836</v>
      </c>
      <c r="C7170" s="1">
        <f t="shared" ref="C7170:C7233" ca="1" si="337">_xlfn.BETA.INV(RAND(),TEST_PRIOR_ALPHA+TEST_ALPHA,TEST_PRIOR_BETA+(TEST_N-TEST_ALPHA))</f>
        <v>0.26805101658364971</v>
      </c>
      <c r="D7170" s="1">
        <f t="shared" ca="1" si="335"/>
        <v>-7.8063144774361028E-3</v>
      </c>
    </row>
    <row r="7171" spans="1:4" x14ac:dyDescent="0.45">
      <c r="A7171">
        <v>7170</v>
      </c>
      <c r="B7171" s="1">
        <f t="shared" ca="1" si="336"/>
        <v>0.27811848295935143</v>
      </c>
      <c r="C7171" s="1">
        <f t="shared" ca="1" si="337"/>
        <v>0.27658093688235519</v>
      </c>
      <c r="D7171" s="1">
        <f t="shared" ref="D7171:D7234" ca="1" si="338">(C7171-B7171)/B7171</f>
        <v>-5.528385099169998E-3</v>
      </c>
    </row>
    <row r="7172" spans="1:4" x14ac:dyDescent="0.45">
      <c r="A7172">
        <v>7171</v>
      </c>
      <c r="B7172" s="1">
        <f t="shared" ca="1" si="336"/>
        <v>0.28661414125918039</v>
      </c>
      <c r="C7172" s="1">
        <f t="shared" ca="1" si="337"/>
        <v>0.27290145036743307</v>
      </c>
      <c r="D7172" s="1">
        <f t="shared" ca="1" si="338"/>
        <v>-4.784373454674435E-2</v>
      </c>
    </row>
    <row r="7173" spans="1:4" x14ac:dyDescent="0.45">
      <c r="A7173">
        <v>7172</v>
      </c>
      <c r="B7173" s="1">
        <f t="shared" ca="1" si="336"/>
        <v>0.28167523608296224</v>
      </c>
      <c r="C7173" s="1">
        <f t="shared" ca="1" si="337"/>
        <v>0.27278559286462156</v>
      </c>
      <c r="D7173" s="1">
        <f t="shared" ca="1" si="338"/>
        <v>-3.1559903319730957E-2</v>
      </c>
    </row>
    <row r="7174" spans="1:4" x14ac:dyDescent="0.45">
      <c r="A7174">
        <v>7173</v>
      </c>
      <c r="B7174" s="1">
        <f t="shared" ca="1" si="336"/>
        <v>0.28357018000292877</v>
      </c>
      <c r="C7174" s="1">
        <f t="shared" ca="1" si="337"/>
        <v>0.27267385046374193</v>
      </c>
      <c r="D7174" s="1">
        <f t="shared" ca="1" si="338"/>
        <v>-3.8425512651133857E-2</v>
      </c>
    </row>
    <row r="7175" spans="1:4" x14ac:dyDescent="0.45">
      <c r="A7175">
        <v>7174</v>
      </c>
      <c r="B7175" s="1">
        <f t="shared" ca="1" si="336"/>
        <v>0.2832309244275234</v>
      </c>
      <c r="C7175" s="1">
        <f t="shared" ca="1" si="337"/>
        <v>0.27360986022481515</v>
      </c>
      <c r="D7175" s="1">
        <f t="shared" ca="1" si="338"/>
        <v>-3.3968975040965937E-2</v>
      </c>
    </row>
    <row r="7176" spans="1:4" x14ac:dyDescent="0.45">
      <c r="A7176">
        <v>7175</v>
      </c>
      <c r="B7176" s="1">
        <f t="shared" ca="1" si="336"/>
        <v>0.2862100646662773</v>
      </c>
      <c r="C7176" s="1">
        <f t="shared" ca="1" si="337"/>
        <v>0.27475577958761854</v>
      </c>
      <c r="D7176" s="1">
        <f t="shared" ca="1" si="338"/>
        <v>-4.0020553057819687E-2</v>
      </c>
    </row>
    <row r="7177" spans="1:4" x14ac:dyDescent="0.45">
      <c r="A7177">
        <v>7176</v>
      </c>
      <c r="B7177" s="1">
        <f t="shared" ca="1" si="336"/>
        <v>0.28776557839289929</v>
      </c>
      <c r="C7177" s="1">
        <f t="shared" ca="1" si="337"/>
        <v>0.27574081922118532</v>
      </c>
      <c r="D7177" s="1">
        <f t="shared" ca="1" si="338"/>
        <v>-4.1786648837117094E-2</v>
      </c>
    </row>
    <row r="7178" spans="1:4" x14ac:dyDescent="0.45">
      <c r="A7178">
        <v>7177</v>
      </c>
      <c r="B7178" s="1">
        <f t="shared" ca="1" si="336"/>
        <v>0.28669794533184212</v>
      </c>
      <c r="C7178" s="1">
        <f t="shared" ca="1" si="337"/>
        <v>0.27966618059016268</v>
      </c>
      <c r="D7178" s="1">
        <f t="shared" ca="1" si="338"/>
        <v>-2.4526735737643437E-2</v>
      </c>
    </row>
    <row r="7179" spans="1:4" x14ac:dyDescent="0.45">
      <c r="A7179">
        <v>7178</v>
      </c>
      <c r="B7179" s="1">
        <f t="shared" ca="1" si="336"/>
        <v>0.28102198026654651</v>
      </c>
      <c r="C7179" s="1">
        <f t="shared" ca="1" si="337"/>
        <v>0.27131856802994081</v>
      </c>
      <c r="D7179" s="1">
        <f t="shared" ca="1" si="338"/>
        <v>-3.4529015230061764E-2</v>
      </c>
    </row>
    <row r="7180" spans="1:4" x14ac:dyDescent="0.45">
      <c r="A7180">
        <v>7179</v>
      </c>
      <c r="B7180" s="1">
        <f t="shared" ca="1" si="336"/>
        <v>0.28688475206311015</v>
      </c>
      <c r="C7180" s="1">
        <f t="shared" ca="1" si="337"/>
        <v>0.26275357161545271</v>
      </c>
      <c r="D7180" s="1">
        <f t="shared" ca="1" si="338"/>
        <v>-8.4114545210645986E-2</v>
      </c>
    </row>
    <row r="7181" spans="1:4" x14ac:dyDescent="0.45">
      <c r="A7181">
        <v>7180</v>
      </c>
      <c r="B7181" s="1">
        <f t="shared" ca="1" si="336"/>
        <v>0.28963489783133078</v>
      </c>
      <c r="C7181" s="1">
        <f t="shared" ca="1" si="337"/>
        <v>0.27221483319301809</v>
      </c>
      <c r="D7181" s="1">
        <f t="shared" ca="1" si="338"/>
        <v>-6.0144909224499901E-2</v>
      </c>
    </row>
    <row r="7182" spans="1:4" x14ac:dyDescent="0.45">
      <c r="A7182">
        <v>7181</v>
      </c>
      <c r="B7182" s="1">
        <f t="shared" ca="1" si="336"/>
        <v>0.2759948135325126</v>
      </c>
      <c r="C7182" s="1">
        <f t="shared" ca="1" si="337"/>
        <v>0.27261270653920155</v>
      </c>
      <c r="D7182" s="1">
        <f t="shared" ca="1" si="338"/>
        <v>-1.2254241121500723E-2</v>
      </c>
    </row>
    <row r="7183" spans="1:4" x14ac:dyDescent="0.45">
      <c r="A7183">
        <v>7182</v>
      </c>
      <c r="B7183" s="1">
        <f t="shared" ca="1" si="336"/>
        <v>0.28331552155089934</v>
      </c>
      <c r="C7183" s="1">
        <f t="shared" ca="1" si="337"/>
        <v>0.26199631659676026</v>
      </c>
      <c r="D7183" s="1">
        <f t="shared" ca="1" si="338"/>
        <v>-7.5248983315264487E-2</v>
      </c>
    </row>
    <row r="7184" spans="1:4" x14ac:dyDescent="0.45">
      <c r="A7184">
        <v>7183</v>
      </c>
      <c r="B7184" s="1">
        <f t="shared" ca="1" si="336"/>
        <v>0.29398319061378098</v>
      </c>
      <c r="C7184" s="1">
        <f t="shared" ca="1" si="337"/>
        <v>0.27507232827563277</v>
      </c>
      <c r="D7184" s="1">
        <f t="shared" ca="1" si="338"/>
        <v>-6.4326338858578691E-2</v>
      </c>
    </row>
    <row r="7185" spans="1:4" x14ac:dyDescent="0.45">
      <c r="A7185">
        <v>7184</v>
      </c>
      <c r="B7185" s="1">
        <f t="shared" ca="1" si="336"/>
        <v>0.29407375309242212</v>
      </c>
      <c r="C7185" s="1">
        <f t="shared" ca="1" si="337"/>
        <v>0.26478770790451922</v>
      </c>
      <c r="D7185" s="1">
        <f t="shared" ca="1" si="338"/>
        <v>-9.9587416013624377E-2</v>
      </c>
    </row>
    <row r="7186" spans="1:4" x14ac:dyDescent="0.45">
      <c r="A7186">
        <v>7185</v>
      </c>
      <c r="B7186" s="1">
        <f t="shared" ca="1" si="336"/>
        <v>0.28312843612063998</v>
      </c>
      <c r="C7186" s="1">
        <f t="shared" ca="1" si="337"/>
        <v>0.26632963998632508</v>
      </c>
      <c r="D7186" s="1">
        <f t="shared" ca="1" si="338"/>
        <v>-5.9332776193335074E-2</v>
      </c>
    </row>
    <row r="7187" spans="1:4" x14ac:dyDescent="0.45">
      <c r="A7187">
        <v>7186</v>
      </c>
      <c r="B7187" s="1">
        <f t="shared" ca="1" si="336"/>
        <v>0.28252614874412851</v>
      </c>
      <c r="C7187" s="1">
        <f t="shared" ca="1" si="337"/>
        <v>0.27255837737658917</v>
      </c>
      <c r="D7187" s="1">
        <f t="shared" ca="1" si="338"/>
        <v>-3.5280880767488594E-2</v>
      </c>
    </row>
    <row r="7188" spans="1:4" x14ac:dyDescent="0.45">
      <c r="A7188">
        <v>7187</v>
      </c>
      <c r="B7188" s="1">
        <f t="shared" ca="1" si="336"/>
        <v>0.28446503632832343</v>
      </c>
      <c r="C7188" s="1">
        <f t="shared" ca="1" si="337"/>
        <v>0.2616898615728811</v>
      </c>
      <c r="D7188" s="1">
        <f t="shared" ca="1" si="338"/>
        <v>-8.0063177708615527E-2</v>
      </c>
    </row>
    <row r="7189" spans="1:4" x14ac:dyDescent="0.45">
      <c r="A7189">
        <v>7188</v>
      </c>
      <c r="B7189" s="1">
        <f t="shared" ca="1" si="336"/>
        <v>0.28759506614938957</v>
      </c>
      <c r="C7189" s="1">
        <f t="shared" ca="1" si="337"/>
        <v>0.26805687223512409</v>
      </c>
      <c r="D7189" s="1">
        <f t="shared" ca="1" si="338"/>
        <v>-6.7936471149739677E-2</v>
      </c>
    </row>
    <row r="7190" spans="1:4" x14ac:dyDescent="0.45">
      <c r="A7190">
        <v>7189</v>
      </c>
      <c r="B7190" s="1">
        <f t="shared" ca="1" si="336"/>
        <v>0.28359078046964159</v>
      </c>
      <c r="C7190" s="1">
        <f t="shared" ca="1" si="337"/>
        <v>0.27457157473264238</v>
      </c>
      <c r="D7190" s="1">
        <f t="shared" ca="1" si="338"/>
        <v>-3.1803592916747593E-2</v>
      </c>
    </row>
    <row r="7191" spans="1:4" x14ac:dyDescent="0.45">
      <c r="A7191">
        <v>7190</v>
      </c>
      <c r="B7191" s="1">
        <f t="shared" ca="1" si="336"/>
        <v>0.2845326099264337</v>
      </c>
      <c r="C7191" s="1">
        <f t="shared" ca="1" si="337"/>
        <v>0.2707090867608431</v>
      </c>
      <c r="D7191" s="1">
        <f t="shared" ca="1" si="338"/>
        <v>-4.8583264917032506E-2</v>
      </c>
    </row>
    <row r="7192" spans="1:4" x14ac:dyDescent="0.45">
      <c r="A7192">
        <v>7191</v>
      </c>
      <c r="B7192" s="1">
        <f t="shared" ca="1" si="336"/>
        <v>0.27581396811372716</v>
      </c>
      <c r="C7192" s="1">
        <f t="shared" ca="1" si="337"/>
        <v>0.27332581577225334</v>
      </c>
      <c r="D7192" s="1">
        <f t="shared" ca="1" si="338"/>
        <v>-9.0211252116421739E-3</v>
      </c>
    </row>
    <row r="7193" spans="1:4" x14ac:dyDescent="0.45">
      <c r="A7193">
        <v>7192</v>
      </c>
      <c r="B7193" s="1">
        <f t="shared" ca="1" si="336"/>
        <v>0.28687845624520425</v>
      </c>
      <c r="C7193" s="1">
        <f t="shared" ca="1" si="337"/>
        <v>0.27119175288731612</v>
      </c>
      <c r="D7193" s="1">
        <f t="shared" ca="1" si="338"/>
        <v>-5.4680660106732455E-2</v>
      </c>
    </row>
    <row r="7194" spans="1:4" x14ac:dyDescent="0.45">
      <c r="A7194">
        <v>7193</v>
      </c>
      <c r="B7194" s="1">
        <f t="shared" ca="1" si="336"/>
        <v>0.27754478777317726</v>
      </c>
      <c r="C7194" s="1">
        <f t="shared" ca="1" si="337"/>
        <v>0.26981533056123425</v>
      </c>
      <c r="D7194" s="1">
        <f t="shared" ca="1" si="338"/>
        <v>-2.7849405041826591E-2</v>
      </c>
    </row>
    <row r="7195" spans="1:4" x14ac:dyDescent="0.45">
      <c r="A7195">
        <v>7194</v>
      </c>
      <c r="B7195" s="1">
        <f t="shared" ca="1" si="336"/>
        <v>0.29079017400605467</v>
      </c>
      <c r="C7195" s="1">
        <f t="shared" ca="1" si="337"/>
        <v>0.27341535744572854</v>
      </c>
      <c r="D7195" s="1">
        <f t="shared" ca="1" si="338"/>
        <v>-5.9750356488883168E-2</v>
      </c>
    </row>
    <row r="7196" spans="1:4" x14ac:dyDescent="0.45">
      <c r="A7196">
        <v>7195</v>
      </c>
      <c r="B7196" s="1">
        <f t="shared" ca="1" si="336"/>
        <v>0.27977594234071035</v>
      </c>
      <c r="C7196" s="1">
        <f t="shared" ca="1" si="337"/>
        <v>0.26318396356732338</v>
      </c>
      <c r="D7196" s="1">
        <f t="shared" ca="1" si="338"/>
        <v>-5.930452287845861E-2</v>
      </c>
    </row>
    <row r="7197" spans="1:4" x14ac:dyDescent="0.45">
      <c r="A7197">
        <v>7196</v>
      </c>
      <c r="B7197" s="1">
        <f t="shared" ca="1" si="336"/>
        <v>0.27726605863992576</v>
      </c>
      <c r="C7197" s="1">
        <f t="shared" ca="1" si="337"/>
        <v>0.28031956731051599</v>
      </c>
      <c r="D7197" s="1">
        <f t="shared" ca="1" si="338"/>
        <v>1.1012919091390487E-2</v>
      </c>
    </row>
    <row r="7198" spans="1:4" x14ac:dyDescent="0.45">
      <c r="A7198">
        <v>7197</v>
      </c>
      <c r="B7198" s="1">
        <f t="shared" ca="1" si="336"/>
        <v>0.27625125067602785</v>
      </c>
      <c r="C7198" s="1">
        <f t="shared" ca="1" si="337"/>
        <v>0.2718164403960851</v>
      </c>
      <c r="D7198" s="1">
        <f t="shared" ca="1" si="338"/>
        <v>-1.6053539193361506E-2</v>
      </c>
    </row>
    <row r="7199" spans="1:4" x14ac:dyDescent="0.45">
      <c r="A7199">
        <v>7198</v>
      </c>
      <c r="B7199" s="1">
        <f t="shared" ca="1" si="336"/>
        <v>0.29063962754757366</v>
      </c>
      <c r="C7199" s="1">
        <f t="shared" ca="1" si="337"/>
        <v>0.26502397068298977</v>
      </c>
      <c r="D7199" s="1">
        <f t="shared" ca="1" si="338"/>
        <v>-8.8135458611510106E-2</v>
      </c>
    </row>
    <row r="7200" spans="1:4" x14ac:dyDescent="0.45">
      <c r="A7200">
        <v>7199</v>
      </c>
      <c r="B7200" s="1">
        <f t="shared" ca="1" si="336"/>
        <v>0.28039528299443817</v>
      </c>
      <c r="C7200" s="1">
        <f t="shared" ca="1" si="337"/>
        <v>0.26843419423141546</v>
      </c>
      <c r="D7200" s="1">
        <f t="shared" ca="1" si="338"/>
        <v>-4.2657952856004232E-2</v>
      </c>
    </row>
    <row r="7201" spans="1:4" x14ac:dyDescent="0.45">
      <c r="A7201">
        <v>7200</v>
      </c>
      <c r="B7201" s="1">
        <f t="shared" ca="1" si="336"/>
        <v>0.27535265591908115</v>
      </c>
      <c r="C7201" s="1">
        <f t="shared" ca="1" si="337"/>
        <v>0.2822540864853148</v>
      </c>
      <c r="D7201" s="1">
        <f t="shared" ca="1" si="338"/>
        <v>2.5063969487411825E-2</v>
      </c>
    </row>
    <row r="7202" spans="1:4" x14ac:dyDescent="0.45">
      <c r="A7202">
        <v>7201</v>
      </c>
      <c r="B7202" s="1">
        <f t="shared" ca="1" si="336"/>
        <v>0.27523796874015816</v>
      </c>
      <c r="C7202" s="1">
        <f t="shared" ca="1" si="337"/>
        <v>0.26743799950075509</v>
      </c>
      <c r="D7202" s="1">
        <f t="shared" ca="1" si="338"/>
        <v>-2.8339001610518093E-2</v>
      </c>
    </row>
    <row r="7203" spans="1:4" x14ac:dyDescent="0.45">
      <c r="A7203">
        <v>7202</v>
      </c>
      <c r="B7203" s="1">
        <f t="shared" ca="1" si="336"/>
        <v>0.27762203342800018</v>
      </c>
      <c r="C7203" s="1">
        <f t="shared" ca="1" si="337"/>
        <v>0.2733284949349305</v>
      </c>
      <c r="D7203" s="1">
        <f t="shared" ca="1" si="338"/>
        <v>-1.5465409715699631E-2</v>
      </c>
    </row>
    <row r="7204" spans="1:4" x14ac:dyDescent="0.45">
      <c r="A7204">
        <v>7203</v>
      </c>
      <c r="B7204" s="1">
        <f t="shared" ca="1" si="336"/>
        <v>0.28890641576123344</v>
      </c>
      <c r="C7204" s="1">
        <f t="shared" ca="1" si="337"/>
        <v>0.27465616013535921</v>
      </c>
      <c r="D7204" s="1">
        <f t="shared" ca="1" si="338"/>
        <v>-4.9324815401992829E-2</v>
      </c>
    </row>
    <row r="7205" spans="1:4" x14ac:dyDescent="0.45">
      <c r="A7205">
        <v>7204</v>
      </c>
      <c r="B7205" s="1">
        <f t="shared" ca="1" si="336"/>
        <v>0.27952274852803449</v>
      </c>
      <c r="C7205" s="1">
        <f t="shared" ca="1" si="337"/>
        <v>0.26457961599659641</v>
      </c>
      <c r="D7205" s="1">
        <f t="shared" ca="1" si="338"/>
        <v>-5.3459450474526861E-2</v>
      </c>
    </row>
    <row r="7206" spans="1:4" x14ac:dyDescent="0.45">
      <c r="A7206">
        <v>7205</v>
      </c>
      <c r="B7206" s="1">
        <f t="shared" ca="1" si="336"/>
        <v>0.2818853217606011</v>
      </c>
      <c r="C7206" s="1">
        <f t="shared" ca="1" si="337"/>
        <v>0.26435617125442679</v>
      </c>
      <c r="D7206" s="1">
        <f t="shared" ca="1" si="338"/>
        <v>-6.2185396517600279E-2</v>
      </c>
    </row>
    <row r="7207" spans="1:4" x14ac:dyDescent="0.45">
      <c r="A7207">
        <v>7206</v>
      </c>
      <c r="B7207" s="1">
        <f t="shared" ca="1" si="336"/>
        <v>0.28500743813237761</v>
      </c>
      <c r="C7207" s="1">
        <f t="shared" ca="1" si="337"/>
        <v>0.27536697350374129</v>
      </c>
      <c r="D7207" s="1">
        <f t="shared" ca="1" si="338"/>
        <v>-3.3825308882495242E-2</v>
      </c>
    </row>
    <row r="7208" spans="1:4" x14ac:dyDescent="0.45">
      <c r="A7208">
        <v>7207</v>
      </c>
      <c r="B7208" s="1">
        <f t="shared" ca="1" si="336"/>
        <v>0.2837014803484561</v>
      </c>
      <c r="C7208" s="1">
        <f t="shared" ca="1" si="337"/>
        <v>0.26956758277677628</v>
      </c>
      <c r="D7208" s="1">
        <f t="shared" ca="1" si="338"/>
        <v>-4.9819611636569089E-2</v>
      </c>
    </row>
    <row r="7209" spans="1:4" x14ac:dyDescent="0.45">
      <c r="A7209">
        <v>7208</v>
      </c>
      <c r="B7209" s="1">
        <f t="shared" ca="1" si="336"/>
        <v>0.29616971076111021</v>
      </c>
      <c r="C7209" s="1">
        <f t="shared" ca="1" si="337"/>
        <v>0.27499326730519302</v>
      </c>
      <c r="D7209" s="1">
        <f t="shared" ca="1" si="338"/>
        <v>-7.1501043781610915E-2</v>
      </c>
    </row>
    <row r="7210" spans="1:4" x14ac:dyDescent="0.45">
      <c r="A7210">
        <v>7209</v>
      </c>
      <c r="B7210" s="1">
        <f t="shared" ca="1" si="336"/>
        <v>0.28537860856004438</v>
      </c>
      <c r="C7210" s="1">
        <f t="shared" ca="1" si="337"/>
        <v>0.25936139285993681</v>
      </c>
      <c r="D7210" s="1">
        <f t="shared" ca="1" si="338"/>
        <v>-9.1167364755839711E-2</v>
      </c>
    </row>
    <row r="7211" spans="1:4" x14ac:dyDescent="0.45">
      <c r="A7211">
        <v>7210</v>
      </c>
      <c r="B7211" s="1">
        <f t="shared" ca="1" si="336"/>
        <v>0.28488766842094737</v>
      </c>
      <c r="C7211" s="1">
        <f t="shared" ca="1" si="337"/>
        <v>0.27071281772560107</v>
      </c>
      <c r="D7211" s="1">
        <f t="shared" ca="1" si="338"/>
        <v>-4.9755929324401892E-2</v>
      </c>
    </row>
    <row r="7212" spans="1:4" x14ac:dyDescent="0.45">
      <c r="A7212">
        <v>7211</v>
      </c>
      <c r="B7212" s="1">
        <f t="shared" ca="1" si="336"/>
        <v>0.2886500710637302</v>
      </c>
      <c r="C7212" s="1">
        <f t="shared" ca="1" si="337"/>
        <v>0.28316767850250812</v>
      </c>
      <c r="D7212" s="1">
        <f t="shared" ca="1" si="338"/>
        <v>-1.8993213966718998E-2</v>
      </c>
    </row>
    <row r="7213" spans="1:4" x14ac:dyDescent="0.45">
      <c r="A7213">
        <v>7212</v>
      </c>
      <c r="B7213" s="1">
        <f t="shared" ca="1" si="336"/>
        <v>0.27960883046155272</v>
      </c>
      <c r="C7213" s="1">
        <f t="shared" ca="1" si="337"/>
        <v>0.28162548449455715</v>
      </c>
      <c r="D7213" s="1">
        <f t="shared" ca="1" si="338"/>
        <v>7.2124118171644682E-3</v>
      </c>
    </row>
    <row r="7214" spans="1:4" x14ac:dyDescent="0.45">
      <c r="A7214">
        <v>7213</v>
      </c>
      <c r="B7214" s="1">
        <f t="shared" ca="1" si="336"/>
        <v>0.27946661355797742</v>
      </c>
      <c r="C7214" s="1">
        <f t="shared" ca="1" si="337"/>
        <v>0.27597853404135397</v>
      </c>
      <c r="D7214" s="1">
        <f t="shared" ca="1" si="338"/>
        <v>-1.2481202932313114E-2</v>
      </c>
    </row>
    <row r="7215" spans="1:4" x14ac:dyDescent="0.45">
      <c r="A7215">
        <v>7214</v>
      </c>
      <c r="B7215" s="1">
        <f t="shared" ca="1" si="336"/>
        <v>0.28798029263201164</v>
      </c>
      <c r="C7215" s="1">
        <f t="shared" ca="1" si="337"/>
        <v>0.26887857102942037</v>
      </c>
      <c r="D7215" s="1">
        <f t="shared" ca="1" si="338"/>
        <v>-6.6329961081746394E-2</v>
      </c>
    </row>
    <row r="7216" spans="1:4" x14ac:dyDescent="0.45">
      <c r="A7216">
        <v>7215</v>
      </c>
      <c r="B7216" s="1">
        <f t="shared" ca="1" si="336"/>
        <v>0.28309510996658382</v>
      </c>
      <c r="C7216" s="1">
        <f t="shared" ca="1" si="337"/>
        <v>0.27125130991241947</v>
      </c>
      <c r="D7216" s="1">
        <f t="shared" ca="1" si="338"/>
        <v>-4.1836823163644128E-2</v>
      </c>
    </row>
    <row r="7217" spans="1:4" x14ac:dyDescent="0.45">
      <c r="A7217">
        <v>7216</v>
      </c>
      <c r="B7217" s="1">
        <f t="shared" ca="1" si="336"/>
        <v>0.27974929755611239</v>
      </c>
      <c r="C7217" s="1">
        <f t="shared" ca="1" si="337"/>
        <v>0.26327721743434646</v>
      </c>
      <c r="D7217" s="1">
        <f t="shared" ca="1" si="338"/>
        <v>-5.8881578133228182E-2</v>
      </c>
    </row>
    <row r="7218" spans="1:4" x14ac:dyDescent="0.45">
      <c r="A7218">
        <v>7217</v>
      </c>
      <c r="B7218" s="1">
        <f t="shared" ca="1" si="336"/>
        <v>0.28734130124770452</v>
      </c>
      <c r="C7218" s="1">
        <f t="shared" ca="1" si="337"/>
        <v>0.26048542602841845</v>
      </c>
      <c r="D7218" s="1">
        <f t="shared" ca="1" si="338"/>
        <v>-9.3463331246400855E-2</v>
      </c>
    </row>
    <row r="7219" spans="1:4" x14ac:dyDescent="0.45">
      <c r="A7219">
        <v>7218</v>
      </c>
      <c r="B7219" s="1">
        <f t="shared" ca="1" si="336"/>
        <v>0.28436292847285194</v>
      </c>
      <c r="C7219" s="1">
        <f t="shared" ca="1" si="337"/>
        <v>0.28281246867049437</v>
      </c>
      <c r="D7219" s="1">
        <f t="shared" ca="1" si="338"/>
        <v>-5.4523977885731871E-3</v>
      </c>
    </row>
    <row r="7220" spans="1:4" x14ac:dyDescent="0.45">
      <c r="A7220">
        <v>7219</v>
      </c>
      <c r="B7220" s="1">
        <f t="shared" ca="1" si="336"/>
        <v>0.2782148127141556</v>
      </c>
      <c r="C7220" s="1">
        <f t="shared" ca="1" si="337"/>
        <v>0.28175272347929736</v>
      </c>
      <c r="D7220" s="1">
        <f t="shared" ca="1" si="338"/>
        <v>1.2716471602023192E-2</v>
      </c>
    </row>
    <row r="7221" spans="1:4" x14ac:dyDescent="0.45">
      <c r="A7221">
        <v>7220</v>
      </c>
      <c r="B7221" s="1">
        <f t="shared" ca="1" si="336"/>
        <v>0.2874260133128983</v>
      </c>
      <c r="C7221" s="1">
        <f t="shared" ca="1" si="337"/>
        <v>0.27614868875649201</v>
      </c>
      <c r="D7221" s="1">
        <f t="shared" ca="1" si="338"/>
        <v>-3.9235573796619246E-2</v>
      </c>
    </row>
    <row r="7222" spans="1:4" x14ac:dyDescent="0.45">
      <c r="A7222">
        <v>7221</v>
      </c>
      <c r="B7222" s="1">
        <f t="shared" ca="1" si="336"/>
        <v>0.28403354105426981</v>
      </c>
      <c r="C7222" s="1">
        <f t="shared" ca="1" si="337"/>
        <v>0.26604721494955391</v>
      </c>
      <c r="D7222" s="1">
        <f t="shared" ca="1" si="338"/>
        <v>-6.332465538384878E-2</v>
      </c>
    </row>
    <row r="7223" spans="1:4" x14ac:dyDescent="0.45">
      <c r="A7223">
        <v>7222</v>
      </c>
      <c r="B7223" s="1">
        <f t="shared" ca="1" si="336"/>
        <v>0.27498084786760474</v>
      </c>
      <c r="C7223" s="1">
        <f t="shared" ca="1" si="337"/>
        <v>0.27325999952723923</v>
      </c>
      <c r="D7223" s="1">
        <f t="shared" ca="1" si="338"/>
        <v>-6.2580661660991349E-3</v>
      </c>
    </row>
    <row r="7224" spans="1:4" x14ac:dyDescent="0.45">
      <c r="A7224">
        <v>7223</v>
      </c>
      <c r="B7224" s="1">
        <f t="shared" ca="1" si="336"/>
        <v>0.27976460520742813</v>
      </c>
      <c r="C7224" s="1">
        <f t="shared" ca="1" si="337"/>
        <v>0.27481375946130615</v>
      </c>
      <c r="D7224" s="1">
        <f t="shared" ca="1" si="338"/>
        <v>-1.7696469295861189E-2</v>
      </c>
    </row>
    <row r="7225" spans="1:4" x14ac:dyDescent="0.45">
      <c r="A7225">
        <v>7224</v>
      </c>
      <c r="B7225" s="1">
        <f t="shared" ca="1" si="336"/>
        <v>0.28549582529290007</v>
      </c>
      <c r="C7225" s="1">
        <f t="shared" ca="1" si="337"/>
        <v>0.26247740269585929</v>
      </c>
      <c r="D7225" s="1">
        <f t="shared" ca="1" si="338"/>
        <v>-8.0626126751329519E-2</v>
      </c>
    </row>
    <row r="7226" spans="1:4" x14ac:dyDescent="0.45">
      <c r="A7226">
        <v>7225</v>
      </c>
      <c r="B7226" s="1">
        <f t="shared" ca="1" si="336"/>
        <v>0.28697683737422763</v>
      </c>
      <c r="C7226" s="1">
        <f t="shared" ca="1" si="337"/>
        <v>0.27660761952560653</v>
      </c>
      <c r="D7226" s="1">
        <f t="shared" ca="1" si="338"/>
        <v>-3.6132595032745754E-2</v>
      </c>
    </row>
    <row r="7227" spans="1:4" x14ac:dyDescent="0.45">
      <c r="A7227">
        <v>7226</v>
      </c>
      <c r="B7227" s="1">
        <f t="shared" ca="1" si="336"/>
        <v>0.29504490865096722</v>
      </c>
      <c r="C7227" s="1">
        <f t="shared" ca="1" si="337"/>
        <v>0.26667576709638435</v>
      </c>
      <c r="D7227" s="1">
        <f t="shared" ca="1" si="338"/>
        <v>-9.6151944069446882E-2</v>
      </c>
    </row>
    <row r="7228" spans="1:4" x14ac:dyDescent="0.45">
      <c r="A7228">
        <v>7227</v>
      </c>
      <c r="B7228" s="1">
        <f t="shared" ca="1" si="336"/>
        <v>0.28264851927152906</v>
      </c>
      <c r="C7228" s="1">
        <f t="shared" ca="1" si="337"/>
        <v>0.27449708280141771</v>
      </c>
      <c r="D7228" s="1">
        <f t="shared" ca="1" si="338"/>
        <v>-2.8839480536179966E-2</v>
      </c>
    </row>
    <row r="7229" spans="1:4" x14ac:dyDescent="0.45">
      <c r="A7229">
        <v>7228</v>
      </c>
      <c r="B7229" s="1">
        <f t="shared" ca="1" si="336"/>
        <v>0.28179009935041494</v>
      </c>
      <c r="C7229" s="1">
        <f t="shared" ca="1" si="337"/>
        <v>0.27920572523481713</v>
      </c>
      <c r="D7229" s="1">
        <f t="shared" ca="1" si="338"/>
        <v>-9.1712736592070906E-3</v>
      </c>
    </row>
    <row r="7230" spans="1:4" x14ac:dyDescent="0.45">
      <c r="A7230">
        <v>7229</v>
      </c>
      <c r="B7230" s="1">
        <f t="shared" ca="1" si="336"/>
        <v>0.28558429355257353</v>
      </c>
      <c r="C7230" s="1">
        <f t="shared" ca="1" si="337"/>
        <v>0.26600756281846161</v>
      </c>
      <c r="D7230" s="1">
        <f t="shared" ca="1" si="338"/>
        <v>-6.8549745823147032E-2</v>
      </c>
    </row>
    <row r="7231" spans="1:4" x14ac:dyDescent="0.45">
      <c r="A7231">
        <v>7230</v>
      </c>
      <c r="B7231" s="1">
        <f t="shared" ca="1" si="336"/>
        <v>0.28330889019206384</v>
      </c>
      <c r="C7231" s="1">
        <f t="shared" ca="1" si="337"/>
        <v>0.26513898822324256</v>
      </c>
      <c r="D7231" s="1">
        <f t="shared" ca="1" si="338"/>
        <v>-6.4134598658387859E-2</v>
      </c>
    </row>
    <row r="7232" spans="1:4" x14ac:dyDescent="0.45">
      <c r="A7232">
        <v>7231</v>
      </c>
      <c r="B7232" s="1">
        <f t="shared" ca="1" si="336"/>
        <v>0.2804285131955635</v>
      </c>
      <c r="C7232" s="1">
        <f t="shared" ca="1" si="337"/>
        <v>0.26887080550732739</v>
      </c>
      <c r="D7232" s="1">
        <f t="shared" ca="1" si="338"/>
        <v>-4.1214452683618751E-2</v>
      </c>
    </row>
    <row r="7233" spans="1:4" x14ac:dyDescent="0.45">
      <c r="A7233">
        <v>7232</v>
      </c>
      <c r="B7233" s="1">
        <f t="shared" ca="1" si="336"/>
        <v>0.27111766986777941</v>
      </c>
      <c r="C7233" s="1">
        <f t="shared" ca="1" si="337"/>
        <v>0.2730748630454114</v>
      </c>
      <c r="D7233" s="1">
        <f t="shared" ca="1" si="338"/>
        <v>7.2189805208435374E-3</v>
      </c>
    </row>
    <row r="7234" spans="1:4" x14ac:dyDescent="0.45">
      <c r="A7234">
        <v>7233</v>
      </c>
      <c r="B7234" s="1">
        <f t="shared" ref="B7234:B7297" ca="1" si="339">_xlfn.BETA.INV(RAND(),CONTROL_PRIOR_ALPHA+CONTROL_ALPHA,CONTROL_PRIOR_BETA+(CONTROL_N-CONTROL_ALPHA))</f>
        <v>0.27275477985099067</v>
      </c>
      <c r="C7234" s="1">
        <f t="shared" ref="C7234:C7297" ca="1" si="340">_xlfn.BETA.INV(RAND(),TEST_PRIOR_ALPHA+TEST_ALPHA,TEST_PRIOR_BETA+(TEST_N-TEST_ALPHA))</f>
        <v>0.26730186467654826</v>
      </c>
      <c r="D7234" s="1">
        <f t="shared" ca="1" si="338"/>
        <v>-1.9992005923494368E-2</v>
      </c>
    </row>
    <row r="7235" spans="1:4" x14ac:dyDescent="0.45">
      <c r="A7235">
        <v>7234</v>
      </c>
      <c r="B7235" s="1">
        <f t="shared" ca="1" si="339"/>
        <v>0.29202242579269033</v>
      </c>
      <c r="C7235" s="1">
        <f t="shared" ca="1" si="340"/>
        <v>0.26155889509539088</v>
      </c>
      <c r="D7235" s="1">
        <f t="shared" ref="D7235:D7298" ca="1" si="341">(C7235-B7235)/B7235</f>
        <v>-0.104319148142841</v>
      </c>
    </row>
    <row r="7236" spans="1:4" x14ac:dyDescent="0.45">
      <c r="A7236">
        <v>7235</v>
      </c>
      <c r="B7236" s="1">
        <f t="shared" ca="1" si="339"/>
        <v>0.27691347936312588</v>
      </c>
      <c r="C7236" s="1">
        <f t="shared" ca="1" si="340"/>
        <v>0.27849851506061341</v>
      </c>
      <c r="D7236" s="1">
        <f t="shared" ca="1" si="341"/>
        <v>5.7239383981341494E-3</v>
      </c>
    </row>
    <row r="7237" spans="1:4" x14ac:dyDescent="0.45">
      <c r="A7237">
        <v>7236</v>
      </c>
      <c r="B7237" s="1">
        <f t="shared" ca="1" si="339"/>
        <v>0.26899253913271232</v>
      </c>
      <c r="C7237" s="1">
        <f t="shared" ca="1" si="340"/>
        <v>0.28224774427093846</v>
      </c>
      <c r="D7237" s="1">
        <f t="shared" ca="1" si="341"/>
        <v>4.9277222264095775E-2</v>
      </c>
    </row>
    <row r="7238" spans="1:4" x14ac:dyDescent="0.45">
      <c r="A7238">
        <v>7237</v>
      </c>
      <c r="B7238" s="1">
        <f t="shared" ca="1" si="339"/>
        <v>0.29191496659449112</v>
      </c>
      <c r="C7238" s="1">
        <f t="shared" ca="1" si="340"/>
        <v>0.26496943244157412</v>
      </c>
      <c r="D7238" s="1">
        <f t="shared" ca="1" si="341"/>
        <v>-9.2306107039547419E-2</v>
      </c>
    </row>
    <row r="7239" spans="1:4" x14ac:dyDescent="0.45">
      <c r="A7239">
        <v>7238</v>
      </c>
      <c r="B7239" s="1">
        <f t="shared" ca="1" si="339"/>
        <v>0.28528611240763946</v>
      </c>
      <c r="C7239" s="1">
        <f t="shared" ca="1" si="340"/>
        <v>0.26575007008931978</v>
      </c>
      <c r="D7239" s="1">
        <f t="shared" ca="1" si="341"/>
        <v>-6.8478770850243953E-2</v>
      </c>
    </row>
    <row r="7240" spans="1:4" x14ac:dyDescent="0.45">
      <c r="A7240">
        <v>7239</v>
      </c>
      <c r="B7240" s="1">
        <f t="shared" ca="1" si="339"/>
        <v>0.27964362959120859</v>
      </c>
      <c r="C7240" s="1">
        <f t="shared" ca="1" si="340"/>
        <v>0.27516712901603235</v>
      </c>
      <c r="D7240" s="1">
        <f t="shared" ca="1" si="341"/>
        <v>-1.6007876101880515E-2</v>
      </c>
    </row>
    <row r="7241" spans="1:4" x14ac:dyDescent="0.45">
      <c r="A7241">
        <v>7240</v>
      </c>
      <c r="B7241" s="1">
        <f t="shared" ca="1" si="339"/>
        <v>0.27392216778153838</v>
      </c>
      <c r="C7241" s="1">
        <f t="shared" ca="1" si="340"/>
        <v>0.26451153143809181</v>
      </c>
      <c r="D7241" s="1">
        <f t="shared" ca="1" si="341"/>
        <v>-3.4355147010050893E-2</v>
      </c>
    </row>
    <row r="7242" spans="1:4" x14ac:dyDescent="0.45">
      <c r="A7242">
        <v>7241</v>
      </c>
      <c r="B7242" s="1">
        <f t="shared" ca="1" si="339"/>
        <v>0.27735551435984818</v>
      </c>
      <c r="C7242" s="1">
        <f t="shared" ca="1" si="340"/>
        <v>0.28425344618579651</v>
      </c>
      <c r="D7242" s="1">
        <f t="shared" ca="1" si="341"/>
        <v>2.4870361210842122E-2</v>
      </c>
    </row>
    <row r="7243" spans="1:4" x14ac:dyDescent="0.45">
      <c r="A7243">
        <v>7242</v>
      </c>
      <c r="B7243" s="1">
        <f t="shared" ca="1" si="339"/>
        <v>0.28166640355436412</v>
      </c>
      <c r="C7243" s="1">
        <f t="shared" ca="1" si="340"/>
        <v>0.27444359267886642</v>
      </c>
      <c r="D7243" s="1">
        <f t="shared" ca="1" si="341"/>
        <v>-2.5643139488247955E-2</v>
      </c>
    </row>
    <row r="7244" spans="1:4" x14ac:dyDescent="0.45">
      <c r="A7244">
        <v>7243</v>
      </c>
      <c r="B7244" s="1">
        <f t="shared" ca="1" si="339"/>
        <v>0.27787547559334197</v>
      </c>
      <c r="C7244" s="1">
        <f t="shared" ca="1" si="340"/>
        <v>0.26164556717570492</v>
      </c>
      <c r="D7244" s="1">
        <f t="shared" ca="1" si="341"/>
        <v>-5.840712780781266E-2</v>
      </c>
    </row>
    <row r="7245" spans="1:4" x14ac:dyDescent="0.45">
      <c r="A7245">
        <v>7244</v>
      </c>
      <c r="B7245" s="1">
        <f t="shared" ca="1" si="339"/>
        <v>0.28708298043973102</v>
      </c>
      <c r="C7245" s="1">
        <f t="shared" ca="1" si="340"/>
        <v>0.2756132841766642</v>
      </c>
      <c r="D7245" s="1">
        <f t="shared" ca="1" si="341"/>
        <v>-3.995254697961699E-2</v>
      </c>
    </row>
    <row r="7246" spans="1:4" x14ac:dyDescent="0.45">
      <c r="A7246">
        <v>7245</v>
      </c>
      <c r="B7246" s="1">
        <f t="shared" ca="1" si="339"/>
        <v>0.28709331536274185</v>
      </c>
      <c r="C7246" s="1">
        <f t="shared" ca="1" si="340"/>
        <v>0.26595194054162391</v>
      </c>
      <c r="D7246" s="1">
        <f t="shared" ca="1" si="341"/>
        <v>-7.3639383746730069E-2</v>
      </c>
    </row>
    <row r="7247" spans="1:4" x14ac:dyDescent="0.45">
      <c r="A7247">
        <v>7246</v>
      </c>
      <c r="B7247" s="1">
        <f t="shared" ca="1" si="339"/>
        <v>0.28270240283864545</v>
      </c>
      <c r="C7247" s="1">
        <f t="shared" ca="1" si="340"/>
        <v>0.2655485285128652</v>
      </c>
      <c r="D7247" s="1">
        <f t="shared" ca="1" si="341"/>
        <v>-6.0678204902173946E-2</v>
      </c>
    </row>
    <row r="7248" spans="1:4" x14ac:dyDescent="0.45">
      <c r="A7248">
        <v>7247</v>
      </c>
      <c r="B7248" s="1">
        <f t="shared" ca="1" si="339"/>
        <v>0.2860432791969052</v>
      </c>
      <c r="C7248" s="1">
        <f t="shared" ca="1" si="340"/>
        <v>0.27274939593344716</v>
      </c>
      <c r="D7248" s="1">
        <f t="shared" ca="1" si="341"/>
        <v>-4.6475076431727158E-2</v>
      </c>
    </row>
    <row r="7249" spans="1:4" x14ac:dyDescent="0.45">
      <c r="A7249">
        <v>7248</v>
      </c>
      <c r="B7249" s="1">
        <f t="shared" ca="1" si="339"/>
        <v>0.29026708052265859</v>
      </c>
      <c r="C7249" s="1">
        <f t="shared" ca="1" si="340"/>
        <v>0.26914147420995715</v>
      </c>
      <c r="D7249" s="1">
        <f t="shared" ca="1" si="341"/>
        <v>-7.2779890419066476E-2</v>
      </c>
    </row>
    <row r="7250" spans="1:4" x14ac:dyDescent="0.45">
      <c r="A7250">
        <v>7249</v>
      </c>
      <c r="B7250" s="1">
        <f t="shared" ca="1" si="339"/>
        <v>0.28372491624765761</v>
      </c>
      <c r="C7250" s="1">
        <f t="shared" ca="1" si="340"/>
        <v>0.27422476028868004</v>
      </c>
      <c r="D7250" s="1">
        <f t="shared" ca="1" si="341"/>
        <v>-3.3483685834222204E-2</v>
      </c>
    </row>
    <row r="7251" spans="1:4" x14ac:dyDescent="0.45">
      <c r="A7251">
        <v>7250</v>
      </c>
      <c r="B7251" s="1">
        <f t="shared" ca="1" si="339"/>
        <v>0.27825486202667477</v>
      </c>
      <c r="C7251" s="1">
        <f t="shared" ca="1" si="340"/>
        <v>0.27170089387796015</v>
      </c>
      <c r="D7251" s="1">
        <f t="shared" ca="1" si="341"/>
        <v>-2.3553831552047863E-2</v>
      </c>
    </row>
    <row r="7252" spans="1:4" x14ac:dyDescent="0.45">
      <c r="A7252">
        <v>7251</v>
      </c>
      <c r="B7252" s="1">
        <f t="shared" ca="1" si="339"/>
        <v>0.2834155993264853</v>
      </c>
      <c r="C7252" s="1">
        <f t="shared" ca="1" si="340"/>
        <v>0.26691763967285692</v>
      </c>
      <c r="D7252" s="1">
        <f t="shared" ca="1" si="341"/>
        <v>-5.8211191242946658E-2</v>
      </c>
    </row>
    <row r="7253" spans="1:4" x14ac:dyDescent="0.45">
      <c r="A7253">
        <v>7252</v>
      </c>
      <c r="B7253" s="1">
        <f t="shared" ca="1" si="339"/>
        <v>0.28632538950110598</v>
      </c>
      <c r="C7253" s="1">
        <f t="shared" ca="1" si="340"/>
        <v>0.27185599555072826</v>
      </c>
      <c r="D7253" s="1">
        <f t="shared" ca="1" si="341"/>
        <v>-5.0534791817062483E-2</v>
      </c>
    </row>
    <row r="7254" spans="1:4" x14ac:dyDescent="0.45">
      <c r="A7254">
        <v>7253</v>
      </c>
      <c r="B7254" s="1">
        <f t="shared" ca="1" si="339"/>
        <v>0.28892849315416602</v>
      </c>
      <c r="C7254" s="1">
        <f t="shared" ca="1" si="340"/>
        <v>0.27431170706253405</v>
      </c>
      <c r="D7254" s="1">
        <f t="shared" ca="1" si="341"/>
        <v>-5.0589631822268118E-2</v>
      </c>
    </row>
    <row r="7255" spans="1:4" x14ac:dyDescent="0.45">
      <c r="A7255">
        <v>7254</v>
      </c>
      <c r="B7255" s="1">
        <f t="shared" ca="1" si="339"/>
        <v>0.28189138109109591</v>
      </c>
      <c r="C7255" s="1">
        <f t="shared" ca="1" si="340"/>
        <v>0.26337751778451107</v>
      </c>
      <c r="D7255" s="1">
        <f t="shared" ca="1" si="341"/>
        <v>-6.5677294690332871E-2</v>
      </c>
    </row>
    <row r="7256" spans="1:4" x14ac:dyDescent="0.45">
      <c r="A7256">
        <v>7255</v>
      </c>
      <c r="B7256" s="1">
        <f t="shared" ca="1" si="339"/>
        <v>0.28559093121353085</v>
      </c>
      <c r="C7256" s="1">
        <f t="shared" ca="1" si="340"/>
        <v>0.2725182765486015</v>
      </c>
      <c r="D7256" s="1">
        <f t="shared" ca="1" si="341"/>
        <v>-4.5774053851714146E-2</v>
      </c>
    </row>
    <row r="7257" spans="1:4" x14ac:dyDescent="0.45">
      <c r="A7257">
        <v>7256</v>
      </c>
      <c r="B7257" s="1">
        <f t="shared" ca="1" si="339"/>
        <v>0.29119083859717398</v>
      </c>
      <c r="C7257" s="1">
        <f t="shared" ca="1" si="340"/>
        <v>0.27544906781868583</v>
      </c>
      <c r="D7257" s="1">
        <f t="shared" ca="1" si="341"/>
        <v>-5.4059979545801981E-2</v>
      </c>
    </row>
    <row r="7258" spans="1:4" x14ac:dyDescent="0.45">
      <c r="A7258">
        <v>7257</v>
      </c>
      <c r="B7258" s="1">
        <f t="shared" ca="1" si="339"/>
        <v>0.27657370130682329</v>
      </c>
      <c r="C7258" s="1">
        <f t="shared" ca="1" si="340"/>
        <v>0.27308442769252095</v>
      </c>
      <c r="D7258" s="1">
        <f t="shared" ca="1" si="341"/>
        <v>-1.2616071585314763E-2</v>
      </c>
    </row>
    <row r="7259" spans="1:4" x14ac:dyDescent="0.45">
      <c r="A7259">
        <v>7258</v>
      </c>
      <c r="B7259" s="1">
        <f t="shared" ca="1" si="339"/>
        <v>0.28026047695570183</v>
      </c>
      <c r="C7259" s="1">
        <f t="shared" ca="1" si="340"/>
        <v>0.27416334635062722</v>
      </c>
      <c r="D7259" s="1">
        <f t="shared" ca="1" si="341"/>
        <v>-2.1755228105311206E-2</v>
      </c>
    </row>
    <row r="7260" spans="1:4" x14ac:dyDescent="0.45">
      <c r="A7260">
        <v>7259</v>
      </c>
      <c r="B7260" s="1">
        <f t="shared" ca="1" si="339"/>
        <v>0.28227577034702178</v>
      </c>
      <c r="C7260" s="1">
        <f t="shared" ca="1" si="340"/>
        <v>0.27553398891559633</v>
      </c>
      <c r="D7260" s="1">
        <f t="shared" ca="1" si="341"/>
        <v>-2.3883670295673266E-2</v>
      </c>
    </row>
    <row r="7261" spans="1:4" x14ac:dyDescent="0.45">
      <c r="A7261">
        <v>7260</v>
      </c>
      <c r="B7261" s="1">
        <f t="shared" ca="1" si="339"/>
        <v>0.28178559507522599</v>
      </c>
      <c r="C7261" s="1">
        <f t="shared" ca="1" si="340"/>
        <v>0.26398992363957652</v>
      </c>
      <c r="D7261" s="1">
        <f t="shared" ca="1" si="341"/>
        <v>-6.3153233332948436E-2</v>
      </c>
    </row>
    <row r="7262" spans="1:4" x14ac:dyDescent="0.45">
      <c r="A7262">
        <v>7261</v>
      </c>
      <c r="B7262" s="1">
        <f t="shared" ca="1" si="339"/>
        <v>0.27738352502855607</v>
      </c>
      <c r="C7262" s="1">
        <f t="shared" ca="1" si="340"/>
        <v>0.26184491446801622</v>
      </c>
      <c r="D7262" s="1">
        <f t="shared" ca="1" si="341"/>
        <v>-5.6018505637420883E-2</v>
      </c>
    </row>
    <row r="7263" spans="1:4" x14ac:dyDescent="0.45">
      <c r="A7263">
        <v>7262</v>
      </c>
      <c r="B7263" s="1">
        <f t="shared" ca="1" si="339"/>
        <v>0.27656331920285182</v>
      </c>
      <c r="C7263" s="1">
        <f t="shared" ca="1" si="340"/>
        <v>0.26861497892621977</v>
      </c>
      <c r="D7263" s="1">
        <f t="shared" ca="1" si="341"/>
        <v>-2.8739676322738061E-2</v>
      </c>
    </row>
    <row r="7264" spans="1:4" x14ac:dyDescent="0.45">
      <c r="A7264">
        <v>7263</v>
      </c>
      <c r="B7264" s="1">
        <f t="shared" ca="1" si="339"/>
        <v>0.28002225412508513</v>
      </c>
      <c r="C7264" s="1">
        <f t="shared" ca="1" si="340"/>
        <v>0.27832886477651453</v>
      </c>
      <c r="D7264" s="1">
        <f t="shared" ca="1" si="341"/>
        <v>-6.0473384655141526E-3</v>
      </c>
    </row>
    <row r="7265" spans="1:4" x14ac:dyDescent="0.45">
      <c r="A7265">
        <v>7264</v>
      </c>
      <c r="B7265" s="1">
        <f t="shared" ca="1" si="339"/>
        <v>0.2890145965866322</v>
      </c>
      <c r="C7265" s="1">
        <f t="shared" ca="1" si="340"/>
        <v>0.26279103353900446</v>
      </c>
      <c r="D7265" s="1">
        <f t="shared" ca="1" si="341"/>
        <v>-9.0734389741340349E-2</v>
      </c>
    </row>
    <row r="7266" spans="1:4" x14ac:dyDescent="0.45">
      <c r="A7266">
        <v>7265</v>
      </c>
      <c r="B7266" s="1">
        <f t="shared" ca="1" si="339"/>
        <v>0.28414637370204487</v>
      </c>
      <c r="C7266" s="1">
        <f t="shared" ca="1" si="340"/>
        <v>0.26996125022543571</v>
      </c>
      <c r="D7266" s="1">
        <f t="shared" ca="1" si="341"/>
        <v>-4.9921888116311645E-2</v>
      </c>
    </row>
    <row r="7267" spans="1:4" x14ac:dyDescent="0.45">
      <c r="A7267">
        <v>7266</v>
      </c>
      <c r="B7267" s="1">
        <f t="shared" ca="1" si="339"/>
        <v>0.28778240625330065</v>
      </c>
      <c r="C7267" s="1">
        <f t="shared" ca="1" si="340"/>
        <v>0.26622323219137972</v>
      </c>
      <c r="D7267" s="1">
        <f t="shared" ca="1" si="341"/>
        <v>-7.4914843970499537E-2</v>
      </c>
    </row>
    <row r="7268" spans="1:4" x14ac:dyDescent="0.45">
      <c r="A7268">
        <v>7267</v>
      </c>
      <c r="B7268" s="1">
        <f t="shared" ca="1" si="339"/>
        <v>0.27560053545831786</v>
      </c>
      <c r="C7268" s="1">
        <f t="shared" ca="1" si="340"/>
        <v>0.27476243562320668</v>
      </c>
      <c r="D7268" s="1">
        <f t="shared" ca="1" si="341"/>
        <v>-3.0409949447937072E-3</v>
      </c>
    </row>
    <row r="7269" spans="1:4" x14ac:dyDescent="0.45">
      <c r="A7269">
        <v>7268</v>
      </c>
      <c r="B7269" s="1">
        <f t="shared" ca="1" si="339"/>
        <v>0.27248535253588646</v>
      </c>
      <c r="C7269" s="1">
        <f t="shared" ca="1" si="340"/>
        <v>0.26450714667748093</v>
      </c>
      <c r="D7269" s="1">
        <f t="shared" ca="1" si="341"/>
        <v>-2.9279393494572505E-2</v>
      </c>
    </row>
    <row r="7270" spans="1:4" x14ac:dyDescent="0.45">
      <c r="A7270">
        <v>7269</v>
      </c>
      <c r="B7270" s="1">
        <f t="shared" ca="1" si="339"/>
        <v>0.27713984696008614</v>
      </c>
      <c r="C7270" s="1">
        <f t="shared" ca="1" si="340"/>
        <v>0.27340823513046153</v>
      </c>
      <c r="D7270" s="1">
        <f t="shared" ca="1" si="341"/>
        <v>-1.3464725013585086E-2</v>
      </c>
    </row>
    <row r="7271" spans="1:4" x14ac:dyDescent="0.45">
      <c r="A7271">
        <v>7270</v>
      </c>
      <c r="B7271" s="1">
        <f t="shared" ca="1" si="339"/>
        <v>0.28005473960317129</v>
      </c>
      <c r="C7271" s="1">
        <f t="shared" ca="1" si="340"/>
        <v>0.27616061908602829</v>
      </c>
      <c r="D7271" s="1">
        <f t="shared" ca="1" si="341"/>
        <v>-1.3904854896085107E-2</v>
      </c>
    </row>
    <row r="7272" spans="1:4" x14ac:dyDescent="0.45">
      <c r="A7272">
        <v>7271</v>
      </c>
      <c r="B7272" s="1">
        <f t="shared" ca="1" si="339"/>
        <v>0.28225739941514955</v>
      </c>
      <c r="C7272" s="1">
        <f t="shared" ca="1" si="340"/>
        <v>0.2657959396561983</v>
      </c>
      <c r="D7272" s="1">
        <f t="shared" ca="1" si="341"/>
        <v>-5.8320737713378486E-2</v>
      </c>
    </row>
    <row r="7273" spans="1:4" x14ac:dyDescent="0.45">
      <c r="A7273">
        <v>7272</v>
      </c>
      <c r="B7273" s="1">
        <f t="shared" ca="1" si="339"/>
        <v>0.28632998428778889</v>
      </c>
      <c r="C7273" s="1">
        <f t="shared" ca="1" si="340"/>
        <v>0.26560995079024124</v>
      </c>
      <c r="D7273" s="1">
        <f t="shared" ca="1" si="341"/>
        <v>-7.2364176420734325E-2</v>
      </c>
    </row>
    <row r="7274" spans="1:4" x14ac:dyDescent="0.45">
      <c r="A7274">
        <v>7273</v>
      </c>
      <c r="B7274" s="1">
        <f t="shared" ca="1" si="339"/>
        <v>0.29870671753654954</v>
      </c>
      <c r="C7274" s="1">
        <f t="shared" ca="1" si="340"/>
        <v>0.27358133966804887</v>
      </c>
      <c r="D7274" s="1">
        <f t="shared" ca="1" si="341"/>
        <v>-8.4113869536349958E-2</v>
      </c>
    </row>
    <row r="7275" spans="1:4" x14ac:dyDescent="0.45">
      <c r="A7275">
        <v>7274</v>
      </c>
      <c r="B7275" s="1">
        <f t="shared" ca="1" si="339"/>
        <v>0.27859031675757834</v>
      </c>
      <c r="C7275" s="1">
        <f t="shared" ca="1" si="340"/>
        <v>0.27923767001615818</v>
      </c>
      <c r="D7275" s="1">
        <f t="shared" ca="1" si="341"/>
        <v>2.3236746564423861E-3</v>
      </c>
    </row>
    <row r="7276" spans="1:4" x14ac:dyDescent="0.45">
      <c r="A7276">
        <v>7275</v>
      </c>
      <c r="B7276" s="1">
        <f t="shared" ca="1" si="339"/>
        <v>0.28984466865993053</v>
      </c>
      <c r="C7276" s="1">
        <f t="shared" ca="1" si="340"/>
        <v>0.27230606686295389</v>
      </c>
      <c r="D7276" s="1">
        <f t="shared" ca="1" si="341"/>
        <v>-6.0510348104951206E-2</v>
      </c>
    </row>
    <row r="7277" spans="1:4" x14ac:dyDescent="0.45">
      <c r="A7277">
        <v>7276</v>
      </c>
      <c r="B7277" s="1">
        <f t="shared" ca="1" si="339"/>
        <v>0.28791191079375267</v>
      </c>
      <c r="C7277" s="1">
        <f t="shared" ca="1" si="340"/>
        <v>0.26824892608476186</v>
      </c>
      <c r="D7277" s="1">
        <f t="shared" ca="1" si="341"/>
        <v>-6.8295141575704016E-2</v>
      </c>
    </row>
    <row r="7278" spans="1:4" x14ac:dyDescent="0.45">
      <c r="A7278">
        <v>7277</v>
      </c>
      <c r="B7278" s="1">
        <f t="shared" ca="1" si="339"/>
        <v>0.28013435425681726</v>
      </c>
      <c r="C7278" s="1">
        <f t="shared" ca="1" si="340"/>
        <v>0.27020326400354677</v>
      </c>
      <c r="D7278" s="1">
        <f t="shared" ca="1" si="341"/>
        <v>-3.5451168706591478E-2</v>
      </c>
    </row>
    <row r="7279" spans="1:4" x14ac:dyDescent="0.45">
      <c r="A7279">
        <v>7278</v>
      </c>
      <c r="B7279" s="1">
        <f t="shared" ca="1" si="339"/>
        <v>0.28687003643520481</v>
      </c>
      <c r="C7279" s="1">
        <f t="shared" ca="1" si="340"/>
        <v>0.28144036320409338</v>
      </c>
      <c r="D7279" s="1">
        <f t="shared" ca="1" si="341"/>
        <v>-1.892729299505572E-2</v>
      </c>
    </row>
    <row r="7280" spans="1:4" x14ac:dyDescent="0.45">
      <c r="A7280">
        <v>7279</v>
      </c>
      <c r="B7280" s="1">
        <f t="shared" ca="1" si="339"/>
        <v>0.27752110060949209</v>
      </c>
      <c r="C7280" s="1">
        <f t="shared" ca="1" si="340"/>
        <v>0.25780493429933482</v>
      </c>
      <c r="D7280" s="1">
        <f t="shared" ca="1" si="341"/>
        <v>-7.1043845916064066E-2</v>
      </c>
    </row>
    <row r="7281" spans="1:4" x14ac:dyDescent="0.45">
      <c r="A7281">
        <v>7280</v>
      </c>
      <c r="B7281" s="1">
        <f t="shared" ca="1" si="339"/>
        <v>0.28761544694086671</v>
      </c>
      <c r="C7281" s="1">
        <f t="shared" ca="1" si="340"/>
        <v>0.27413014855122131</v>
      </c>
      <c r="D7281" s="1">
        <f t="shared" ca="1" si="341"/>
        <v>-4.6886558191076441E-2</v>
      </c>
    </row>
    <row r="7282" spans="1:4" x14ac:dyDescent="0.45">
      <c r="A7282">
        <v>7281</v>
      </c>
      <c r="B7282" s="1">
        <f t="shared" ca="1" si="339"/>
        <v>0.27781633182274335</v>
      </c>
      <c r="C7282" s="1">
        <f t="shared" ca="1" si="340"/>
        <v>0.25563068435655262</v>
      </c>
      <c r="D7282" s="1">
        <f t="shared" ca="1" si="341"/>
        <v>-7.9857247126659051E-2</v>
      </c>
    </row>
    <row r="7283" spans="1:4" x14ac:dyDescent="0.45">
      <c r="A7283">
        <v>7282</v>
      </c>
      <c r="B7283" s="1">
        <f t="shared" ca="1" si="339"/>
        <v>0.2747922637520685</v>
      </c>
      <c r="C7283" s="1">
        <f t="shared" ca="1" si="340"/>
        <v>0.26385827812100399</v>
      </c>
      <c r="D7283" s="1">
        <f t="shared" ca="1" si="341"/>
        <v>-3.9790005299893412E-2</v>
      </c>
    </row>
    <row r="7284" spans="1:4" x14ac:dyDescent="0.45">
      <c r="A7284">
        <v>7283</v>
      </c>
      <c r="B7284" s="1">
        <f t="shared" ca="1" si="339"/>
        <v>0.28868604394975395</v>
      </c>
      <c r="C7284" s="1">
        <f t="shared" ca="1" si="340"/>
        <v>0.27615569320676958</v>
      </c>
      <c r="D7284" s="1">
        <f t="shared" ca="1" si="341"/>
        <v>-4.3404767932478515E-2</v>
      </c>
    </row>
    <row r="7285" spans="1:4" x14ac:dyDescent="0.45">
      <c r="A7285">
        <v>7284</v>
      </c>
      <c r="B7285" s="1">
        <f t="shared" ca="1" si="339"/>
        <v>0.28486484455252115</v>
      </c>
      <c r="C7285" s="1">
        <f t="shared" ca="1" si="340"/>
        <v>0.27525390065538191</v>
      </c>
      <c r="D7285" s="1">
        <f t="shared" ca="1" si="341"/>
        <v>-3.3738610014291334E-2</v>
      </c>
    </row>
    <row r="7286" spans="1:4" x14ac:dyDescent="0.45">
      <c r="A7286">
        <v>7285</v>
      </c>
      <c r="B7286" s="1">
        <f t="shared" ca="1" si="339"/>
        <v>0.29339928847340124</v>
      </c>
      <c r="C7286" s="1">
        <f t="shared" ca="1" si="340"/>
        <v>0.27732816741165378</v>
      </c>
      <c r="D7286" s="1">
        <f t="shared" ca="1" si="341"/>
        <v>-5.4775596578191511E-2</v>
      </c>
    </row>
    <row r="7287" spans="1:4" x14ac:dyDescent="0.45">
      <c r="A7287">
        <v>7286</v>
      </c>
      <c r="B7287" s="1">
        <f t="shared" ca="1" si="339"/>
        <v>0.27503763124480246</v>
      </c>
      <c r="C7287" s="1">
        <f t="shared" ca="1" si="340"/>
        <v>0.2696511034864037</v>
      </c>
      <c r="D7287" s="1">
        <f t="shared" ca="1" si="341"/>
        <v>-1.958469367998731E-2</v>
      </c>
    </row>
    <row r="7288" spans="1:4" x14ac:dyDescent="0.45">
      <c r="A7288">
        <v>7287</v>
      </c>
      <c r="B7288" s="1">
        <f t="shared" ca="1" si="339"/>
        <v>0.2847575672187771</v>
      </c>
      <c r="C7288" s="1">
        <f t="shared" ca="1" si="340"/>
        <v>0.27135319328394403</v>
      </c>
      <c r="D7288" s="1">
        <f t="shared" ca="1" si="341"/>
        <v>-4.7072933182262335E-2</v>
      </c>
    </row>
    <row r="7289" spans="1:4" x14ac:dyDescent="0.45">
      <c r="A7289">
        <v>7288</v>
      </c>
      <c r="B7289" s="1">
        <f t="shared" ca="1" si="339"/>
        <v>0.29533726623945067</v>
      </c>
      <c r="C7289" s="1">
        <f t="shared" ca="1" si="340"/>
        <v>0.26849566376519823</v>
      </c>
      <c r="D7289" s="1">
        <f t="shared" ca="1" si="341"/>
        <v>-9.0884576863693403E-2</v>
      </c>
    </row>
    <row r="7290" spans="1:4" x14ac:dyDescent="0.45">
      <c r="A7290">
        <v>7289</v>
      </c>
      <c r="B7290" s="1">
        <f t="shared" ca="1" si="339"/>
        <v>0.27700465846618993</v>
      </c>
      <c r="C7290" s="1">
        <f t="shared" ca="1" si="340"/>
        <v>0.27018761412196918</v>
      </c>
      <c r="D7290" s="1">
        <f t="shared" ca="1" si="341"/>
        <v>-2.4609854512799893E-2</v>
      </c>
    </row>
    <row r="7291" spans="1:4" x14ac:dyDescent="0.45">
      <c r="A7291">
        <v>7290</v>
      </c>
      <c r="B7291" s="1">
        <f t="shared" ca="1" si="339"/>
        <v>0.27630107933018816</v>
      </c>
      <c r="C7291" s="1">
        <f t="shared" ca="1" si="340"/>
        <v>0.27190442297441231</v>
      </c>
      <c r="D7291" s="1">
        <f t="shared" ca="1" si="341"/>
        <v>-1.5912555848258972E-2</v>
      </c>
    </row>
    <row r="7292" spans="1:4" x14ac:dyDescent="0.45">
      <c r="A7292">
        <v>7291</v>
      </c>
      <c r="B7292" s="1">
        <f t="shared" ca="1" si="339"/>
        <v>0.28224086853787622</v>
      </c>
      <c r="C7292" s="1">
        <f t="shared" ca="1" si="340"/>
        <v>0.26881522666835894</v>
      </c>
      <c r="D7292" s="1">
        <f t="shared" ca="1" si="341"/>
        <v>-4.756802917687869E-2</v>
      </c>
    </row>
    <row r="7293" spans="1:4" x14ac:dyDescent="0.45">
      <c r="A7293">
        <v>7292</v>
      </c>
      <c r="B7293" s="1">
        <f t="shared" ca="1" si="339"/>
        <v>0.27356124340059002</v>
      </c>
      <c r="C7293" s="1">
        <f t="shared" ca="1" si="340"/>
        <v>0.26904798406920999</v>
      </c>
      <c r="D7293" s="1">
        <f t="shared" ca="1" si="341"/>
        <v>-1.6498167924946242E-2</v>
      </c>
    </row>
    <row r="7294" spans="1:4" x14ac:dyDescent="0.45">
      <c r="A7294">
        <v>7293</v>
      </c>
      <c r="B7294" s="1">
        <f t="shared" ca="1" si="339"/>
        <v>0.28674256559238898</v>
      </c>
      <c r="C7294" s="1">
        <f t="shared" ca="1" si="340"/>
        <v>0.27157706620538435</v>
      </c>
      <c r="D7294" s="1">
        <f t="shared" ca="1" si="341"/>
        <v>-5.2888901777361934E-2</v>
      </c>
    </row>
    <row r="7295" spans="1:4" x14ac:dyDescent="0.45">
      <c r="A7295">
        <v>7294</v>
      </c>
      <c r="B7295" s="1">
        <f t="shared" ca="1" si="339"/>
        <v>0.28123596936447692</v>
      </c>
      <c r="C7295" s="1">
        <f t="shared" ca="1" si="340"/>
        <v>0.26773665987332096</v>
      </c>
      <c r="D7295" s="1">
        <f t="shared" ca="1" si="341"/>
        <v>-4.7999939416217038E-2</v>
      </c>
    </row>
    <row r="7296" spans="1:4" x14ac:dyDescent="0.45">
      <c r="A7296">
        <v>7295</v>
      </c>
      <c r="B7296" s="1">
        <f t="shared" ca="1" si="339"/>
        <v>0.28385822544383899</v>
      </c>
      <c r="C7296" s="1">
        <f t="shared" ca="1" si="340"/>
        <v>0.27638009857755519</v>
      </c>
      <c r="D7296" s="1">
        <f t="shared" ca="1" si="341"/>
        <v>-2.634458400700224E-2</v>
      </c>
    </row>
    <row r="7297" spans="1:4" x14ac:dyDescent="0.45">
      <c r="A7297">
        <v>7296</v>
      </c>
      <c r="B7297" s="1">
        <f t="shared" ca="1" si="339"/>
        <v>0.29303859532952603</v>
      </c>
      <c r="C7297" s="1">
        <f t="shared" ca="1" si="340"/>
        <v>0.27046671326091593</v>
      </c>
      <c r="D7297" s="1">
        <f t="shared" ca="1" si="341"/>
        <v>-7.702699381024436E-2</v>
      </c>
    </row>
    <row r="7298" spans="1:4" x14ac:dyDescent="0.45">
      <c r="A7298">
        <v>7297</v>
      </c>
      <c r="B7298" s="1">
        <f t="shared" ref="B7298:B7361" ca="1" si="342">_xlfn.BETA.INV(RAND(),CONTROL_PRIOR_ALPHA+CONTROL_ALPHA,CONTROL_PRIOR_BETA+(CONTROL_N-CONTROL_ALPHA))</f>
        <v>0.28179252698488511</v>
      </c>
      <c r="C7298" s="1">
        <f t="shared" ref="C7298:C7361" ca="1" si="343">_xlfn.BETA.INV(RAND(),TEST_PRIOR_ALPHA+TEST_ALPHA,TEST_PRIOR_BETA+(TEST_N-TEST_ALPHA))</f>
        <v>0.26633136938984087</v>
      </c>
      <c r="D7298" s="1">
        <f t="shared" ca="1" si="341"/>
        <v>-5.4867166849579194E-2</v>
      </c>
    </row>
    <row r="7299" spans="1:4" x14ac:dyDescent="0.45">
      <c r="A7299">
        <v>7298</v>
      </c>
      <c r="B7299" s="1">
        <f t="shared" ca="1" si="342"/>
        <v>0.28143013309981696</v>
      </c>
      <c r="C7299" s="1">
        <f t="shared" ca="1" si="343"/>
        <v>0.27756931426821407</v>
      </c>
      <c r="D7299" s="1">
        <f t="shared" ref="D7299:D7362" ca="1" si="344">(C7299-B7299)/B7299</f>
        <v>-1.3718569469011123E-2</v>
      </c>
    </row>
    <row r="7300" spans="1:4" x14ac:dyDescent="0.45">
      <c r="A7300">
        <v>7299</v>
      </c>
      <c r="B7300" s="1">
        <f t="shared" ca="1" si="342"/>
        <v>0.2822201173469519</v>
      </c>
      <c r="C7300" s="1">
        <f t="shared" ca="1" si="343"/>
        <v>0.26720952510358292</v>
      </c>
      <c r="D7300" s="1">
        <f t="shared" ca="1" si="344"/>
        <v>-5.3187534554510391E-2</v>
      </c>
    </row>
    <row r="7301" spans="1:4" x14ac:dyDescent="0.45">
      <c r="A7301">
        <v>7300</v>
      </c>
      <c r="B7301" s="1">
        <f t="shared" ca="1" si="342"/>
        <v>0.29303912998377413</v>
      </c>
      <c r="C7301" s="1">
        <f t="shared" ca="1" si="343"/>
        <v>0.2627226618833759</v>
      </c>
      <c r="D7301" s="1">
        <f t="shared" ca="1" si="344"/>
        <v>-0.10345535799972135</v>
      </c>
    </row>
    <row r="7302" spans="1:4" x14ac:dyDescent="0.45">
      <c r="A7302">
        <v>7301</v>
      </c>
      <c r="B7302" s="1">
        <f t="shared" ca="1" si="342"/>
        <v>0.27653297083720696</v>
      </c>
      <c r="C7302" s="1">
        <f t="shared" ca="1" si="343"/>
        <v>0.27428626433827119</v>
      </c>
      <c r="D7302" s="1">
        <f t="shared" ca="1" si="344"/>
        <v>-8.1245519915178199E-3</v>
      </c>
    </row>
    <row r="7303" spans="1:4" x14ac:dyDescent="0.45">
      <c r="A7303">
        <v>7302</v>
      </c>
      <c r="B7303" s="1">
        <f t="shared" ca="1" si="342"/>
        <v>0.28976309339756545</v>
      </c>
      <c r="C7303" s="1">
        <f t="shared" ca="1" si="343"/>
        <v>0.2677004270845999</v>
      </c>
      <c r="D7303" s="1">
        <f t="shared" ca="1" si="344"/>
        <v>-7.614036023108979E-2</v>
      </c>
    </row>
    <row r="7304" spans="1:4" x14ac:dyDescent="0.45">
      <c r="A7304">
        <v>7303</v>
      </c>
      <c r="B7304" s="1">
        <f t="shared" ca="1" si="342"/>
        <v>0.2784014723514649</v>
      </c>
      <c r="C7304" s="1">
        <f t="shared" ca="1" si="343"/>
        <v>0.27365504870460655</v>
      </c>
      <c r="D7304" s="1">
        <f t="shared" ca="1" si="344"/>
        <v>-1.7048845348297131E-2</v>
      </c>
    </row>
    <row r="7305" spans="1:4" x14ac:dyDescent="0.45">
      <c r="A7305">
        <v>7304</v>
      </c>
      <c r="B7305" s="1">
        <f t="shared" ca="1" si="342"/>
        <v>0.28376800696791271</v>
      </c>
      <c r="C7305" s="1">
        <f t="shared" ca="1" si="343"/>
        <v>0.27068586013782175</v>
      </c>
      <c r="D7305" s="1">
        <f t="shared" ca="1" si="344"/>
        <v>-4.6101556584461023E-2</v>
      </c>
    </row>
    <row r="7306" spans="1:4" x14ac:dyDescent="0.45">
      <c r="A7306">
        <v>7305</v>
      </c>
      <c r="B7306" s="1">
        <f t="shared" ca="1" si="342"/>
        <v>0.28601687175367452</v>
      </c>
      <c r="C7306" s="1">
        <f t="shared" ca="1" si="343"/>
        <v>0.2729328786028542</v>
      </c>
      <c r="D7306" s="1">
        <f t="shared" ca="1" si="344"/>
        <v>-4.5745529173148239E-2</v>
      </c>
    </row>
    <row r="7307" spans="1:4" x14ac:dyDescent="0.45">
      <c r="A7307">
        <v>7306</v>
      </c>
      <c r="B7307" s="1">
        <f t="shared" ca="1" si="342"/>
        <v>0.28942287001399847</v>
      </c>
      <c r="C7307" s="1">
        <f t="shared" ca="1" si="343"/>
        <v>0.26532660355568727</v>
      </c>
      <c r="D7307" s="1">
        <f t="shared" ca="1" si="344"/>
        <v>-8.3256262565379643E-2</v>
      </c>
    </row>
    <row r="7308" spans="1:4" x14ac:dyDescent="0.45">
      <c r="A7308">
        <v>7307</v>
      </c>
      <c r="B7308" s="1">
        <f t="shared" ca="1" si="342"/>
        <v>0.28665068720805009</v>
      </c>
      <c r="C7308" s="1">
        <f t="shared" ca="1" si="343"/>
        <v>0.28104069252173214</v>
      </c>
      <c r="D7308" s="1">
        <f t="shared" ca="1" si="344"/>
        <v>-1.9570839829336391E-2</v>
      </c>
    </row>
    <row r="7309" spans="1:4" x14ac:dyDescent="0.45">
      <c r="A7309">
        <v>7308</v>
      </c>
      <c r="B7309" s="1">
        <f t="shared" ca="1" si="342"/>
        <v>0.28037861153516136</v>
      </c>
      <c r="C7309" s="1">
        <f t="shared" ca="1" si="343"/>
        <v>0.2705324384196377</v>
      </c>
      <c r="D7309" s="1">
        <f t="shared" ca="1" si="344"/>
        <v>-3.5117418770329006E-2</v>
      </c>
    </row>
    <row r="7310" spans="1:4" x14ac:dyDescent="0.45">
      <c r="A7310">
        <v>7309</v>
      </c>
      <c r="B7310" s="1">
        <f t="shared" ca="1" si="342"/>
        <v>0.28144455887076442</v>
      </c>
      <c r="C7310" s="1">
        <f t="shared" ca="1" si="343"/>
        <v>0.27036380349873856</v>
      </c>
      <c r="D7310" s="1">
        <f t="shared" ca="1" si="344"/>
        <v>-3.9371005843868483E-2</v>
      </c>
    </row>
    <row r="7311" spans="1:4" x14ac:dyDescent="0.45">
      <c r="A7311">
        <v>7310</v>
      </c>
      <c r="B7311" s="1">
        <f t="shared" ca="1" si="342"/>
        <v>0.27988674461102764</v>
      </c>
      <c r="C7311" s="1">
        <f t="shared" ca="1" si="343"/>
        <v>0.26046102408096461</v>
      </c>
      <c r="D7311" s="1">
        <f t="shared" ca="1" si="344"/>
        <v>-6.9405646762800102E-2</v>
      </c>
    </row>
    <row r="7312" spans="1:4" x14ac:dyDescent="0.45">
      <c r="A7312">
        <v>7311</v>
      </c>
      <c r="B7312" s="1">
        <f t="shared" ca="1" si="342"/>
        <v>0.28143632701722787</v>
      </c>
      <c r="C7312" s="1">
        <f t="shared" ca="1" si="343"/>
        <v>0.26046180681820919</v>
      </c>
      <c r="D7312" s="1">
        <f t="shared" ca="1" si="344"/>
        <v>-7.4526698174734035E-2</v>
      </c>
    </row>
    <row r="7313" spans="1:4" x14ac:dyDescent="0.45">
      <c r="A7313">
        <v>7312</v>
      </c>
      <c r="B7313" s="1">
        <f t="shared" ca="1" si="342"/>
        <v>0.27601772033808469</v>
      </c>
      <c r="C7313" s="1">
        <f t="shared" ca="1" si="343"/>
        <v>0.26275931368630356</v>
      </c>
      <c r="D7313" s="1">
        <f t="shared" ca="1" si="344"/>
        <v>-4.8034621239322457E-2</v>
      </c>
    </row>
    <row r="7314" spans="1:4" x14ac:dyDescent="0.45">
      <c r="A7314">
        <v>7313</v>
      </c>
      <c r="B7314" s="1">
        <f t="shared" ca="1" si="342"/>
        <v>0.27454903613005704</v>
      </c>
      <c r="C7314" s="1">
        <f t="shared" ca="1" si="343"/>
        <v>0.27453064219097689</v>
      </c>
      <c r="D7314" s="1">
        <f t="shared" ca="1" si="344"/>
        <v>-6.6996917342805715E-5</v>
      </c>
    </row>
    <row r="7315" spans="1:4" x14ac:dyDescent="0.45">
      <c r="A7315">
        <v>7314</v>
      </c>
      <c r="B7315" s="1">
        <f t="shared" ca="1" si="342"/>
        <v>0.29424714359485948</v>
      </c>
      <c r="C7315" s="1">
        <f t="shared" ca="1" si="343"/>
        <v>0.27056650556073703</v>
      </c>
      <c r="D7315" s="1">
        <f t="shared" ca="1" si="344"/>
        <v>-8.0478735476622515E-2</v>
      </c>
    </row>
    <row r="7316" spans="1:4" x14ac:dyDescent="0.45">
      <c r="A7316">
        <v>7315</v>
      </c>
      <c r="B7316" s="1">
        <f t="shared" ca="1" si="342"/>
        <v>0.27710924839733503</v>
      </c>
      <c r="C7316" s="1">
        <f t="shared" ca="1" si="343"/>
        <v>0.26977501367299689</v>
      </c>
      <c r="D7316" s="1">
        <f t="shared" ca="1" si="344"/>
        <v>-2.6466943152405713E-2</v>
      </c>
    </row>
    <row r="7317" spans="1:4" x14ac:dyDescent="0.45">
      <c r="A7317">
        <v>7316</v>
      </c>
      <c r="B7317" s="1">
        <f t="shared" ca="1" si="342"/>
        <v>0.28460545929023817</v>
      </c>
      <c r="C7317" s="1">
        <f t="shared" ca="1" si="343"/>
        <v>0.26946277852003125</v>
      </c>
      <c r="D7317" s="1">
        <f t="shared" ca="1" si="344"/>
        <v>-5.3205868952656117E-2</v>
      </c>
    </row>
    <row r="7318" spans="1:4" x14ac:dyDescent="0.45">
      <c r="A7318">
        <v>7317</v>
      </c>
      <c r="B7318" s="1">
        <f t="shared" ca="1" si="342"/>
        <v>0.27812744497461611</v>
      </c>
      <c r="C7318" s="1">
        <f t="shared" ca="1" si="343"/>
        <v>0.26391325300741858</v>
      </c>
      <c r="D7318" s="1">
        <f t="shared" ca="1" si="344"/>
        <v>-5.1106757797652148E-2</v>
      </c>
    </row>
    <row r="7319" spans="1:4" x14ac:dyDescent="0.45">
      <c r="A7319">
        <v>7318</v>
      </c>
      <c r="B7319" s="1">
        <f t="shared" ca="1" si="342"/>
        <v>0.28718564804972146</v>
      </c>
      <c r="C7319" s="1">
        <f t="shared" ca="1" si="343"/>
        <v>0.27656480757575785</v>
      </c>
      <c r="D7319" s="1">
        <f t="shared" ca="1" si="344"/>
        <v>-3.6982490406779617E-2</v>
      </c>
    </row>
    <row r="7320" spans="1:4" x14ac:dyDescent="0.45">
      <c r="A7320">
        <v>7319</v>
      </c>
      <c r="B7320" s="1">
        <f t="shared" ca="1" si="342"/>
        <v>0.27776064731989519</v>
      </c>
      <c r="C7320" s="1">
        <f t="shared" ca="1" si="343"/>
        <v>0.26158507534359848</v>
      </c>
      <c r="D7320" s="1">
        <f t="shared" ca="1" si="344"/>
        <v>-5.8235650486756697E-2</v>
      </c>
    </row>
    <row r="7321" spans="1:4" x14ac:dyDescent="0.45">
      <c r="A7321">
        <v>7320</v>
      </c>
      <c r="B7321" s="1">
        <f t="shared" ca="1" si="342"/>
        <v>0.28885466441115459</v>
      </c>
      <c r="C7321" s="1">
        <f t="shared" ca="1" si="343"/>
        <v>0.2685443583300271</v>
      </c>
      <c r="D7321" s="1">
        <f t="shared" ca="1" si="344"/>
        <v>-7.0313235628481616E-2</v>
      </c>
    </row>
    <row r="7322" spans="1:4" x14ac:dyDescent="0.45">
      <c r="A7322">
        <v>7321</v>
      </c>
      <c r="B7322" s="1">
        <f t="shared" ca="1" si="342"/>
        <v>0.28143964740596256</v>
      </c>
      <c r="C7322" s="1">
        <f t="shared" ca="1" si="343"/>
        <v>0.27490515211797772</v>
      </c>
      <c r="D7322" s="1">
        <f t="shared" ca="1" si="344"/>
        <v>-2.3218105011903849E-2</v>
      </c>
    </row>
    <row r="7323" spans="1:4" x14ac:dyDescent="0.45">
      <c r="A7323">
        <v>7322</v>
      </c>
      <c r="B7323" s="1">
        <f t="shared" ca="1" si="342"/>
        <v>0.27806263661910585</v>
      </c>
      <c r="C7323" s="1">
        <f t="shared" ca="1" si="343"/>
        <v>0.27179516574694773</v>
      </c>
      <c r="D7323" s="1">
        <f t="shared" ca="1" si="344"/>
        <v>-2.2539780778758102E-2</v>
      </c>
    </row>
    <row r="7324" spans="1:4" x14ac:dyDescent="0.45">
      <c r="A7324">
        <v>7323</v>
      </c>
      <c r="B7324" s="1">
        <f t="shared" ca="1" si="342"/>
        <v>0.29480802008110241</v>
      </c>
      <c r="C7324" s="1">
        <f t="shared" ca="1" si="343"/>
        <v>0.27536724544959246</v>
      </c>
      <c r="D7324" s="1">
        <f t="shared" ca="1" si="344"/>
        <v>-6.5943845849789795E-2</v>
      </c>
    </row>
    <row r="7325" spans="1:4" x14ac:dyDescent="0.45">
      <c r="A7325">
        <v>7324</v>
      </c>
      <c r="B7325" s="1">
        <f t="shared" ca="1" si="342"/>
        <v>0.2939660016227349</v>
      </c>
      <c r="C7325" s="1">
        <f t="shared" ca="1" si="343"/>
        <v>0.26595454442819089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     <f t="shared" ca="1" si="342"/>
        <v>0.29246724856247697</v>
      </c>
      <c r="C7326" s="1">
        <f t="shared" ca="1" si="343"/>
        <v>0.26463477833958615</v>
      </c>
      <c r="D7326" s="1">
        <f t="shared" ca="1" si="344"/>
        <v>-9.5164399978773115E-2</v>
      </c>
    </row>
    <row r="7327" spans="1:4" x14ac:dyDescent="0.45">
      <c r="A7327">
        <v>7326</v>
      </c>
      <c r="B7327" s="1">
        <f t="shared" ca="1" si="342"/>
        <v>0.29286705053452988</v>
      </c>
      <c r="C7327" s="1">
        <f t="shared" ca="1" si="343"/>
        <v>0.2654041086897343</v>
      </c>
      <c r="D7327" s="1">
        <f t="shared" ca="1" si="344"/>
        <v>-9.377272654834766E-2</v>
      </c>
    </row>
    <row r="7328" spans="1:4" x14ac:dyDescent="0.45">
      <c r="A7328">
        <v>7327</v>
      </c>
      <c r="B7328" s="1">
        <f t="shared" ca="1" si="342"/>
        <v>0.27985538882757066</v>
      </c>
      <c r="C7328" s="1">
        <f t="shared" ca="1" si="343"/>
        <v>0.28115902089077072</v>
      </c>
      <c r="D7328" s="1">
        <f t="shared" ca="1" si="344"/>
        <v>4.658234628468318E-3</v>
      </c>
    </row>
    <row r="7329" spans="1:4" x14ac:dyDescent="0.45">
      <c r="A7329">
        <v>7328</v>
      </c>
      <c r="B7329" s="1">
        <f t="shared" ca="1" si="342"/>
        <v>0.27267303340060478</v>
      </c>
      <c r="C7329" s="1">
        <f t="shared" ca="1" si="343"/>
        <v>0.27188045792412829</v>
      </c>
      <c r="D7329" s="1">
        <f t="shared" ca="1" si="344"/>
        <v>-2.9066881553778505E-3</v>
      </c>
    </row>
    <row r="7330" spans="1:4" x14ac:dyDescent="0.45">
      <c r="A7330">
        <v>7329</v>
      </c>
      <c r="B7330" s="1">
        <f t="shared" ca="1" si="342"/>
        <v>0.28724031507789172</v>
      </c>
      <c r="C7330" s="1">
        <f t="shared" ca="1" si="343"/>
        <v>0.27720299273725935</v>
      </c>
      <c r="D7330" s="1">
        <f t="shared" ca="1" si="344"/>
        <v>-3.4943988756976969E-2</v>
      </c>
    </row>
    <row r="7331" spans="1:4" x14ac:dyDescent="0.45">
      <c r="A7331">
        <v>7330</v>
      </c>
      <c r="B7331" s="1">
        <f t="shared" ca="1" si="342"/>
        <v>0.28921360505429916</v>
      </c>
      <c r="C7331" s="1">
        <f t="shared" ca="1" si="343"/>
        <v>0.26933700398723476</v>
      </c>
      <c r="D7331" s="1">
        <f t="shared" ca="1" si="344"/>
        <v>-6.8726369436640497E-2</v>
      </c>
    </row>
    <row r="7332" spans="1:4" x14ac:dyDescent="0.45">
      <c r="A7332">
        <v>7331</v>
      </c>
      <c r="B7332" s="1">
        <f t="shared" ca="1" si="342"/>
        <v>0.2824554770003469</v>
      </c>
      <c r="C7332" s="1">
        <f t="shared" ca="1" si="343"/>
        <v>0.26666178927377471</v>
      </c>
      <c r="D7332" s="1">
        <f t="shared" ca="1" si="344"/>
        <v>-5.5915671716830595E-2</v>
      </c>
    </row>
    <row r="7333" spans="1:4" x14ac:dyDescent="0.45">
      <c r="A7333">
        <v>7332</v>
      </c>
      <c r="B7333" s="1">
        <f t="shared" ca="1" si="342"/>
        <v>0.28262197794080962</v>
      </c>
      <c r="C7333" s="1">
        <f t="shared" ca="1" si="343"/>
        <v>0.27270776427351806</v>
      </c>
      <c r="D7333" s="1">
        <f t="shared" ca="1" si="344"/>
        <v>-3.5079415053021548E-2</v>
      </c>
    </row>
    <row r="7334" spans="1:4" x14ac:dyDescent="0.45">
      <c r="A7334">
        <v>7333</v>
      </c>
      <c r="B7334" s="1">
        <f t="shared" ca="1" si="342"/>
        <v>0.28348043731228545</v>
      </c>
      <c r="C7334" s="1">
        <f t="shared" ca="1" si="343"/>
        <v>0.26128522927782916</v>
      </c>
      <c r="D7334" s="1">
        <f t="shared" ca="1" si="344"/>
        <v>-7.8295378139288621E-2</v>
      </c>
    </row>
    <row r="7335" spans="1:4" x14ac:dyDescent="0.45">
      <c r="A7335">
        <v>7334</v>
      </c>
      <c r="B7335" s="1">
        <f t="shared" ca="1" si="342"/>
        <v>0.2833721657825472</v>
      </c>
      <c r="C7335" s="1">
        <f t="shared" ca="1" si="343"/>
        <v>0.27052680978232291</v>
      </c>
      <c r="D7335" s="1">
        <f t="shared" ca="1" si="344"/>
        <v>-4.5330337807706574E-2</v>
      </c>
    </row>
    <row r="7336" spans="1:4" x14ac:dyDescent="0.45">
      <c r="A7336">
        <v>7335</v>
      </c>
      <c r="B7336" s="1">
        <f t="shared" ca="1" si="342"/>
        <v>0.28456815934105917</v>
      </c>
      <c r="C7336" s="1">
        <f t="shared" ca="1" si="343"/>
        <v>0.26850091670334858</v>
      </c>
      <c r="D7336" s="1">
        <f t="shared" ca="1" si="344"/>
        <v>-5.6461842656309831E-2</v>
      </c>
    </row>
    <row r="7337" spans="1:4" x14ac:dyDescent="0.45">
      <c r="A7337">
        <v>7336</v>
      </c>
      <c r="B7337" s="1">
        <f t="shared" ca="1" si="342"/>
        <v>0.28025336066265655</v>
      </c>
      <c r="C7337" s="1">
        <f t="shared" ca="1" si="343"/>
        <v>0.27042374723576412</v>
      </c>
      <c r="D7337" s="1">
        <f t="shared" ca="1" si="344"/>
        <v>-3.5074025173687094E-2</v>
      </c>
    </row>
    <row r="7338" spans="1:4" x14ac:dyDescent="0.45">
      <c r="A7338">
        <v>7337</v>
      </c>
      <c r="B7338" s="1">
        <f t="shared" ca="1" si="342"/>
        <v>0.28602086834217977</v>
      </c>
      <c r="C7338" s="1">
        <f t="shared" ca="1" si="343"/>
        <v>0.28062285108364493</v>
      </c>
      <c r="D7338" s="1">
        <f t="shared" ca="1" si="344"/>
        <v>-1.8872809140894377E-2</v>
      </c>
    </row>
    <row r="7339" spans="1:4" x14ac:dyDescent="0.45">
      <c r="A7339">
        <v>7338</v>
      </c>
      <c r="B7339" s="1">
        <f t="shared" ca="1" si="342"/>
        <v>0.28178467865384899</v>
      </c>
      <c r="C7339" s="1">
        <f t="shared" ca="1" si="343"/>
        <v>0.27210417920853835</v>
      </c>
      <c r="D7339" s="1">
        <f t="shared" ca="1" si="344"/>
        <v>-3.435424342997153E-2</v>
      </c>
    </row>
    <row r="7340" spans="1:4" x14ac:dyDescent="0.45">
      <c r="A7340">
        <v>7339</v>
      </c>
      <c r="B7340" s="1">
        <f t="shared" ca="1" si="342"/>
        <v>0.27849195625003526</v>
      </c>
      <c r="C7340" s="1">
        <f t="shared" ca="1" si="343"/>
        <v>0.27646224297618527</v>
      </c>
      <c r="D7340" s="1">
        <f t="shared" ca="1" si="344"/>
        <v>-7.2882294382236035E-3</v>
      </c>
    </row>
    <row r="7341" spans="1:4" x14ac:dyDescent="0.45">
      <c r="A7341">
        <v>7340</v>
      </c>
      <c r="B7341" s="1">
        <f t="shared" ca="1" si="342"/>
        <v>0.28565550869067602</v>
      </c>
      <c r="C7341" s="1">
        <f t="shared" ca="1" si="343"/>
        <v>0.27231354112765471</v>
      </c>
      <c r="D7341" s="1">
        <f t="shared" ca="1" si="344"/>
        <v>-4.6706494911214001E-2</v>
      </c>
    </row>
    <row r="7342" spans="1:4" x14ac:dyDescent="0.45">
      <c r="A7342">
        <v>7341</v>
      </c>
      <c r="B7342" s="1">
        <f t="shared" ca="1" si="342"/>
        <v>0.2824070656929305</v>
      </c>
      <c r="C7342" s="1">
        <f t="shared" ca="1" si="343"/>
        <v>0.27261882945744353</v>
      </c>
      <c r="D7342" s="1">
        <f t="shared" ca="1" si="344"/>
        <v>-3.4660025985787497E-2</v>
      </c>
    </row>
    <row r="7343" spans="1:4" x14ac:dyDescent="0.45">
      <c r="A7343">
        <v>7342</v>
      </c>
      <c r="B7343" s="1">
        <f t="shared" ca="1" si="342"/>
        <v>0.2870848218321238</v>
      </c>
      <c r="C7343" s="1">
        <f t="shared" ca="1" si="343"/>
        <v>0.27058372694033234</v>
      </c>
      <c r="D7343" s="1">
        <f t="shared" ca="1" si="344"/>
        <v>-5.7478116699045401E-2</v>
      </c>
    </row>
    <row r="7344" spans="1:4" x14ac:dyDescent="0.45">
      <c r="A7344">
        <v>7343</v>
      </c>
      <c r="B7344" s="1">
        <f t="shared" ca="1" si="342"/>
        <v>0.27546221842214558</v>
      </c>
      <c r="C7344" s="1">
        <f t="shared" ca="1" si="343"/>
        <v>0.27225055212366733</v>
      </c>
      <c r="D7344" s="1">
        <f t="shared" ca="1" si="344"/>
        <v>-1.1659189840533298E-2</v>
      </c>
    </row>
    <row r="7345" spans="1:4" x14ac:dyDescent="0.45">
      <c r="A7345">
        <v>7344</v>
      </c>
      <c r="B7345" s="1">
        <f t="shared" ca="1" si="342"/>
        <v>0.28572973291016934</v>
      </c>
      <c r="C7345" s="1">
        <f t="shared" ca="1" si="343"/>
        <v>0.27558792008917987</v>
      </c>
      <c r="D7345" s="1">
        <f t="shared" ca="1" si="344"/>
        <v>-3.5494425860741481E-2</v>
      </c>
    </row>
    <row r="7346" spans="1:4" x14ac:dyDescent="0.45">
      <c r="A7346">
        <v>7345</v>
      </c>
      <c r="B7346" s="1">
        <f t="shared" ca="1" si="342"/>
        <v>0.28905775653433141</v>
      </c>
      <c r="C7346" s="1">
        <f t="shared" ca="1" si="343"/>
        <v>0.27572182614775864</v>
      </c>
      <c r="D7346" s="1">
        <f t="shared" ca="1" si="344"/>
        <v>-4.6135867608136163E-2</v>
      </c>
    </row>
    <row r="7347" spans="1:4" x14ac:dyDescent="0.45">
      <c r="A7347">
        <v>7346</v>
      </c>
      <c r="B7347" s="1">
        <f t="shared" ca="1" si="342"/>
        <v>0.27818925823135993</v>
      </c>
      <c r="C7347" s="1">
        <f t="shared" ca="1" si="343"/>
        <v>0.26957324189350285</v>
      </c>
      <c r="D7347" s="1">
        <f t="shared" ca="1" si="344"/>
        <v>-3.0971779401674279E-2</v>
      </c>
    </row>
    <row r="7348" spans="1:4" x14ac:dyDescent="0.45">
      <c r="A7348">
        <v>7347</v>
      </c>
      <c r="B7348" s="1">
        <f t="shared" ca="1" si="342"/>
        <v>0.28607939512161951</v>
      </c>
      <c r="C7348" s="1">
        <f t="shared" ca="1" si="343"/>
        <v>0.28226483371491795</v>
      </c>
      <c r="D7348" s="1">
        <f t="shared" ca="1" si="344"/>
        <v>-1.3333925727436224E-2</v>
      </c>
    </row>
    <row r="7349" spans="1:4" x14ac:dyDescent="0.45">
      <c r="A7349">
        <v>7348</v>
      </c>
      <c r="B7349" s="1">
        <f t="shared" ca="1" si="342"/>
        <v>0.27010547243878036</v>
      </c>
      <c r="C7349" s="1">
        <f t="shared" ca="1" si="343"/>
        <v>0.25870150750248311</v>
      </c>
      <c r="D7349" s="1">
        <f t="shared" ca="1" si="344"/>
        <v>-4.2220414245335104E-2</v>
      </c>
    </row>
    <row r="7350" spans="1:4" x14ac:dyDescent="0.45">
      <c r="A7350">
        <v>7349</v>
      </c>
      <c r="B7350" s="1">
        <f t="shared" ca="1" si="342"/>
        <v>0.27926139194297073</v>
      </c>
      <c r="C7350" s="1">
        <f t="shared" ca="1" si="343"/>
        <v>0.27950733447637599</v>
      </c>
      <c r="D7350" s="1">
        <f t="shared" ca="1" si="344"/>
        <v>8.8068934876428778E-4</v>
      </c>
    </row>
    <row r="7351" spans="1:4" x14ac:dyDescent="0.45">
      <c r="A7351">
        <v>7350</v>
      </c>
      <c r="B7351" s="1">
        <f t="shared" ca="1" si="342"/>
        <v>0.27840395694734638</v>
      </c>
      <c r="C7351" s="1">
        <f t="shared" ca="1" si="343"/>
        <v>0.27069455651682789</v>
      </c>
      <c r="D7351" s="1">
        <f t="shared" ca="1" si="344"/>
        <v>-2.7691418308312839E-2</v>
      </c>
    </row>
    <row r="7352" spans="1:4" x14ac:dyDescent="0.45">
      <c r="A7352">
        <v>7351</v>
      </c>
      <c r="B7352" s="1">
        <f t="shared" ca="1" si="342"/>
        <v>0.27811702991048082</v>
      </c>
      <c r="C7352" s="1">
        <f t="shared" ca="1" si="343"/>
        <v>0.2701402846791135</v>
      </c>
      <c r="D7352" s="1">
        <f t="shared" ca="1" si="344"/>
        <v>-2.8681254196964653E-2</v>
      </c>
    </row>
    <row r="7353" spans="1:4" x14ac:dyDescent="0.45">
      <c r="A7353">
        <v>7352</v>
      </c>
      <c r="B7353" s="1">
        <f t="shared" ca="1" si="342"/>
        <v>0.28876606387934922</v>
      </c>
      <c r="C7353" s="1">
        <f t="shared" ca="1" si="343"/>
        <v>0.27387584807728649</v>
      </c>
      <c r="D7353" s="1">
        <f t="shared" ca="1" si="344"/>
        <v>-5.1564978245795839E-2</v>
      </c>
    </row>
    <row r="7354" spans="1:4" x14ac:dyDescent="0.45">
      <c r="A7354">
        <v>7353</v>
      </c>
      <c r="B7354" s="1">
        <f t="shared" ca="1" si="342"/>
        <v>0.28841921780847524</v>
      </c>
      <c r="C7354" s="1">
        <f t="shared" ca="1" si="343"/>
        <v>0.2626651469847901</v>
      </c>
      <c r="D7354" s="1">
        <f t="shared" ca="1" si="344"/>
        <v>-8.9293879303102217E-2</v>
      </c>
    </row>
    <row r="7355" spans="1:4" x14ac:dyDescent="0.45">
      <c r="A7355">
        <v>7354</v>
      </c>
      <c r="B7355" s="1">
        <f t="shared" ca="1" si="342"/>
        <v>0.28213925864720701</v>
      </c>
      <c r="C7355" s="1">
        <f t="shared" ca="1" si="343"/>
        <v>0.27212149836201804</v>
      </c>
      <c r="D7355" s="1">
        <f t="shared" ca="1" si="344"/>
        <v>-3.5506438675786671E-2</v>
      </c>
    </row>
    <row r="7356" spans="1:4" x14ac:dyDescent="0.45">
      <c r="A7356">
        <v>7355</v>
      </c>
      <c r="B7356" s="1">
        <f t="shared" ca="1" si="342"/>
        <v>0.28449803233655768</v>
      </c>
      <c r="C7356" s="1">
        <f t="shared" ca="1" si="343"/>
        <v>0.27094109135463151</v>
      </c>
      <c r="D7356" s="1">
        <f t="shared" ca="1" si="344"/>
        <v>-4.7652143217245431E-2</v>
      </c>
    </row>
    <row r="7357" spans="1:4" x14ac:dyDescent="0.45">
      <c r="A7357">
        <v>7356</v>
      </c>
      <c r="B7357" s="1">
        <f t="shared" ca="1" si="342"/>
        <v>0.28110433044587008</v>
      </c>
      <c r="C7357" s="1">
        <f t="shared" ca="1" si="343"/>
        <v>0.27724816620205139</v>
      </c>
      <c r="D7357" s="1">
        <f t="shared" ca="1" si="344"/>
        <v>-1.3717911202941187E-2</v>
      </c>
    </row>
    <row r="7358" spans="1:4" x14ac:dyDescent="0.45">
      <c r="A7358">
        <v>7357</v>
      </c>
      <c r="B7358" s="1">
        <f t="shared" ca="1" si="342"/>
        <v>0.27319828837027504</v>
      </c>
      <c r="C7358" s="1">
        <f t="shared" ca="1" si="343"/>
        <v>0.27589083782493717</v>
      </c>
      <c r="D7358" s="1">
        <f t="shared" ca="1" si="344"/>
        <v>9.855660043568153E-3</v>
      </c>
    </row>
    <row r="7359" spans="1:4" x14ac:dyDescent="0.45">
      <c r="A7359">
        <v>7358</v>
      </c>
      <c r="B7359" s="1">
        <f t="shared" ca="1" si="342"/>
        <v>0.28217014842836285</v>
      </c>
      <c r="C7359" s="1">
        <f t="shared" ca="1" si="343"/>
        <v>0.27563753703266858</v>
      </c>
      <c r="D7359" s="1">
        <f t="shared" ca="1" si="344"/>
        <v>-2.3151319982215521E-2</v>
      </c>
    </row>
    <row r="7360" spans="1:4" x14ac:dyDescent="0.45">
      <c r="A7360">
        <v>7359</v>
      </c>
      <c r="B7360" s="1">
        <f t="shared" ca="1" si="342"/>
        <v>0.27361911172115189</v>
      </c>
      <c r="C7360" s="1">
        <f t="shared" ca="1" si="343"/>
        <v>0.26908876815653776</v>
      </c>
      <c r="D7360" s="1">
        <f t="shared" ca="1" si="344"/>
        <v>-1.655711670181521E-2</v>
      </c>
    </row>
    <row r="7361" spans="1:4" x14ac:dyDescent="0.45">
      <c r="A7361">
        <v>7360</v>
      </c>
      <c r="B7361" s="1">
        <f t="shared" ca="1" si="342"/>
        <v>0.28560125301810335</v>
      </c>
      <c r="C7361" s="1">
        <f t="shared" ca="1" si="343"/>
        <v>0.27063828805299484</v>
      </c>
      <c r="D7361" s="1">
        <f t="shared" ca="1" si="344"/>
        <v>-5.2391104054995377E-2</v>
      </c>
    </row>
    <row r="7362" spans="1:4" x14ac:dyDescent="0.45">
      <c r="A7362">
        <v>7361</v>
      </c>
      <c r="B7362" s="1">
        <f t="shared" ref="B7362:B7425" ca="1" si="345">_xlfn.BETA.INV(RAND(),CONTROL_PRIOR_ALPHA+CONTROL_ALPHA,CONTROL_PRIOR_BETA+(CONTROL_N-CONTROL_ALPHA))</f>
        <v>0.27611946692321498</v>
      </c>
      <c r="C7362" s="1">
        <f t="shared" ref="C7362:C7425" ca="1" si="346">_xlfn.BETA.INV(RAND(),TEST_PRIOR_ALPHA+TEST_ALPHA,TEST_PRIOR_BETA+(TEST_N-TEST_ALPHA))</f>
        <v>0.2675835580769656</v>
      </c>
      <c r="D7362" s="1">
        <f t="shared" ca="1" si="344"/>
        <v>-3.0913824879370434E-2</v>
      </c>
    </row>
    <row r="7363" spans="1:4" x14ac:dyDescent="0.45">
      <c r="A7363">
        <v>7362</v>
      </c>
      <c r="B7363" s="1">
        <f t="shared" ca="1" si="345"/>
        <v>0.28801468995265878</v>
      </c>
      <c r="C7363" s="1">
        <f t="shared" ca="1" si="346"/>
        <v>0.27549563308962255</v>
      </c>
      <c r="D7363" s="1">
        <f t="shared" ref="D7363:D7426" ca="1" si="347">(C7363-B7363)/B7363</f>
        <v>-4.3466730343143245E-2</v>
      </c>
    </row>
    <row r="7364" spans="1:4" x14ac:dyDescent="0.45">
      <c r="A7364">
        <v>7363</v>
      </c>
      <c r="B7364" s="1">
        <f t="shared" ca="1" si="345"/>
        <v>0.28183608846964453</v>
      </c>
      <c r="C7364" s="1">
        <f t="shared" ca="1" si="346"/>
        <v>0.26774336387262276</v>
      </c>
      <c r="D7364" s="1">
        <f t="shared" ca="1" si="347"/>
        <v>-5.0003264924462075E-2</v>
      </c>
    </row>
    <row r="7365" spans="1:4" x14ac:dyDescent="0.45">
      <c r="A7365">
        <v>7364</v>
      </c>
      <c r="B7365" s="1">
        <f t="shared" ca="1" si="345"/>
        <v>0.28434013116428758</v>
      </c>
      <c r="C7365" s="1">
        <f t="shared" ca="1" si="346"/>
        <v>0.26953153763736154</v>
      </c>
      <c r="D7365" s="1">
        <f t="shared" ca="1" si="347"/>
        <v>-5.2080560933447165E-2</v>
      </c>
    </row>
    <row r="7366" spans="1:4" x14ac:dyDescent="0.45">
      <c r="A7366">
        <v>7365</v>
      </c>
      <c r="B7366" s="1">
        <f t="shared" ca="1" si="345"/>
        <v>0.28468637928925833</v>
      </c>
      <c r="C7366" s="1">
        <f t="shared" ca="1" si="346"/>
        <v>0.26807575445120357</v>
      </c>
      <c r="D7366" s="1">
        <f t="shared" ca="1" si="347"/>
        <v>-5.8347100692082529E-2</v>
      </c>
    </row>
    <row r="7367" spans="1:4" x14ac:dyDescent="0.45">
      <c r="A7367">
        <v>7366</v>
      </c>
      <c r="B7367" s="1">
        <f t="shared" ca="1" si="345"/>
        <v>0.28926969481307241</v>
      </c>
      <c r="C7367" s="1">
        <f t="shared" ca="1" si="346"/>
        <v>0.27232602493527258</v>
      </c>
      <c r="D7367" s="1">
        <f t="shared" ca="1" si="347"/>
        <v>-5.857395427733595E-2</v>
      </c>
    </row>
    <row r="7368" spans="1:4" x14ac:dyDescent="0.45">
      <c r="A7368">
        <v>7367</v>
      </c>
      <c r="B7368" s="1">
        <f t="shared" ca="1" si="345"/>
        <v>0.29154192246907507</v>
      </c>
      <c r="C7368" s="1">
        <f t="shared" ca="1" si="346"/>
        <v>0.27713476860890962</v>
      </c>
      <c r="D7368" s="1">
        <f t="shared" ca="1" si="347"/>
        <v>-4.9417091504888683E-2</v>
      </c>
    </row>
    <row r="7369" spans="1:4" x14ac:dyDescent="0.45">
      <c r="A7369">
        <v>7368</v>
      </c>
      <c r="B7369" s="1">
        <f t="shared" ca="1" si="345"/>
        <v>0.29005929699454058</v>
      </c>
      <c r="C7369" s="1">
        <f t="shared" ca="1" si="346"/>
        <v>0.27061109707991721</v>
      </c>
      <c r="D7369" s="1">
        <f t="shared" ca="1" si="347"/>
        <v>-6.7049048646730419E-2</v>
      </c>
    </row>
    <row r="7370" spans="1:4" x14ac:dyDescent="0.45">
      <c r="A7370">
        <v>7369</v>
      </c>
      <c r="B7370" s="1">
        <f t="shared" ca="1" si="345"/>
        <v>0.2884506712363919</v>
      </c>
      <c r="C7370" s="1">
        <f t="shared" ca="1" si="346"/>
        <v>0.27473321158712538</v>
      </c>
      <c r="D7370" s="1">
        <f t="shared" ca="1" si="347"/>
        <v>-4.7555651683766569E-2</v>
      </c>
    </row>
    <row r="7371" spans="1:4" x14ac:dyDescent="0.45">
      <c r="A7371">
        <v>7370</v>
      </c>
      <c r="B7371" s="1">
        <f t="shared" ca="1" si="345"/>
        <v>0.27748050828897464</v>
      </c>
      <c r="C7371" s="1">
        <f t="shared" ca="1" si="346"/>
        <v>0.2757834328068528</v>
      </c>
      <c r="D7371" s="1">
        <f t="shared" ca="1" si="347"/>
        <v>-6.116016914436603E-3</v>
      </c>
    </row>
    <row r="7372" spans="1:4" x14ac:dyDescent="0.45">
      <c r="A7372">
        <v>7371</v>
      </c>
      <c r="B7372" s="1">
        <f t="shared" ca="1" si="345"/>
        <v>0.27637486454496574</v>
      </c>
      <c r="C7372" s="1">
        <f t="shared" ca="1" si="346"/>
        <v>0.26831121599826402</v>
      </c>
      <c r="D7372" s="1">
        <f t="shared" ca="1" si="347"/>
        <v>-2.917649027156656E-2</v>
      </c>
    </row>
    <row r="7373" spans="1:4" x14ac:dyDescent="0.45">
      <c r="A7373">
        <v>7372</v>
      </c>
      <c r="B7373" s="1">
        <f t="shared" ca="1" si="345"/>
        <v>0.28420746723715029</v>
      </c>
      <c r="C7373" s="1">
        <f t="shared" ca="1" si="346"/>
        <v>0.27044252166284627</v>
      </c>
      <c r="D7373" s="1">
        <f t="shared" ca="1" si="347"/>
        <v>-4.8432737211715073E-2</v>
      </c>
    </row>
    <row r="7374" spans="1:4" x14ac:dyDescent="0.45">
      <c r="A7374">
        <v>7373</v>
      </c>
      <c r="B7374" s="1">
        <f t="shared" ca="1" si="345"/>
        <v>0.28222647908656079</v>
      </c>
      <c r="C7374" s="1">
        <f t="shared" ca="1" si="346"/>
        <v>0.2632674277070825</v>
      </c>
      <c r="D7374" s="1">
        <f t="shared" ca="1" si="347"/>
        <v>-6.7176727856436941E-2</v>
      </c>
    </row>
    <row r="7375" spans="1:4" x14ac:dyDescent="0.45">
      <c r="A7375">
        <v>7374</v>
      </c>
      <c r="B7375" s="1">
        <f t="shared" ca="1" si="345"/>
        <v>0.2912561085571379</v>
      </c>
      <c r="C7375" s="1">
        <f t="shared" ca="1" si="346"/>
        <v>0.27466493931155078</v>
      </c>
      <c r="D7375" s="1">
        <f t="shared" ca="1" si="347"/>
        <v>-5.6964193224233468E-2</v>
      </c>
    </row>
    <row r="7376" spans="1:4" x14ac:dyDescent="0.45">
      <c r="A7376">
        <v>7375</v>
      </c>
      <c r="B7376" s="1">
        <f t="shared" ca="1" si="345"/>
        <v>0.28650634968302902</v>
      </c>
      <c r="C7376" s="1">
        <f t="shared" ca="1" si="346"/>
        <v>0.27393764192714043</v>
      </c>
      <c r="D7376" s="1">
        <f t="shared" ca="1" si="347"/>
        <v>-4.386886283600256E-2</v>
      </c>
    </row>
    <row r="7377" spans="1:4" x14ac:dyDescent="0.45">
      <c r="A7377">
        <v>7376</v>
      </c>
      <c r="B7377" s="1">
        <f t="shared" ca="1" si="345"/>
        <v>0.28153309032895324</v>
      </c>
      <c r="C7377" s="1">
        <f t="shared" ca="1" si="346"/>
        <v>0.26582786470554809</v>
      </c>
      <c r="D7377" s="1">
        <f t="shared" ca="1" si="347"/>
        <v>-5.5784652543168577E-2</v>
      </c>
    </row>
    <row r="7378" spans="1:4" x14ac:dyDescent="0.45">
      <c r="A7378">
        <v>7377</v>
      </c>
      <c r="B7378" s="1">
        <f t="shared" ca="1" si="345"/>
        <v>0.28253047698386746</v>
      </c>
      <c r="C7378" s="1">
        <f t="shared" ca="1" si="346"/>
        <v>0.2724517173720008</v>
      </c>
      <c r="D7378" s="1">
        <f t="shared" ca="1" si="347"/>
        <v>-3.5673176640841332E-2</v>
      </c>
    </row>
    <row r="7379" spans="1:4" x14ac:dyDescent="0.45">
      <c r="A7379">
        <v>7378</v>
      </c>
      <c r="B7379" s="1">
        <f t="shared" ca="1" si="345"/>
        <v>0.27677477461474997</v>
      </c>
      <c r="C7379" s="1">
        <f t="shared" ca="1" si="346"/>
        <v>0.26778811988177986</v>
      </c>
      <c r="D7379" s="1">
        <f t="shared" ca="1" si="347"/>
        <v>-3.2469197185613724E-2</v>
      </c>
    </row>
    <row r="7380" spans="1:4" x14ac:dyDescent="0.45">
      <c r="A7380">
        <v>7379</v>
      </c>
      <c r="B7380" s="1">
        <f t="shared" ca="1" si="345"/>
        <v>0.29414268769510987</v>
      </c>
      <c r="C7380" s="1">
        <f t="shared" ca="1" si="346"/>
        <v>0.26867403292550679</v>
      </c>
      <c r="D7380" s="1">
        <f t="shared" ca="1" si="347"/>
        <v>-8.6586054439001775E-2</v>
      </c>
    </row>
    <row r="7381" spans="1:4" x14ac:dyDescent="0.45">
      <c r="A7381">
        <v>7380</v>
      </c>
      <c r="B7381" s="1">
        <f t="shared" ca="1" si="345"/>
        <v>0.29077650279645051</v>
      </c>
      <c r="C7381" s="1">
        <f t="shared" ca="1" si="346"/>
        <v>0.26912328201655711</v>
      </c>
      <c r="D7381" s="1">
        <f t="shared" ca="1" si="347"/>
        <v>-7.4466886325581461E-2</v>
      </c>
    </row>
    <row r="7382" spans="1:4" x14ac:dyDescent="0.45">
      <c r="A7382">
        <v>7381</v>
      </c>
      <c r="B7382" s="1">
        <f t="shared" ca="1" si="345"/>
        <v>0.28313617507088573</v>
      </c>
      <c r="C7382" s="1">
        <f t="shared" ca="1" si="346"/>
        <v>0.2663749802106512</v>
      </c>
      <c r="D7382" s="1">
        <f t="shared" ca="1" si="347"/>
        <v>-5.919835166254616E-2</v>
      </c>
    </row>
    <row r="7383" spans="1:4" x14ac:dyDescent="0.45">
      <c r="A7383">
        <v>7382</v>
      </c>
      <c r="B7383" s="1">
        <f t="shared" ca="1" si="345"/>
        <v>0.28226758112239225</v>
      </c>
      <c r="C7383" s="1">
        <f t="shared" ca="1" si="346"/>
        <v>0.26590428553542805</v>
      </c>
      <c r="D7383" s="1">
        <f t="shared" ca="1" si="347"/>
        <v>-5.79708641066684E-2</v>
      </c>
    </row>
    <row r="7384" spans="1:4" x14ac:dyDescent="0.45">
      <c r="A7384">
        <v>7383</v>
      </c>
      <c r="B7384" s="1">
        <f t="shared" ca="1" si="345"/>
        <v>0.29437918547408393</v>
      </c>
      <c r="C7384" s="1">
        <f t="shared" ca="1" si="346"/>
        <v>0.27054181209149586</v>
      </c>
      <c r="D7384" s="1">
        <f t="shared" ca="1" si="347"/>
        <v>-8.0975063995095617E-2</v>
      </c>
    </row>
    <row r="7385" spans="1:4" x14ac:dyDescent="0.45">
      <c r="A7385">
        <v>7384</v>
      </c>
      <c r="B7385" s="1">
        <f t="shared" ca="1" si="345"/>
        <v>0.27973378552285838</v>
      </c>
      <c r="C7385" s="1">
        <f t="shared" ca="1" si="346"/>
        <v>0.2660737451557052</v>
      </c>
      <c r="D7385" s="1">
        <f t="shared" ca="1" si="347"/>
        <v>-4.8832286531356274E-2</v>
      </c>
    </row>
    <row r="7386" spans="1:4" x14ac:dyDescent="0.45">
      <c r="A7386">
        <v>7385</v>
      </c>
      <c r="B7386" s="1">
        <f t="shared" ca="1" si="345"/>
        <v>0.27792944932121422</v>
      </c>
      <c r="C7386" s="1">
        <f t="shared" ca="1" si="346"/>
        <v>0.2776881630889374</v>
      </c>
      <c r="D7386" s="1">
        <f t="shared" ca="1" si="347"/>
        <v>-8.6815640755633615E-4</v>
      </c>
    </row>
    <row r="7387" spans="1:4" x14ac:dyDescent="0.45">
      <c r="A7387">
        <v>7386</v>
      </c>
      <c r="B7387" s="1">
        <f t="shared" ca="1" si="345"/>
        <v>0.28804247230791391</v>
      </c>
      <c r="C7387" s="1">
        <f t="shared" ca="1" si="346"/>
        <v>0.27800442565559602</v>
      </c>
      <c r="D7387" s="1">
        <f t="shared" ca="1" si="347"/>
        <v>-3.4849189329229681E-2</v>
      </c>
    </row>
    <row r="7388" spans="1:4" x14ac:dyDescent="0.45">
      <c r="A7388">
        <v>7387</v>
      </c>
      <c r="B7388" s="1">
        <f t="shared" ca="1" si="345"/>
        <v>0.28928713662134242</v>
      </c>
      <c r="C7388" s="1">
        <f t="shared" ca="1" si="346"/>
        <v>0.26550995500172314</v>
      </c>
      <c r="D7388" s="1">
        <f t="shared" ca="1" si="347"/>
        <v>-8.2192322470051704E-2</v>
      </c>
    </row>
    <row r="7389" spans="1:4" x14ac:dyDescent="0.45">
      <c r="A7389">
        <v>7388</v>
      </c>
      <c r="B7389" s="1">
        <f t="shared" ca="1" si="345"/>
        <v>0.29571573416478869</v>
      </c>
      <c r="C7389" s="1">
        <f t="shared" ca="1" si="346"/>
        <v>0.27812129155665111</v>
      </c>
      <c r="D7389" s="1">
        <f t="shared" ca="1" si="347"/>
        <v>-5.949782367120518E-2</v>
      </c>
    </row>
    <row r="7390" spans="1:4" x14ac:dyDescent="0.45">
      <c r="A7390">
        <v>7389</v>
      </c>
      <c r="B7390" s="1">
        <f t="shared" ca="1" si="345"/>
        <v>0.28865294973124345</v>
      </c>
      <c r="C7390" s="1">
        <f t="shared" ca="1" si="346"/>
        <v>0.27645237168485182</v>
      </c>
      <c r="D7390" s="1">
        <f t="shared" ca="1" si="347"/>
        <v>-4.2267290383663988E-2</v>
      </c>
    </row>
    <row r="7391" spans="1:4" x14ac:dyDescent="0.45">
      <c r="A7391">
        <v>7390</v>
      </c>
      <c r="B7391" s="1">
        <f t="shared" ca="1" si="345"/>
        <v>0.27866570588657658</v>
      </c>
      <c r="C7391" s="1">
        <f t="shared" ca="1" si="346"/>
        <v>0.26014270427765901</v>
      </c>
      <c r="D7391" s="1">
        <f t="shared" ca="1" si="347"/>
        <v>-6.6470330642181205E-2</v>
      </c>
    </row>
    <row r="7392" spans="1:4" x14ac:dyDescent="0.45">
      <c r="A7392">
        <v>7391</v>
      </c>
      <c r="B7392" s="1">
        <f t="shared" ca="1" si="345"/>
        <v>0.28161737709606871</v>
      </c>
      <c r="C7392" s="1">
        <f t="shared" ca="1" si="346"/>
        <v>0.27702896932843635</v>
      </c>
      <c r="D7392" s="1">
        <f t="shared" ca="1" si="347"/>
        <v>-1.6293056255783214E-2</v>
      </c>
    </row>
    <row r="7393" spans="1:4" x14ac:dyDescent="0.45">
      <c r="A7393">
        <v>7392</v>
      </c>
      <c r="B7393" s="1">
        <f t="shared" ca="1" si="345"/>
        <v>0.2773337068068501</v>
      </c>
      <c r="C7393" s="1">
        <f t="shared" ca="1" si="346"/>
        <v>0.28483477569607718</v>
      </c>
      <c r="D7393" s="1">
        <f t="shared" ca="1" si="347"/>
        <v>2.7047086975443713E-2</v>
      </c>
    </row>
    <row r="7394" spans="1:4" x14ac:dyDescent="0.45">
      <c r="A7394">
        <v>7393</v>
      </c>
      <c r="B7394" s="1">
        <f t="shared" ca="1" si="345"/>
        <v>0.29836432509302246</v>
      </c>
      <c r="C7394" s="1">
        <f t="shared" ca="1" si="346"/>
        <v>0.27603960519008364</v>
      </c>
      <c r="D7394" s="1">
        <f t="shared" ca="1" si="347"/>
        <v>-7.4823690452866784E-2</v>
      </c>
    </row>
    <row r="7395" spans="1:4" x14ac:dyDescent="0.45">
      <c r="A7395">
        <v>7394</v>
      </c>
      <c r="B7395" s="1">
        <f t="shared" ca="1" si="345"/>
        <v>0.28075376569168375</v>
      </c>
      <c r="C7395" s="1">
        <f t="shared" ca="1" si="346"/>
        <v>0.27388696841891136</v>
      </c>
      <c r="D7395" s="1">
        <f t="shared" ca="1" si="347"/>
        <v>-2.445843337436595E-2</v>
      </c>
    </row>
    <row r="7396" spans="1:4" x14ac:dyDescent="0.45">
      <c r="A7396">
        <v>7395</v>
      </c>
      <c r="B7396" s="1">
        <f t="shared" ca="1" si="345"/>
        <v>0.27063626694215948</v>
      </c>
      <c r="C7396" s="1">
        <f t="shared" ca="1" si="346"/>
        <v>0.28019844123257465</v>
      </c>
      <c r="D7396" s="1">
        <f t="shared" ca="1" si="347"/>
        <v>3.5332198446480952E-2</v>
      </c>
    </row>
    <row r="7397" spans="1:4" x14ac:dyDescent="0.45">
      <c r="A7397">
        <v>7396</v>
      </c>
      <c r="B7397" s="1">
        <f t="shared" ca="1" si="345"/>
        <v>0.27904185196035663</v>
      </c>
      <c r="C7397" s="1">
        <f t="shared" ca="1" si="346"/>
        <v>0.27770992570111386</v>
      </c>
      <c r="D7397" s="1">
        <f t="shared" ca="1" si="347"/>
        <v>-4.7732132290750542E-3</v>
      </c>
    </row>
    <row r="7398" spans="1:4" x14ac:dyDescent="0.45">
      <c r="A7398">
        <v>7397</v>
      </c>
      <c r="B7398" s="1">
        <f t="shared" ca="1" si="345"/>
        <v>0.27879223992396784</v>
      </c>
      <c r="C7398" s="1">
        <f t="shared" ca="1" si="346"/>
        <v>0.26467322603756638</v>
      </c>
      <c r="D7398" s="1">
        <f t="shared" ca="1" si="347"/>
        <v>-5.0643496713724888E-2</v>
      </c>
    </row>
    <row r="7399" spans="1:4" x14ac:dyDescent="0.45">
      <c r="A7399">
        <v>7398</v>
      </c>
      <c r="B7399" s="1">
        <f t="shared" ca="1" si="345"/>
        <v>0.28364214568859358</v>
      </c>
      <c r="C7399" s="1">
        <f t="shared" ca="1" si="346"/>
        <v>0.2742008717133706</v>
      </c>
      <c r="D7399" s="1">
        <f t="shared" ca="1" si="347"/>
        <v>-3.3285864314354811E-2</v>
      </c>
    </row>
    <row r="7400" spans="1:4" x14ac:dyDescent="0.45">
      <c r="A7400">
        <v>7399</v>
      </c>
      <c r="B7400" s="1">
        <f t="shared" ca="1" si="345"/>
        <v>0.28265213324856558</v>
      </c>
      <c r="C7400" s="1">
        <f t="shared" ca="1" si="346"/>
        <v>0.27575715778111176</v>
      </c>
      <c r="D7400" s="1">
        <f t="shared" ca="1" si="347"/>
        <v>-2.4393856109305747E-2</v>
      </c>
    </row>
    <row r="7401" spans="1:4" x14ac:dyDescent="0.45">
      <c r="A7401">
        <v>7400</v>
      </c>
      <c r="B7401" s="1">
        <f t="shared" ca="1" si="345"/>
        <v>0.2820487126955753</v>
      </c>
      <c r="C7401" s="1">
        <f t="shared" ca="1" si="346"/>
        <v>0.26683254248482174</v>
      </c>
      <c r="D7401" s="1">
        <f t="shared" ca="1" si="347"/>
        <v>-5.3948731285921099E-2</v>
      </c>
    </row>
    <row r="7402" spans="1:4" x14ac:dyDescent="0.45">
      <c r="A7402">
        <v>7401</v>
      </c>
      <c r="B7402" s="1">
        <f t="shared" ca="1" si="345"/>
        <v>0.27216487432174563</v>
      </c>
      <c r="C7402" s="1">
        <f t="shared" ca="1" si="346"/>
        <v>0.26320874846486325</v>
      </c>
      <c r="D7402" s="1">
        <f t="shared" ca="1" si="347"/>
        <v>-3.2906986543365255E-2</v>
      </c>
    </row>
    <row r="7403" spans="1:4" x14ac:dyDescent="0.45">
      <c r="A7403">
        <v>7402</v>
      </c>
      <c r="B7403" s="1">
        <f t="shared" ca="1" si="345"/>
        <v>0.29215380694854243</v>
      </c>
      <c r="C7403" s="1">
        <f t="shared" ca="1" si="346"/>
        <v>0.27552877257089547</v>
      </c>
      <c r="D7403" s="1">
        <f t="shared" ca="1" si="347"/>
        <v>-5.6905075279663049E-2</v>
      </c>
    </row>
    <row r="7404" spans="1:4" x14ac:dyDescent="0.45">
      <c r="A7404">
        <v>7403</v>
      </c>
      <c r="B7404" s="1">
        <f t="shared" ca="1" si="345"/>
        <v>0.28385260248229993</v>
      </c>
      <c r="C7404" s="1">
        <f t="shared" ca="1" si="346"/>
        <v>0.26805678717747422</v>
      </c>
      <c r="D7404" s="1">
        <f t="shared" ca="1" si="347"/>
        <v>-5.564794955794243E-2</v>
      </c>
    </row>
    <row r="7405" spans="1:4" x14ac:dyDescent="0.45">
      <c r="A7405">
        <v>7404</v>
      </c>
      <c r="B7405" s="1">
        <f t="shared" ca="1" si="345"/>
        <v>0.27642821172941595</v>
      </c>
      <c r="C7405" s="1">
        <f t="shared" ca="1" si="346"/>
        <v>0.2661627091171031</v>
      </c>
      <c r="D7405" s="1">
        <f t="shared" ca="1" si="347"/>
        <v>-3.7136233483872197E-2</v>
      </c>
    </row>
    <row r="7406" spans="1:4" x14ac:dyDescent="0.45">
      <c r="A7406">
        <v>7405</v>
      </c>
      <c r="B7406" s="1">
        <f t="shared" ca="1" si="345"/>
        <v>0.28201697563744094</v>
      </c>
      <c r="C7406" s="1">
        <f t="shared" ca="1" si="346"/>
        <v>0.27433910234502612</v>
      </c>
      <c r="D7406" s="1">
        <f t="shared" ca="1" si="347"/>
        <v>-2.7224862173848133E-2</v>
      </c>
    </row>
    <row r="7407" spans="1:4" x14ac:dyDescent="0.45">
      <c r="A7407">
        <v>7406</v>
      </c>
      <c r="B7407" s="1">
        <f t="shared" ca="1" si="345"/>
        <v>0.2890488559670007</v>
      </c>
      <c r="C7407" s="1">
        <f t="shared" ca="1" si="346"/>
        <v>0.2664179622875093</v>
      </c>
      <c r="D7407" s="1">
        <f t="shared" ca="1" si="347"/>
        <v>-7.8294354785735779E-2</v>
      </c>
    </row>
    <row r="7408" spans="1:4" x14ac:dyDescent="0.45">
      <c r="A7408">
        <v>7407</v>
      </c>
      <c r="B7408" s="1">
        <f t="shared" ca="1" si="345"/>
        <v>0.28371016501241708</v>
      </c>
      <c r="C7408" s="1">
        <f t="shared" ca="1" si="346"/>
        <v>0.27018613834382771</v>
      </c>
      <c r="D7408" s="1">
        <f t="shared" ca="1" si="347"/>
        <v>-4.7668460056753591E-2</v>
      </c>
    </row>
    <row r="7409" spans="1:4" x14ac:dyDescent="0.45">
      <c r="A7409">
        <v>7408</v>
      </c>
      <c r="B7409" s="1">
        <f t="shared" ca="1" si="345"/>
        <v>0.27563700602107011</v>
      </c>
      <c r="C7409" s="1">
        <f t="shared" ca="1" si="346"/>
        <v>0.27630239772285159</v>
      </c>
      <c r="D7409" s="1">
        <f t="shared" ca="1" si="347"/>
        <v>2.4140144002674948E-3</v>
      </c>
    </row>
    <row r="7410" spans="1:4" x14ac:dyDescent="0.45">
      <c r="A7410">
        <v>7409</v>
      </c>
      <c r="B7410" s="1">
        <f t="shared" ca="1" si="345"/>
        <v>0.27950187478390648</v>
      </c>
      <c r="C7410" s="1">
        <f t="shared" ca="1" si="346"/>
        <v>0.27055246756268148</v>
      </c>
      <c r="D7410" s="1">
        <f t="shared" ca="1" si="347"/>
        <v>-3.2019131278257541E-2</v>
      </c>
    </row>
    <row r="7411" spans="1:4" x14ac:dyDescent="0.45">
      <c r="A7411">
        <v>7410</v>
      </c>
      <c r="B7411" s="1">
        <f t="shared" ca="1" si="345"/>
        <v>0.27800752396817197</v>
      </c>
      <c r="C7411" s="1">
        <f t="shared" ca="1" si="346"/>
        <v>0.26359693866763945</v>
      </c>
      <c r="D7411" s="1">
        <f t="shared" ca="1" si="347"/>
        <v>-5.1835234870054571E-2</v>
      </c>
    </row>
    <row r="7412" spans="1:4" x14ac:dyDescent="0.45">
      <c r="A7412">
        <v>7411</v>
      </c>
      <c r="B7412" s="1">
        <f t="shared" ca="1" si="345"/>
        <v>0.28435198085239266</v>
      </c>
      <c r="C7412" s="1">
        <f t="shared" ca="1" si="346"/>
        <v>0.26867867928266648</v>
      </c>
      <c r="D7412" s="1">
        <f t="shared" ca="1" si="347"/>
        <v>-5.5119368336182639E-2</v>
      </c>
    </row>
    <row r="7413" spans="1:4" x14ac:dyDescent="0.45">
      <c r="A7413">
        <v>7412</v>
      </c>
      <c r="B7413" s="1">
        <f t="shared" ca="1" si="345"/>
        <v>0.28428436633123089</v>
      </c>
      <c r="C7413" s="1">
        <f t="shared" ca="1" si="346"/>
        <v>0.26293798710374316</v>
      </c>
      <c r="D7413" s="1">
        <f t="shared" ca="1" si="347"/>
        <v>-7.5088122160809276E-2</v>
      </c>
    </row>
    <row r="7414" spans="1:4" x14ac:dyDescent="0.45">
      <c r="A7414">
        <v>7413</v>
      </c>
      <c r="B7414" s="1">
        <f t="shared" ca="1" si="345"/>
        <v>0.2811450178304144</v>
      </c>
      <c r="C7414" s="1">
        <f t="shared" ca="1" si="346"/>
        <v>0.27836551954398692</v>
      </c>
      <c r="D7414" s="1">
        <f t="shared" ca="1" si="347"/>
        <v>-9.886350851517017E-3</v>
      </c>
    </row>
    <row r="7415" spans="1:4" x14ac:dyDescent="0.45">
      <c r="A7415">
        <v>7414</v>
      </c>
      <c r="B7415" s="1">
        <f t="shared" ca="1" si="345"/>
        <v>0.28338433233719973</v>
      </c>
      <c r="C7415" s="1">
        <f t="shared" ca="1" si="346"/>
        <v>0.27060174033223666</v>
      </c>
      <c r="D7415" s="1">
        <f t="shared" ca="1" si="347"/>
        <v>-4.5106911520263686E-2</v>
      </c>
    </row>
    <row r="7416" spans="1:4" x14ac:dyDescent="0.45">
      <c r="A7416">
        <v>7415</v>
      </c>
      <c r="B7416" s="1">
        <f t="shared" ca="1" si="345"/>
        <v>0.28275132715803758</v>
      </c>
      <c r="C7416" s="1">
        <f t="shared" ca="1" si="346"/>
        <v>0.27513594727880553</v>
      </c>
      <c r="D7416" s="1">
        <f t="shared" ca="1" si="347"/>
        <v>-2.6933135754922934E-2</v>
      </c>
    </row>
    <row r="7417" spans="1:4" x14ac:dyDescent="0.45">
      <c r="A7417">
        <v>7416</v>
      </c>
      <c r="B7417" s="1">
        <f t="shared" ca="1" si="345"/>
        <v>0.28882274026303612</v>
      </c>
      <c r="C7417" s="1">
        <f t="shared" ca="1" si="346"/>
        <v>0.27008714104407372</v>
      </c>
      <c r="D7417" s="1">
        <f t="shared" ca="1" si="347"/>
        <v>-6.486885070718304E-2</v>
      </c>
    </row>
    <row r="7418" spans="1:4" x14ac:dyDescent="0.45">
      <c r="A7418">
        <v>7417</v>
      </c>
      <c r="B7418" s="1">
        <f t="shared" ca="1" si="345"/>
        <v>0.28162506209712657</v>
      </c>
      <c r="C7418" s="1">
        <f t="shared" ca="1" si="346"/>
        <v>0.26903810293118613</v>
      </c>
      <c r="D7418" s="1">
        <f t="shared" ca="1" si="347"/>
        <v>-4.4694030681116936E-2</v>
      </c>
    </row>
    <row r="7419" spans="1:4" x14ac:dyDescent="0.45">
      <c r="A7419">
        <v>7418</v>
      </c>
      <c r="B7419" s="1">
        <f t="shared" ca="1" si="345"/>
        <v>0.27905240854284058</v>
      </c>
      <c r="C7419" s="1">
        <f t="shared" ca="1" si="346"/>
        <v>0.27753813954161832</v>
      </c>
      <c r="D7419" s="1">
        <f t="shared" ca="1" si="347"/>
        <v>-5.4264681287987662E-3</v>
      </c>
    </row>
    <row r="7420" spans="1:4" x14ac:dyDescent="0.45">
      <c r="A7420">
        <v>7419</v>
      </c>
      <c r="B7420" s="1">
        <f t="shared" ca="1" si="345"/>
        <v>0.28071512043412966</v>
      </c>
      <c r="C7420" s="1">
        <f t="shared" ca="1" si="346"/>
        <v>0.26892764947465098</v>
      </c>
      <c r="D7420" s="1">
        <f t="shared" ca="1" si="347"/>
        <v>-4.1990865833123649E-2</v>
      </c>
    </row>
    <row r="7421" spans="1:4" x14ac:dyDescent="0.45">
      <c r="A7421">
        <v>7420</v>
      </c>
      <c r="B7421" s="1">
        <f t="shared" ca="1" si="345"/>
        <v>0.28599248156752777</v>
      </c>
      <c r="C7421" s="1">
        <f t="shared" ca="1" si="346"/>
        <v>0.26397002470619163</v>
      </c>
      <c r="D7421" s="1">
        <f t="shared" ca="1" si="347"/>
        <v>-7.7003621705825351E-2</v>
      </c>
    </row>
    <row r="7422" spans="1:4" x14ac:dyDescent="0.45">
      <c r="A7422">
        <v>7421</v>
      </c>
      <c r="B7422" s="1">
        <f t="shared" ca="1" si="345"/>
        <v>0.29102960706842118</v>
      </c>
      <c r="C7422" s="1">
        <f t="shared" ca="1" si="346"/>
        <v>0.26636286754944027</v>
      </c>
      <c r="D7422" s="1">
        <f t="shared" ca="1" si="347"/>
        <v>-8.475680453082475E-2</v>
      </c>
    </row>
    <row r="7423" spans="1:4" x14ac:dyDescent="0.45">
      <c r="A7423">
        <v>7422</v>
      </c>
      <c r="B7423" s="1">
        <f t="shared" ca="1" si="345"/>
        <v>0.29312146376859172</v>
      </c>
      <c r="C7423" s="1">
        <f t="shared" ca="1" si="346"/>
        <v>0.27247736534962119</v>
      </c>
      <c r="D7423" s="1">
        <f t="shared" ca="1" si="347"/>
        <v>-7.042847751083918E-2</v>
      </c>
    </row>
    <row r="7424" spans="1:4" x14ac:dyDescent="0.45">
      <c r="A7424">
        <v>7423</v>
      </c>
      <c r="B7424" s="1">
        <f t="shared" ca="1" si="345"/>
        <v>0.28898948529012636</v>
      </c>
      <c r="C7424" s="1">
        <f t="shared" ca="1" si="346"/>
        <v>0.28313038292711423</v>
      </c>
      <c r="D7424" s="1">
        <f t="shared" ca="1" si="347"/>
        <v>-2.0274448245513062E-2</v>
      </c>
    </row>
    <row r="7425" spans="1:4" x14ac:dyDescent="0.45">
      <c r="A7425">
        <v>7424</v>
      </c>
      <c r="B7425" s="1">
        <f t="shared" ca="1" si="345"/>
        <v>0.27778983815367808</v>
      </c>
      <c r="C7425" s="1">
        <f t="shared" ca="1" si="346"/>
        <v>0.2550324233297756</v>
      </c>
      <c r="D7425" s="1">
        <f t="shared" ca="1" si="347"/>
        <v>-8.1923136480293743E-2</v>
      </c>
    </row>
    <row r="7426" spans="1:4" x14ac:dyDescent="0.45">
      <c r="A7426">
        <v>7425</v>
      </c>
      <c r="B7426" s="1">
        <f t="shared" ref="B7426:B7489" ca="1" si="348">_xlfn.BETA.INV(RAND(),CONTROL_PRIOR_ALPHA+CONTROL_ALPHA,CONTROL_PRIOR_BETA+(CONTROL_N-CONTROL_ALPHA))</f>
        <v>0.27429334414668949</v>
      </c>
      <c r="C7426" s="1">
        <f t="shared" ref="C7426:C7489" ca="1" si="349">_xlfn.BETA.INV(RAND(),TEST_PRIOR_ALPHA+TEST_ALPHA,TEST_PRIOR_BETA+(TEST_N-TEST_ALPHA))</f>
        <v>0.26892162666708808</v>
      </c>
      <c r="D7426" s="1">
        <f t="shared" ca="1" si="347"/>
        <v>-1.9583841876705067E-2</v>
      </c>
    </row>
    <row r="7427" spans="1:4" x14ac:dyDescent="0.45">
      <c r="A7427">
        <v>7426</v>
      </c>
      <c r="B7427" s="1">
        <f t="shared" ca="1" si="348"/>
        <v>0.27480680408399433</v>
      </c>
      <c r="C7427" s="1">
        <f t="shared" ca="1" si="349"/>
        <v>0.26093904646290655</v>
      </c>
      <c r="D7427" s="1">
        <f t="shared" ref="D7427:D7490" ca="1" si="350">(C7427-B7427)/B7427</f>
        <v>-5.0463661798013967E-2</v>
      </c>
    </row>
    <row r="7428" spans="1:4" x14ac:dyDescent="0.45">
      <c r="A7428">
        <v>7427</v>
      </c>
      <c r="B7428" s="1">
        <f t="shared" ca="1" si="348"/>
        <v>0.28523052914280311</v>
      </c>
      <c r="C7428" s="1">
        <f t="shared" ca="1" si="349"/>
        <v>0.27245138637869182</v>
      </c>
      <c r="D7428" s="1">
        <f t="shared" ca="1" si="350"/>
        <v>-4.4802857543041294E-2</v>
      </c>
    </row>
    <row r="7429" spans="1:4" x14ac:dyDescent="0.45">
      <c r="A7429">
        <v>7428</v>
      </c>
      <c r="B7429" s="1">
        <f t="shared" ca="1" si="348"/>
        <v>0.29071135803274883</v>
      </c>
      <c r="C7429" s="1">
        <f t="shared" ca="1" si="349"/>
        <v>0.26367906975135808</v>
      </c>
      <c r="D7429" s="1">
        <f t="shared" ca="1" si="350"/>
        <v>-9.2986694652451643E-2</v>
      </c>
    </row>
    <row r="7430" spans="1:4" x14ac:dyDescent="0.45">
      <c r="A7430">
        <v>7429</v>
      </c>
      <c r="B7430" s="1">
        <f t="shared" ca="1" si="348"/>
        <v>0.28414352474952498</v>
      </c>
      <c r="C7430" s="1">
        <f t="shared" ca="1" si="349"/>
        <v>0.2705013911713689</v>
      </c>
      <c r="D7430" s="1">
        <f t="shared" ca="1" si="350"/>
        <v>-4.8011418138709093E-2</v>
      </c>
    </row>
    <row r="7431" spans="1:4" x14ac:dyDescent="0.45">
      <c r="A7431">
        <v>7430</v>
      </c>
      <c r="B7431" s="1">
        <f t="shared" ca="1" si="348"/>
        <v>0.27843177980183587</v>
      </c>
      <c r="C7431" s="1">
        <f t="shared" ca="1" si="349"/>
        <v>0.2721412465230707</v>
      </c>
      <c r="D7431" s="1">
        <f t="shared" ca="1" si="350"/>
        <v>-2.2592727321723953E-2</v>
      </c>
    </row>
    <row r="7432" spans="1:4" x14ac:dyDescent="0.45">
      <c r="A7432">
        <v>7431</v>
      </c>
      <c r="B7432" s="1">
        <f t="shared" ca="1" si="348"/>
        <v>0.29251378586384069</v>
      </c>
      <c r="C7432" s="1">
        <f t="shared" ca="1" si="349"/>
        <v>0.26228644147511737</v>
      </c>
      <c r="D7432" s="1">
        <f t="shared" ca="1" si="350"/>
        <v>-0.10333647796960087</v>
      </c>
    </row>
    <row r="7433" spans="1:4" x14ac:dyDescent="0.45">
      <c r="A7433">
        <v>7432</v>
      </c>
      <c r="B7433" s="1">
        <f t="shared" ca="1" si="348"/>
        <v>0.29441283705454679</v>
      </c>
      <c r="C7433" s="1">
        <f t="shared" ca="1" si="349"/>
        <v>0.2763928803729131</v>
      </c>
      <c r="D7433" s="1">
        <f t="shared" ca="1" si="350"/>
        <v>-6.1206423136689121E-2</v>
      </c>
    </row>
    <row r="7434" spans="1:4" x14ac:dyDescent="0.45">
      <c r="A7434">
        <v>7433</v>
      </c>
      <c r="B7434" s="1">
        <f t="shared" ca="1" si="348"/>
        <v>0.28044755965064944</v>
      </c>
      <c r="C7434" s="1">
        <f t="shared" ca="1" si="349"/>
        <v>0.27230645930287756</v>
      </c>
      <c r="D7434" s="1">
        <f t="shared" ca="1" si="350"/>
        <v>-2.9028957705722815E-2</v>
      </c>
    </row>
    <row r="7435" spans="1:4" x14ac:dyDescent="0.45">
      <c r="A7435">
        <v>7434</v>
      </c>
      <c r="B7435" s="1">
        <f t="shared" ca="1" si="348"/>
        <v>0.28114469054806812</v>
      </c>
      <c r="C7435" s="1">
        <f t="shared" ca="1" si="349"/>
        <v>0.26281233988905567</v>
      </c>
      <c r="D7435" s="1">
        <f t="shared" ca="1" si="350"/>
        <v>-6.5206106589724547E-2</v>
      </c>
    </row>
    <row r="7436" spans="1:4" x14ac:dyDescent="0.45">
      <c r="A7436">
        <v>7435</v>
      </c>
      <c r="B7436" s="1">
        <f t="shared" ca="1" si="348"/>
        <v>0.28399066108783477</v>
      </c>
      <c r="C7436" s="1">
        <f t="shared" ca="1" si="349"/>
        <v>0.27013529495713379</v>
      </c>
      <c r="D7436" s="1">
        <f t="shared" ca="1" si="350"/>
        <v>-4.8788104783543194E-2</v>
      </c>
    </row>
    <row r="7437" spans="1:4" x14ac:dyDescent="0.45">
      <c r="A7437">
        <v>7436</v>
      </c>
      <c r="B7437" s="1">
        <f t="shared" ca="1" si="348"/>
        <v>0.28010099511153552</v>
      </c>
      <c r="C7437" s="1">
        <f t="shared" ca="1" si="349"/>
        <v>0.27475781347509931</v>
      </c>
      <c r="D7437" s="1">
        <f t="shared" ca="1" si="350"/>
        <v>-1.9075910938154896E-2</v>
      </c>
    </row>
    <row r="7438" spans="1:4" x14ac:dyDescent="0.45">
      <c r="A7438">
        <v>7437</v>
      </c>
      <c r="B7438" s="1">
        <f t="shared" ca="1" si="348"/>
        <v>0.28250933465724448</v>
      </c>
      <c r="C7438" s="1">
        <f t="shared" ca="1" si="349"/>
        <v>0.27872531699834213</v>
      </c>
      <c r="D7438" s="1">
        <f t="shared" ca="1" si="350"/>
        <v>-1.3394310186222072E-2</v>
      </c>
    </row>
    <row r="7439" spans="1:4" x14ac:dyDescent="0.45">
      <c r="A7439">
        <v>7438</v>
      </c>
      <c r="B7439" s="1">
        <f t="shared" ca="1" si="348"/>
        <v>0.28118298323384217</v>
      </c>
      <c r="C7439" s="1">
        <f t="shared" ca="1" si="349"/>
        <v>0.26818179156484195</v>
      </c>
      <c r="D7439" s="1">
        <f t="shared" ca="1" si="350"/>
        <v>-4.6237476818388898E-2</v>
      </c>
    </row>
    <row r="7440" spans="1:4" x14ac:dyDescent="0.45">
      <c r="A7440">
        <v>7439</v>
      </c>
      <c r="B7440" s="1">
        <f t="shared" ca="1" si="348"/>
        <v>0.27800857450852751</v>
      </c>
      <c r="C7440" s="1">
        <f t="shared" ca="1" si="349"/>
        <v>0.27852616612928471</v>
      </c>
      <c r="D7440" s="1">
        <f t="shared" ca="1" si="350"/>
        <v>1.8617829384299474E-3</v>
      </c>
    </row>
    <row r="7441" spans="1:4" x14ac:dyDescent="0.45">
      <c r="A7441">
        <v>7440</v>
      </c>
      <c r="B7441" s="1">
        <f t="shared" ca="1" si="348"/>
        <v>0.28395474894390071</v>
      </c>
      <c r="C7441" s="1">
        <f t="shared" ca="1" si="349"/>
        <v>0.28363799790426492</v>
      </c>
      <c r="D7441" s="1">
        <f t="shared" ca="1" si="350"/>
        <v>-1.1154982996899176E-3</v>
      </c>
    </row>
    <row r="7442" spans="1:4" x14ac:dyDescent="0.45">
      <c r="A7442">
        <v>7441</v>
      </c>
      <c r="B7442" s="1">
        <f t="shared" ca="1" si="348"/>
        <v>0.29569901128620679</v>
      </c>
      <c r="C7442" s="1">
        <f t="shared" ca="1" si="349"/>
        <v>0.27282538796065481</v>
      </c>
      <c r="D7442" s="1">
        <f t="shared" ca="1" si="350"/>
        <v>-7.7354412603742609E-2</v>
      </c>
    </row>
    <row r="7443" spans="1:4" x14ac:dyDescent="0.45">
      <c r="A7443">
        <v>7442</v>
      </c>
      <c r="B7443" s="1">
        <f t="shared" ca="1" si="348"/>
        <v>0.27640527110542829</v>
      </c>
      <c r="C7443" s="1">
        <f t="shared" ca="1" si="349"/>
        <v>0.26838959745199048</v>
      </c>
      <c r="D7443" s="1">
        <f t="shared" ca="1" si="350"/>
        <v>-2.8999713433035128E-2</v>
      </c>
    </row>
    <row r="7444" spans="1:4" x14ac:dyDescent="0.45">
      <c r="A7444">
        <v>7443</v>
      </c>
      <c r="B7444" s="1">
        <f t="shared" ca="1" si="348"/>
        <v>0.28379955753269248</v>
      </c>
      <c r="C7444" s="1">
        <f t="shared" ca="1" si="349"/>
        <v>0.26874082030769969</v>
      </c>
      <c r="D7444" s="1">
        <f t="shared" ca="1" si="350"/>
        <v>-5.3061172314400419E-2</v>
      </c>
    </row>
    <row r="7445" spans="1:4" x14ac:dyDescent="0.45">
      <c r="A7445">
        <v>7444</v>
      </c>
      <c r="B7445" s="1">
        <f t="shared" ca="1" si="348"/>
        <v>0.27930996940378272</v>
      </c>
      <c r="C7445" s="1">
        <f t="shared" ca="1" si="349"/>
        <v>0.2776766766166423</v>
      </c>
      <c r="D7445" s="1">
        <f t="shared" ca="1" si="350"/>
        <v>-5.8475993199485739E-3</v>
      </c>
    </row>
    <row r="7446" spans="1:4" x14ac:dyDescent="0.45">
      <c r="A7446">
        <v>7445</v>
      </c>
      <c r="B7446" s="1">
        <f t="shared" ca="1" si="348"/>
        <v>0.28202437117875495</v>
      </c>
      <c r="C7446" s="1">
        <f t="shared" ca="1" si="349"/>
        <v>0.27484957193683623</v>
      </c>
      <c r="D7446" s="1">
        <f t="shared" ca="1" si="350"/>
        <v>-2.5440351881402222E-2</v>
      </c>
    </row>
    <row r="7447" spans="1:4" x14ac:dyDescent="0.45">
      <c r="A7447">
        <v>7446</v>
      </c>
      <c r="B7447" s="1">
        <f t="shared" ca="1" si="348"/>
        <v>0.2958036139748208</v>
      </c>
      <c r="C7447" s="1">
        <f t="shared" ca="1" si="349"/>
        <v>0.26439410555096043</v>
      </c>
      <c r="D7447" s="1">
        <f t="shared" ca="1" si="350"/>
        <v>-0.10618365341044814</v>
      </c>
    </row>
    <row r="7448" spans="1:4" x14ac:dyDescent="0.45">
      <c r="A7448">
        <v>7447</v>
      </c>
      <c r="B7448" s="1">
        <f t="shared" ca="1" si="348"/>
        <v>0.28814242304495519</v>
      </c>
      <c r="C7448" s="1">
        <f t="shared" ca="1" si="349"/>
        <v>0.27746600866590532</v>
      </c>
      <c r="D7448" s="1">
        <f t="shared" ca="1" si="350"/>
        <v>-3.7052559863370638E-2</v>
      </c>
    </row>
    <row r="7449" spans="1:4" x14ac:dyDescent="0.45">
      <c r="A7449">
        <v>7448</v>
      </c>
      <c r="B7449" s="1">
        <f t="shared" ca="1" si="348"/>
        <v>0.29837713534773724</v>
      </c>
      <c r="C7449" s="1">
        <f t="shared" ca="1" si="349"/>
        <v>0.27620772553397943</v>
      </c>
      <c r="D7449" s="1">
        <f t="shared" ca="1" si="350"/>
        <v>-7.4299961985763247E-2</v>
      </c>
    </row>
    <row r="7450" spans="1:4" x14ac:dyDescent="0.45">
      <c r="A7450">
        <v>7449</v>
      </c>
      <c r="B7450" s="1">
        <f t="shared" ca="1" si="348"/>
        <v>0.285501260154855</v>
      </c>
      <c r="C7450" s="1">
        <f t="shared" ca="1" si="349"/>
        <v>0.27212075811867587</v>
      </c>
      <c r="D7450" s="1">
        <f t="shared" ca="1" si="350"/>
        <v>-4.6866700444409909E-2</v>
      </c>
    </row>
    <row r="7451" spans="1:4" x14ac:dyDescent="0.45">
      <c r="A7451">
        <v>7450</v>
      </c>
      <c r="B7451" s="1">
        <f t="shared" ca="1" si="348"/>
        <v>0.29579573891527389</v>
      </c>
      <c r="C7451" s="1">
        <f t="shared" ca="1" si="349"/>
        <v>0.27193946486760168</v>
      </c>
      <c r="D7451" s="1">
        <f t="shared" ca="1" si="350"/>
        <v>-8.0651175487370594E-2</v>
      </c>
    </row>
    <row r="7452" spans="1:4" x14ac:dyDescent="0.45">
      <c r="A7452">
        <v>7451</v>
      </c>
      <c r="B7452" s="1">
        <f t="shared" ca="1" si="348"/>
        <v>0.28309883317829565</v>
      </c>
      <c r="C7452" s="1">
        <f t="shared" ca="1" si="349"/>
        <v>0.27341982790231167</v>
      </c>
      <c r="D7452" s="1">
        <f t="shared" ca="1" si="350"/>
        <v>-3.4189491942865545E-2</v>
      </c>
    </row>
    <row r="7453" spans="1:4" x14ac:dyDescent="0.45">
      <c r="A7453">
        <v>7452</v>
      </c>
      <c r="B7453" s="1">
        <f t="shared" ca="1" si="348"/>
        <v>0.28131249264996522</v>
      </c>
      <c r="C7453" s="1">
        <f t="shared" ca="1" si="349"/>
        <v>0.2746746739756718</v>
      </c>
      <c r="D7453" s="1">
        <f t="shared" ca="1" si="350"/>
        <v>-2.3595890149652184E-2</v>
      </c>
    </row>
    <row r="7454" spans="1:4" x14ac:dyDescent="0.45">
      <c r="A7454">
        <v>7453</v>
      </c>
      <c r="B7454" s="1">
        <f t="shared" ca="1" si="348"/>
        <v>0.28205337214252224</v>
      </c>
      <c r="C7454" s="1">
        <f t="shared" ca="1" si="349"/>
        <v>0.25780547541565951</v>
      </c>
      <c r="D7454" s="1">
        <f t="shared" ca="1" si="350"/>
        <v>-8.5969178608544375E-2</v>
      </c>
    </row>
    <row r="7455" spans="1:4" x14ac:dyDescent="0.45">
      <c r="A7455">
        <v>7454</v>
      </c>
      <c r="B7455" s="1">
        <f t="shared" ca="1" si="348"/>
        <v>0.28341640727102302</v>
      </c>
      <c r="C7455" s="1">
        <f t="shared" ca="1" si="349"/>
        <v>0.27868340546914827</v>
      </c>
      <c r="D7455" s="1">
        <f t="shared" ca="1" si="350"/>
        <v>-1.6699815820291283E-2</v>
      </c>
    </row>
    <row r="7456" spans="1:4" x14ac:dyDescent="0.45">
      <c r="A7456">
        <v>7455</v>
      </c>
      <c r="B7456" s="1">
        <f t="shared" ca="1" si="348"/>
        <v>0.28233637526493993</v>
      </c>
      <c r="C7456" s="1">
        <f t="shared" ca="1" si="349"/>
        <v>0.26970069879808423</v>
      </c>
      <c r="D7456" s="1">
        <f t="shared" ca="1" si="350"/>
        <v>-4.4753979911368445E-2</v>
      </c>
    </row>
    <row r="7457" spans="1:4" x14ac:dyDescent="0.45">
      <c r="A7457">
        <v>7456</v>
      </c>
      <c r="B7457" s="1">
        <f t="shared" ca="1" si="348"/>
        <v>0.28627408018446787</v>
      </c>
      <c r="C7457" s="1">
        <f t="shared" ca="1" si="349"/>
        <v>0.26525557622140589</v>
      </c>
      <c r="D7457" s="1">
        <f t="shared" ca="1" si="350"/>
        <v>-7.3420911699439179E-2</v>
      </c>
    </row>
    <row r="7458" spans="1:4" x14ac:dyDescent="0.45">
      <c r="A7458">
        <v>7457</v>
      </c>
      <c r="B7458" s="1">
        <f t="shared" ca="1" si="348"/>
        <v>0.28165762262600003</v>
      </c>
      <c r="C7458" s="1">
        <f t="shared" ca="1" si="349"/>
        <v>0.27121383473868949</v>
      </c>
      <c r="D7458" s="1">
        <f t="shared" ca="1" si="350"/>
        <v>-3.7079727471740959E-2</v>
      </c>
    </row>
    <row r="7459" spans="1:4" x14ac:dyDescent="0.45">
      <c r="A7459">
        <v>7458</v>
      </c>
      <c r="B7459" s="1">
        <f t="shared" ca="1" si="348"/>
        <v>0.28676672558690308</v>
      </c>
      <c r="C7459" s="1">
        <f t="shared" ca="1" si="349"/>
        <v>0.27876659822450001</v>
      </c>
      <c r="D7459" s="1">
        <f t="shared" ca="1" si="350"/>
        <v>-2.7897683547593741E-2</v>
      </c>
    </row>
    <row r="7460" spans="1:4" x14ac:dyDescent="0.45">
      <c r="A7460">
        <v>7459</v>
      </c>
      <c r="B7460" s="1">
        <f t="shared" ca="1" si="348"/>
        <v>0.27336377797862504</v>
      </c>
      <c r="C7460" s="1">
        <f t="shared" ca="1" si="349"/>
        <v>0.28057746345329482</v>
      </c>
      <c r="D7460" s="1">
        <f t="shared" ca="1" si="350"/>
        <v>2.6388592987743344E-2</v>
      </c>
    </row>
    <row r="7461" spans="1:4" x14ac:dyDescent="0.45">
      <c r="A7461">
        <v>7460</v>
      </c>
      <c r="B7461" s="1">
        <f t="shared" ca="1" si="348"/>
        <v>0.28370580485361563</v>
      </c>
      <c r="C7461" s="1">
        <f t="shared" ca="1" si="349"/>
        <v>0.26321924409427361</v>
      </c>
      <c r="D7461" s="1">
        <f t="shared" ca="1" si="350"/>
        <v>-7.2210580146262859E-2</v>
      </c>
    </row>
    <row r="7462" spans="1:4" x14ac:dyDescent="0.45">
      <c r="A7462">
        <v>7461</v>
      </c>
      <c r="B7462" s="1">
        <f t="shared" ca="1" si="348"/>
        <v>0.28438043274489821</v>
      </c>
      <c r="C7462" s="1">
        <f t="shared" ca="1" si="349"/>
        <v>0.26838360721069898</v>
      </c>
      <c r="D7462" s="1">
        <f t="shared" ca="1" si="350"/>
        <v>-5.6251498669562437E-2</v>
      </c>
    </row>
    <row r="7463" spans="1:4" x14ac:dyDescent="0.45">
      <c r="A7463">
        <v>7462</v>
      </c>
      <c r="B7463" s="1">
        <f t="shared" ca="1" si="348"/>
        <v>0.28438064175901745</v>
      </c>
      <c r="C7463" s="1">
        <f t="shared" ca="1" si="349"/>
        <v>0.26913244549269666</v>
      </c>
      <c r="D7463" s="1">
        <f t="shared" ca="1" si="350"/>
        <v>-5.3618967071753169E-2</v>
      </c>
    </row>
    <row r="7464" spans="1:4" x14ac:dyDescent="0.45">
      <c r="A7464">
        <v>7463</v>
      </c>
      <c r="B7464" s="1">
        <f t="shared" ca="1" si="348"/>
        <v>0.27951088011923136</v>
      </c>
      <c r="C7464" s="1">
        <f t="shared" ca="1" si="349"/>
        <v>0.26660014394355475</v>
      </c>
      <c r="D7464" s="1">
        <f t="shared" ca="1" si="350"/>
        <v>-4.619046017160143E-2</v>
      </c>
    </row>
    <row r="7465" spans="1:4" x14ac:dyDescent="0.45">
      <c r="A7465">
        <v>7464</v>
      </c>
      <c r="B7465" s="1">
        <f t="shared" ca="1" si="348"/>
        <v>0.28531567966490845</v>
      </c>
      <c r="C7465" s="1">
        <f t="shared" ca="1" si="349"/>
        <v>0.2752351238011963</v>
      </c>
      <c r="D7465" s="1">
        <f t="shared" ca="1" si="350"/>
        <v>-3.5331236879625215E-2</v>
      </c>
    </row>
    <row r="7466" spans="1:4" x14ac:dyDescent="0.45">
      <c r="A7466">
        <v>7465</v>
      </c>
      <c r="B7466" s="1">
        <f t="shared" ca="1" si="348"/>
        <v>0.28807964792796603</v>
      </c>
      <c r="C7466" s="1">
        <f t="shared" ca="1" si="349"/>
        <v>0.26927178479090935</v>
      </c>
      <c r="D7466" s="1">
        <f t="shared" ca="1" si="350"/>
        <v>-6.5287024863900006E-2</v>
      </c>
    </row>
    <row r="7467" spans="1:4" x14ac:dyDescent="0.45">
      <c r="A7467">
        <v>7466</v>
      </c>
      <c r="B7467" s="1">
        <f t="shared" ca="1" si="348"/>
        <v>0.28004894028184479</v>
      </c>
      <c r="C7467" s="1">
        <f t="shared" ca="1" si="349"/>
        <v>0.26867627888711432</v>
      </c>
      <c r="D7467" s="1">
        <f t="shared" ca="1" si="350"/>
        <v>-4.0609549828272466E-2</v>
      </c>
    </row>
    <row r="7468" spans="1:4" x14ac:dyDescent="0.45">
      <c r="A7468">
        <v>7467</v>
      </c>
      <c r="B7468" s="1">
        <f t="shared" ca="1" si="348"/>
        <v>0.27939142343390871</v>
      </c>
      <c r="C7468" s="1">
        <f t="shared" ca="1" si="349"/>
        <v>0.27137796776761858</v>
      </c>
      <c r="D7468" s="1">
        <f t="shared" ca="1" si="350"/>
        <v>-2.868182411542692E-2</v>
      </c>
    </row>
    <row r="7469" spans="1:4" x14ac:dyDescent="0.45">
      <c r="A7469">
        <v>7468</v>
      </c>
      <c r="B7469" s="1">
        <f t="shared" ca="1" si="348"/>
        <v>0.28215819454909868</v>
      </c>
      <c r="C7469" s="1">
        <f t="shared" ca="1" si="349"/>
        <v>0.28013518470822252</v>
      </c>
      <c r="D7469" s="1">
        <f t="shared" ca="1" si="350"/>
        <v>-7.169771709480301E-3</v>
      </c>
    </row>
    <row r="7470" spans="1:4" x14ac:dyDescent="0.45">
      <c r="A7470">
        <v>7469</v>
      </c>
      <c r="B7470" s="1">
        <f t="shared" ca="1" si="348"/>
        <v>0.29182522235131347</v>
      </c>
      <c r="C7470" s="1">
        <f t="shared" ca="1" si="349"/>
        <v>0.27758277443632107</v>
      </c>
      <c r="D7470" s="1">
        <f t="shared" ca="1" si="350"/>
        <v>-4.880471879790655E-2</v>
      </c>
    </row>
    <row r="7471" spans="1:4" x14ac:dyDescent="0.45">
      <c r="A7471">
        <v>7470</v>
      </c>
      <c r="B7471" s="1">
        <f t="shared" ca="1" si="348"/>
        <v>0.28678267461448903</v>
      </c>
      <c r="C7471" s="1">
        <f t="shared" ca="1" si="349"/>
        <v>0.27889152076880708</v>
      </c>
      <c r="D7471" s="1">
        <f t="shared" ca="1" si="350"/>
        <v>-2.7516145653811649E-2</v>
      </c>
    </row>
    <row r="7472" spans="1:4" x14ac:dyDescent="0.45">
      <c r="A7472">
        <v>7471</v>
      </c>
      <c r="B7472" s="1">
        <f t="shared" ca="1" si="348"/>
        <v>0.28604314049909818</v>
      </c>
      <c r="C7472" s="1">
        <f t="shared" ca="1" si="349"/>
        <v>0.27672498874716389</v>
      </c>
      <c r="D7472" s="1">
        <f t="shared" ca="1" si="350"/>
        <v>-3.2576036382748592E-2</v>
      </c>
    </row>
    <row r="7473" spans="1:4" x14ac:dyDescent="0.45">
      <c r="A7473">
        <v>7472</v>
      </c>
      <c r="B7473" s="1">
        <f t="shared" ca="1" si="348"/>
        <v>0.28520185463211245</v>
      </c>
      <c r="C7473" s="1">
        <f t="shared" ca="1" si="349"/>
        <v>0.27948564638288798</v>
      </c>
      <c r="D7473" s="1">
        <f t="shared" ca="1" si="350"/>
        <v>-2.0042675587078233E-2</v>
      </c>
    </row>
    <row r="7474" spans="1:4" x14ac:dyDescent="0.45">
      <c r="A7474">
        <v>7473</v>
      </c>
      <c r="B7474" s="1">
        <f t="shared" ca="1" si="348"/>
        <v>0.28627205751214391</v>
      </c>
      <c r="C7474" s="1">
        <f t="shared" ca="1" si="349"/>
        <v>0.26776986989893425</v>
      </c>
      <c r="D7474" s="1">
        <f t="shared" ca="1" si="350"/>
        <v>-6.4631482981620636E-2</v>
      </c>
    </row>
    <row r="7475" spans="1:4" x14ac:dyDescent="0.45">
      <c r="A7475">
        <v>7474</v>
      </c>
      <c r="B7475" s="1">
        <f t="shared" ca="1" si="348"/>
        <v>0.28119199945935497</v>
      </c>
      <c r="C7475" s="1">
        <f t="shared" ca="1" si="349"/>
        <v>0.28000808314325387</v>
      </c>
      <c r="D7475" s="1">
        <f t="shared" ca="1" si="350"/>
        <v>-4.2103485105458218E-3</v>
      </c>
    </row>
    <row r="7476" spans="1:4" x14ac:dyDescent="0.45">
      <c r="A7476">
        <v>7475</v>
      </c>
      <c r="B7476" s="1">
        <f t="shared" ca="1" si="348"/>
        <v>0.28138114555427651</v>
      </c>
      <c r="C7476" s="1">
        <f t="shared" ca="1" si="349"/>
        <v>0.27003464677711014</v>
      </c>
      <c r="D7476" s="1">
        <f t="shared" ca="1" si="350"/>
        <v>-4.0324303729788132E-2</v>
      </c>
    </row>
    <row r="7477" spans="1:4" x14ac:dyDescent="0.45">
      <c r="A7477">
        <v>7476</v>
      </c>
      <c r="B7477" s="1">
        <f t="shared" ca="1" si="348"/>
        <v>0.27796300978124838</v>
      </c>
      <c r="C7477" s="1">
        <f t="shared" ca="1" si="349"/>
        <v>0.26707625260936863</v>
      </c>
      <c r="D7477" s="1">
        <f t="shared" ca="1" si="350"/>
        <v>-3.9166208411858215E-2</v>
      </c>
    </row>
    <row r="7478" spans="1:4" x14ac:dyDescent="0.45">
      <c r="A7478">
        <v>7477</v>
      </c>
      <c r="B7478" s="1">
        <f t="shared" ca="1" si="348"/>
        <v>0.28097783748930544</v>
      </c>
      <c r="C7478" s="1">
        <f t="shared" ca="1" si="349"/>
        <v>0.26865082175420818</v>
      </c>
      <c r="D7478" s="1">
        <f t="shared" ca="1" si="350"/>
        <v>-4.3871843577579131E-2</v>
      </c>
    </row>
    <row r="7479" spans="1:4" x14ac:dyDescent="0.45">
      <c r="A7479">
        <v>7478</v>
      </c>
      <c r="B7479" s="1">
        <f t="shared" ca="1" si="348"/>
        <v>0.28241876602549676</v>
      </c>
      <c r="C7479" s="1">
        <f t="shared" ca="1" si="349"/>
        <v>0.27928041087326394</v>
      </c>
      <c r="D7479" s="1">
        <f t="shared" ca="1" si="350"/>
        <v>-1.1112417196630229E-2</v>
      </c>
    </row>
    <row r="7480" spans="1:4" x14ac:dyDescent="0.45">
      <c r="A7480">
        <v>7479</v>
      </c>
      <c r="B7480" s="1">
        <f t="shared" ca="1" si="348"/>
        <v>0.28375946878566805</v>
      </c>
      <c r="C7480" s="1">
        <f t="shared" ca="1" si="349"/>
        <v>0.26002761175229699</v>
      </c>
      <c r="D7480" s="1">
        <f t="shared" ca="1" si="350"/>
        <v>-8.3633709687046351E-2</v>
      </c>
    </row>
    <row r="7481" spans="1:4" x14ac:dyDescent="0.45">
      <c r="A7481">
        <v>7480</v>
      </c>
      <c r="B7481" s="1">
        <f t="shared" ca="1" si="348"/>
        <v>0.28374115581159176</v>
      </c>
      <c r="C7481" s="1">
        <f t="shared" ca="1" si="349"/>
        <v>0.27616278415374429</v>
      </c>
      <c r="D7481" s="1">
        <f t="shared" ca="1" si="350"/>
        <v>-2.6708750220498925E-2</v>
      </c>
    </row>
    <row r="7482" spans="1:4" x14ac:dyDescent="0.45">
      <c r="A7482">
        <v>7481</v>
      </c>
      <c r="B7482" s="1">
        <f t="shared" ca="1" si="348"/>
        <v>0.27542019700098352</v>
      </c>
      <c r="C7482" s="1">
        <f t="shared" ca="1" si="349"/>
        <v>0.26816163585081848</v>
      </c>
      <c r="D7482" s="1">
        <f t="shared" ca="1" si="350"/>
        <v>-2.6354498432586349E-2</v>
      </c>
    </row>
    <row r="7483" spans="1:4" x14ac:dyDescent="0.45">
      <c r="A7483">
        <v>7482</v>
      </c>
      <c r="B7483" s="1">
        <f t="shared" ca="1" si="348"/>
        <v>0.28173407084060992</v>
      </c>
      <c r="C7483" s="1">
        <f t="shared" ca="1" si="349"/>
        <v>0.26320853971532121</v>
      </c>
      <c r="D7483" s="1">
        <f t="shared" ca="1" si="350"/>
        <v>-6.5755380845540196E-2</v>
      </c>
    </row>
    <row r="7484" spans="1:4" x14ac:dyDescent="0.45">
      <c r="A7484">
        <v>7483</v>
      </c>
      <c r="B7484" s="1">
        <f t="shared" ca="1" si="348"/>
        <v>0.29587818508705166</v>
      </c>
      <c r="C7484" s="1">
        <f t="shared" ca="1" si="349"/>
        <v>0.26743692641169814</v>
      </c>
      <c r="D7484" s="1">
        <f t="shared" ca="1" si="350"/>
        <v>-9.6124892299801312E-2</v>
      </c>
    </row>
    <row r="7485" spans="1:4" x14ac:dyDescent="0.45">
      <c r="A7485">
        <v>7484</v>
      </c>
      <c r="B7485" s="1">
        <f t="shared" ca="1" si="348"/>
        <v>0.29408998029382583</v>
      </c>
      <c r="C7485" s="1">
        <f t="shared" ca="1" si="349"/>
        <v>0.25916992852662957</v>
      </c>
      <c r="D7485" s="1">
        <f t="shared" ca="1" si="350"/>
        <v>-0.11873934546259472</v>
      </c>
    </row>
    <row r="7486" spans="1:4" x14ac:dyDescent="0.45">
      <c r="A7486">
        <v>7485</v>
      </c>
      <c r="B7486" s="1">
        <f t="shared" ca="1" si="348"/>
        <v>0.26950936632311151</v>
      </c>
      <c r="C7486" s="1">
        <f t="shared" ca="1" si="349"/>
        <v>0.27223062163046108</v>
      </c>
      <c r="D7486" s="1">
        <f t="shared" ca="1" si="350"/>
        <v>1.0097071372603387E-2</v>
      </c>
    </row>
    <row r="7487" spans="1:4" x14ac:dyDescent="0.45">
      <c r="A7487">
        <v>7486</v>
      </c>
      <c r="B7487" s="1">
        <f t="shared" ca="1" si="348"/>
        <v>0.28305961418480252</v>
      </c>
      <c r="C7487" s="1">
        <f t="shared" ca="1" si="349"/>
        <v>0.27176234113937414</v>
      </c>
      <c r="D7487" s="1">
        <f t="shared" ca="1" si="350"/>
        <v>-3.9911285394647202E-2</v>
      </c>
    </row>
    <row r="7488" spans="1:4" x14ac:dyDescent="0.45">
      <c r="A7488">
        <v>7487</v>
      </c>
      <c r="B7488" s="1">
        <f t="shared" ca="1" si="348"/>
        <v>0.2890884784326645</v>
      </c>
      <c r="C7488" s="1">
        <f t="shared" ca="1" si="349"/>
        <v>0.27946595606438474</v>
      </c>
      <c r="D7488" s="1">
        <f t="shared" ca="1" si="350"/>
        <v>-3.3285734597413484E-2</v>
      </c>
    </row>
    <row r="7489" spans="1:4" x14ac:dyDescent="0.45">
      <c r="A7489">
        <v>7488</v>
      </c>
      <c r="B7489" s="1">
        <f t="shared" ca="1" si="348"/>
        <v>0.28487693916043721</v>
      </c>
      <c r="C7489" s="1">
        <f t="shared" ca="1" si="349"/>
        <v>0.27789137048123658</v>
      </c>
      <c r="D7489" s="1">
        <f t="shared" ca="1" si="350"/>
        <v>-2.4521355430832188E-2</v>
      </c>
    </row>
    <row r="7490" spans="1:4" x14ac:dyDescent="0.45">
      <c r="A7490">
        <v>7489</v>
      </c>
      <c r="B7490" s="1">
        <f t="shared" ref="B7490:B7553" ca="1" si="351">_xlfn.BETA.INV(RAND(),CONTROL_PRIOR_ALPHA+CONTROL_ALPHA,CONTROL_PRIOR_BETA+(CONTROL_N-CONTROL_ALPHA))</f>
        <v>0.27489599599459769</v>
      </c>
      <c r="C7490" s="1">
        <f t="shared" ref="C7490:C7553" ca="1" si="352">_xlfn.BETA.INV(RAND(),TEST_PRIOR_ALPHA+TEST_ALPHA,TEST_PRIOR_BETA+(TEST_N-TEST_ALPHA))</f>
        <v>0.26881728840430991</v>
      </c>
      <c r="D7490" s="1">
        <f t="shared" ca="1" si="350"/>
        <v>-2.2112754201073337E-2</v>
      </c>
    </row>
    <row r="7491" spans="1:4" x14ac:dyDescent="0.45">
      <c r="A7491">
        <v>7490</v>
      </c>
      <c r="B7491" s="1">
        <f t="shared" ca="1" si="351"/>
        <v>0.28189563069237772</v>
      </c>
      <c r="C7491" s="1">
        <f t="shared" ca="1" si="352"/>
        <v>0.26744632902480292</v>
      </c>
      <c r="D7491" s="1">
        <f t="shared" ref="D7491:D7554" ca="1" si="353">(C7491-B7491)/B7491</f>
        <v>-5.1257629045491616E-2</v>
      </c>
    </row>
    <row r="7492" spans="1:4" x14ac:dyDescent="0.45">
      <c r="A7492">
        <v>7491</v>
      </c>
      <c r="B7492" s="1">
        <f t="shared" ca="1" si="351"/>
        <v>0.2792936385806562</v>
      </c>
      <c r="C7492" s="1">
        <f t="shared" ca="1" si="352"/>
        <v>0.26921646270891991</v>
      </c>
      <c r="D7492" s="1">
        <f t="shared" ca="1" si="353"/>
        <v>-3.6080935902971296E-2</v>
      </c>
    </row>
    <row r="7493" spans="1:4" x14ac:dyDescent="0.45">
      <c r="A7493">
        <v>7492</v>
      </c>
      <c r="B7493" s="1">
        <f t="shared" ca="1" si="351"/>
        <v>0.28125052830806457</v>
      </c>
      <c r="C7493" s="1">
        <f t="shared" ca="1" si="352"/>
        <v>0.26555282283743065</v>
      </c>
      <c r="D7493" s="1">
        <f t="shared" ca="1" si="353"/>
        <v>-5.5813959053046196E-2</v>
      </c>
    </row>
    <row r="7494" spans="1:4" x14ac:dyDescent="0.45">
      <c r="A7494">
        <v>7493</v>
      </c>
      <c r="B7494" s="1">
        <f t="shared" ca="1" si="351"/>
        <v>0.29037276990623684</v>
      </c>
      <c r="C7494" s="1">
        <f t="shared" ca="1" si="352"/>
        <v>0.27693476226226565</v>
      </c>
      <c r="D7494" s="1">
        <f t="shared" ca="1" si="353"/>
        <v>-4.6278470423760466E-2</v>
      </c>
    </row>
    <row r="7495" spans="1:4" x14ac:dyDescent="0.45">
      <c r="A7495">
        <v>7494</v>
      </c>
      <c r="B7495" s="1">
        <f t="shared" ca="1" si="351"/>
        <v>0.27910498417355928</v>
      </c>
      <c r="C7495" s="1">
        <f t="shared" ca="1" si="352"/>
        <v>0.27075153200699487</v>
      </c>
      <c r="D7495" s="1">
        <f t="shared" ca="1" si="353"/>
        <v>-2.9929426704074488E-2</v>
      </c>
    </row>
    <row r="7496" spans="1:4" x14ac:dyDescent="0.45">
      <c r="A7496">
        <v>7495</v>
      </c>
      <c r="B7496" s="1">
        <f t="shared" ca="1" si="351"/>
        <v>0.2849042718549768</v>
      </c>
      <c r="C7496" s="1">
        <f t="shared" ca="1" si="352"/>
        <v>0.27179183491476466</v>
      </c>
      <c r="D7496" s="1">
        <f t="shared" ca="1" si="353"/>
        <v>-4.6024009590444767E-2</v>
      </c>
    </row>
    <row r="7497" spans="1:4" x14ac:dyDescent="0.45">
      <c r="A7497">
        <v>7496</v>
      </c>
      <c r="B7497" s="1">
        <f t="shared" ca="1" si="351"/>
        <v>0.2733491466114556</v>
      </c>
      <c r="C7497" s="1">
        <f t="shared" ca="1" si="352"/>
        <v>0.27689509874616192</v>
      </c>
      <c r="D7497" s="1">
        <f t="shared" ca="1" si="353"/>
        <v>1.2972245125559561E-2</v>
      </c>
    </row>
    <row r="7498" spans="1:4" x14ac:dyDescent="0.45">
      <c r="A7498">
        <v>7497</v>
      </c>
      <c r="B7498" s="1">
        <f t="shared" ca="1" si="351"/>
        <v>0.2745814451818277</v>
      </c>
      <c r="C7498" s="1">
        <f t="shared" ca="1" si="352"/>
        <v>0.28096791105862706</v>
      </c>
      <c r="D7498" s="1">
        <f t="shared" ca="1" si="353"/>
        <v>2.3258912751989665E-2</v>
      </c>
    </row>
    <row r="7499" spans="1:4" x14ac:dyDescent="0.45">
      <c r="A7499">
        <v>7498</v>
      </c>
      <c r="B7499" s="1">
        <f t="shared" ca="1" si="351"/>
        <v>0.28796146063749506</v>
      </c>
      <c r="C7499" s="1">
        <f t="shared" ca="1" si="352"/>
        <v>0.27366119165819358</v>
      </c>
      <c r="D7499" s="1">
        <f t="shared" ca="1" si="353"/>
        <v>-4.9660357145165347E-2</v>
      </c>
    </row>
    <row r="7500" spans="1:4" x14ac:dyDescent="0.45">
      <c r="A7500">
        <v>7499</v>
      </c>
      <c r="B7500" s="1">
        <f t="shared" ca="1" si="351"/>
        <v>0.28213344746469138</v>
      </c>
      <c r="C7500" s="1">
        <f t="shared" ca="1" si="352"/>
        <v>0.28069985781921436</v>
      </c>
      <c r="D7500" s="1">
        <f t="shared" ca="1" si="353"/>
        <v>-5.0812466879044177E-3</v>
      </c>
    </row>
    <row r="7501" spans="1:4" x14ac:dyDescent="0.45">
      <c r="A7501">
        <v>7500</v>
      </c>
      <c r="B7501" s="1">
        <f t="shared" ca="1" si="351"/>
        <v>0.28479706857048037</v>
      </c>
      <c r="C7501" s="1">
        <f t="shared" ca="1" si="352"/>
        <v>0.27263819456026817</v>
      </c>
      <c r="D7501" s="1">
        <f t="shared" ca="1" si="353"/>
        <v>-4.2693115035357818E-2</v>
      </c>
    </row>
    <row r="7502" spans="1:4" x14ac:dyDescent="0.45">
      <c r="A7502">
        <v>7501</v>
      </c>
      <c r="B7502" s="1">
        <f t="shared" ca="1" si="351"/>
        <v>0.28709326554485437</v>
      </c>
      <c r="C7502" s="1">
        <f t="shared" ca="1" si="352"/>
        <v>0.28060514003347137</v>
      </c>
      <c r="D7502" s="1">
        <f t="shared" ca="1" si="353"/>
        <v>-2.2599365049784919E-2</v>
      </c>
    </row>
    <row r="7503" spans="1:4" x14ac:dyDescent="0.45">
      <c r="A7503">
        <v>7502</v>
      </c>
      <c r="B7503" s="1">
        <f t="shared" ca="1" si="351"/>
        <v>0.2848611840472034</v>
      </c>
      <c r="C7503" s="1">
        <f t="shared" ca="1" si="352"/>
        <v>0.28074048081360004</v>
      </c>
      <c r="D7503" s="1">
        <f t="shared" ca="1" si="353"/>
        <v>-1.4465653674038419E-2</v>
      </c>
    </row>
    <row r="7504" spans="1:4" x14ac:dyDescent="0.45">
      <c r="A7504">
        <v>7503</v>
      </c>
      <c r="B7504" s="1">
        <f t="shared" ca="1" si="351"/>
        <v>0.28127208027636086</v>
      </c>
      <c r="C7504" s="1">
        <f t="shared" ca="1" si="352"/>
        <v>0.26259581323578007</v>
      </c>
      <c r="D7504" s="1">
        <f t="shared" ca="1" si="353"/>
        <v>-6.6399292180832944E-2</v>
      </c>
    </row>
    <row r="7505" spans="1:4" x14ac:dyDescent="0.45">
      <c r="A7505">
        <v>7504</v>
      </c>
      <c r="B7505" s="1">
        <f t="shared" ca="1" si="351"/>
        <v>0.26995994847654475</v>
      </c>
      <c r="C7505" s="1">
        <f t="shared" ca="1" si="352"/>
        <v>0.26917026751244943</v>
      </c>
      <c r="D7505" s="1">
        <f t="shared" ca="1" si="353"/>
        <v>-2.9251782294066084E-3</v>
      </c>
    </row>
    <row r="7506" spans="1:4" x14ac:dyDescent="0.45">
      <c r="A7506">
        <v>7505</v>
      </c>
      <c r="B7506" s="1">
        <f t="shared" ca="1" si="351"/>
        <v>0.27921417374589869</v>
      </c>
      <c r="C7506" s="1">
        <f t="shared" ca="1" si="352"/>
        <v>0.2730385270606922</v>
      </c>
      <c r="D7506" s="1">
        <f t="shared" ca="1" si="353"/>
        <v>-2.211795555488771E-2</v>
      </c>
    </row>
    <row r="7507" spans="1:4" x14ac:dyDescent="0.45">
      <c r="A7507">
        <v>7506</v>
      </c>
      <c r="B7507" s="1">
        <f t="shared" ca="1" si="351"/>
        <v>0.28273835738257169</v>
      </c>
      <c r="C7507" s="1">
        <f t="shared" ca="1" si="352"/>
        <v>0.26724294089744921</v>
      </c>
      <c r="D7507" s="1">
        <f t="shared" ca="1" si="353"/>
        <v>-5.480479065016184E-2</v>
      </c>
    </row>
    <row r="7508" spans="1:4" x14ac:dyDescent="0.45">
      <c r="A7508">
        <v>7507</v>
      </c>
      <c r="B7508" s="1">
        <f t="shared" ca="1" si="351"/>
        <v>0.28358957234298676</v>
      </c>
      <c r="C7508" s="1">
        <f t="shared" ca="1" si="352"/>
        <v>0.26879584661136152</v>
      </c>
      <c r="D7508" s="1">
        <f t="shared" ca="1" si="353"/>
        <v>-5.2165972145594278E-2</v>
      </c>
    </row>
    <row r="7509" spans="1:4" x14ac:dyDescent="0.45">
      <c r="A7509">
        <v>7508</v>
      </c>
      <c r="B7509" s="1">
        <f t="shared" ca="1" si="351"/>
        <v>0.2860798835692081</v>
      </c>
      <c r="C7509" s="1">
        <f t="shared" ca="1" si="352"/>
        <v>0.28082512408554827</v>
      </c>
      <c r="D7509" s="1">
        <f t="shared" ca="1" si="353"/>
        <v>-1.8368154440291523E-2</v>
      </c>
    </row>
    <row r="7510" spans="1:4" x14ac:dyDescent="0.45">
      <c r="A7510">
        <v>7509</v>
      </c>
      <c r="B7510" s="1">
        <f t="shared" ca="1" si="351"/>
        <v>0.28159405926249181</v>
      </c>
      <c r="C7510" s="1">
        <f t="shared" ca="1" si="352"/>
        <v>0.27622114305828593</v>
      </c>
      <c r="D7510" s="1">
        <f t="shared" ca="1" si="353"/>
        <v>-1.9080360637855082E-2</v>
      </c>
    </row>
    <row r="7511" spans="1:4" x14ac:dyDescent="0.45">
      <c r="A7511">
        <v>7510</v>
      </c>
      <c r="B7511" s="1">
        <f t="shared" ca="1" si="351"/>
        <v>0.29978650413442354</v>
      </c>
      <c r="C7511" s="1">
        <f t="shared" ca="1" si="352"/>
        <v>0.26454903084014875</v>
      </c>
      <c r="D7511" s="1">
        <f t="shared" ca="1" si="353"/>
        <v>-0.1175418933417843</v>
      </c>
    </row>
    <row r="7512" spans="1:4" x14ac:dyDescent="0.45">
      <c r="A7512">
        <v>7511</v>
      </c>
      <c r="B7512" s="1">
        <f t="shared" ca="1" si="351"/>
        <v>0.28589722556387454</v>
      </c>
      <c r="C7512" s="1">
        <f t="shared" ca="1" si="352"/>
        <v>0.2574806593633801</v>
      </c>
      <c r="D7512" s="1">
        <f t="shared" ca="1" si="353"/>
        <v>-9.9394340551743704E-2</v>
      </c>
    </row>
    <row r="7513" spans="1:4" x14ac:dyDescent="0.45">
      <c r="A7513">
        <v>7512</v>
      </c>
      <c r="B7513" s="1">
        <f t="shared" ca="1" si="351"/>
        <v>0.28503914900912086</v>
      </c>
      <c r="C7513" s="1">
        <f t="shared" ca="1" si="352"/>
        <v>0.26169922009773694</v>
      </c>
      <c r="D7513" s="1">
        <f t="shared" ca="1" si="353"/>
        <v>-8.1883239521729961E-2</v>
      </c>
    </row>
    <row r="7514" spans="1:4" x14ac:dyDescent="0.45">
      <c r="A7514">
        <v>7513</v>
      </c>
      <c r="B7514" s="1">
        <f t="shared" ca="1" si="351"/>
        <v>0.28575673327941253</v>
      </c>
      <c r="C7514" s="1">
        <f t="shared" ca="1" si="352"/>
        <v>0.27514391257821547</v>
      </c>
      <c r="D7514" s="1">
        <f t="shared" ca="1" si="353"/>
        <v>-3.7139354791055325E-2</v>
      </c>
    </row>
    <row r="7515" spans="1:4" x14ac:dyDescent="0.45">
      <c r="A7515">
        <v>7514</v>
      </c>
      <c r="B7515" s="1">
        <f t="shared" ca="1" si="351"/>
        <v>0.28104076543695589</v>
      </c>
      <c r="C7515" s="1">
        <f t="shared" ca="1" si="352"/>
        <v>0.27079809174783059</v>
      </c>
      <c r="D7515" s="1">
        <f t="shared" ca="1" si="353"/>
        <v>-3.6445508797274345E-2</v>
      </c>
    </row>
    <row r="7516" spans="1:4" x14ac:dyDescent="0.45">
      <c r="A7516">
        <v>7515</v>
      </c>
      <c r="B7516" s="1">
        <f t="shared" ca="1" si="351"/>
        <v>0.28095618070954687</v>
      </c>
      <c r="C7516" s="1">
        <f t="shared" ca="1" si="352"/>
        <v>0.26733824888755936</v>
      </c>
      <c r="D7516" s="1">
        <f t="shared" ca="1" si="353"/>
        <v>-4.8469949255416998E-2</v>
      </c>
    </row>
    <row r="7517" spans="1:4" x14ac:dyDescent="0.45">
      <c r="A7517">
        <v>7516</v>
      </c>
      <c r="B7517" s="1">
        <f t="shared" ca="1" si="351"/>
        <v>0.27430279252255496</v>
      </c>
      <c r="C7517" s="1">
        <f t="shared" ca="1" si="352"/>
        <v>0.27343089264009102</v>
      </c>
      <c r="D7517" s="1">
        <f t="shared" ca="1" si="353"/>
        <v>-3.1786037409453323E-3</v>
      </c>
    </row>
    <row r="7518" spans="1:4" x14ac:dyDescent="0.45">
      <c r="A7518">
        <v>7517</v>
      </c>
      <c r="B7518" s="1">
        <f t="shared" ca="1" si="351"/>
        <v>0.28186020090211955</v>
      </c>
      <c r="C7518" s="1">
        <f t="shared" ca="1" si="352"/>
        <v>0.26816025137311744</v>
      </c>
      <c r="D7518" s="1">
        <f t="shared" ca="1" si="353"/>
        <v>-4.8605477059741525E-2</v>
      </c>
    </row>
    <row r="7519" spans="1:4" x14ac:dyDescent="0.45">
      <c r="A7519">
        <v>7518</v>
      </c>
      <c r="B7519" s="1">
        <f t="shared" ca="1" si="351"/>
        <v>0.29218779912658022</v>
      </c>
      <c r="C7519" s="1">
        <f t="shared" ca="1" si="352"/>
        <v>0.26581823469096422</v>
      </c>
      <c r="D7519" s="1">
        <f t="shared" ca="1" si="353"/>
        <v>-9.0248684286068706E-2</v>
      </c>
    </row>
    <row r="7520" spans="1:4" x14ac:dyDescent="0.45">
      <c r="A7520">
        <v>7519</v>
      </c>
      <c r="B7520" s="1">
        <f t="shared" ca="1" si="351"/>
        <v>0.29090121237412592</v>
      </c>
      <c r="C7520" s="1">
        <f t="shared" ca="1" si="352"/>
        <v>0.27611349887039793</v>
      </c>
      <c r="D7520" s="1">
        <f t="shared" ca="1" si="353"/>
        <v>-5.0834141882879519E-2</v>
      </c>
    </row>
    <row r="7521" spans="1:4" x14ac:dyDescent="0.45">
      <c r="A7521">
        <v>7520</v>
      </c>
      <c r="B7521" s="1">
        <f t="shared" ca="1" si="351"/>
        <v>0.27351388109099051</v>
      </c>
      <c r="C7521" s="1">
        <f t="shared" ca="1" si="352"/>
        <v>0.27533518236279053</v>
      </c>
      <c r="D7521" s="1">
        <f t="shared" ca="1" si="353"/>
        <v>6.6588988629579932E-3</v>
      </c>
    </row>
    <row r="7522" spans="1:4" x14ac:dyDescent="0.45">
      <c r="A7522">
        <v>7521</v>
      </c>
      <c r="B7522" s="1">
        <f t="shared" ca="1" si="351"/>
        <v>0.28457895674918354</v>
      </c>
      <c r="C7522" s="1">
        <f t="shared" ca="1" si="352"/>
        <v>0.26224400867511832</v>
      </c>
      <c r="D7522" s="1">
        <f t="shared" ca="1" si="353"/>
        <v>-7.8484187057268423E-2</v>
      </c>
    </row>
    <row r="7523" spans="1:4" x14ac:dyDescent="0.45">
      <c r="A7523">
        <v>7522</v>
      </c>
      <c r="B7523" s="1">
        <f t="shared" ca="1" si="351"/>
        <v>0.27760182705380532</v>
      </c>
      <c r="C7523" s="1">
        <f t="shared" ca="1" si="352"/>
        <v>0.27504865806264334</v>
      </c>
      <c r="D7523" s="1">
        <f t="shared" ca="1" si="353"/>
        <v>-9.1972341041801579E-3</v>
      </c>
    </row>
    <row r="7524" spans="1:4" x14ac:dyDescent="0.45">
      <c r="A7524">
        <v>7523</v>
      </c>
      <c r="B7524" s="1">
        <f t="shared" ca="1" si="351"/>
        <v>0.27684189508457846</v>
      </c>
      <c r="C7524" s="1">
        <f t="shared" ca="1" si="352"/>
        <v>0.2738234512971508</v>
      </c>
      <c r="D7524" s="1">
        <f t="shared" ca="1" si="353"/>
        <v>-1.090313222464212E-2</v>
      </c>
    </row>
    <row r="7525" spans="1:4" x14ac:dyDescent="0.45">
      <c r="A7525">
        <v>7524</v>
      </c>
      <c r="B7525" s="1">
        <f t="shared" ca="1" si="351"/>
        <v>0.28735640394487472</v>
      </c>
      <c r="C7525" s="1">
        <f t="shared" ca="1" si="352"/>
        <v>0.28082059805795101</v>
      </c>
      <c r="D7525" s="1">
        <f t="shared" ca="1" si="353"/>
        <v>-2.2744597987722274E-2</v>
      </c>
    </row>
    <row r="7526" spans="1:4" x14ac:dyDescent="0.45">
      <c r="A7526">
        <v>7525</v>
      </c>
      <c r="B7526" s="1">
        <f t="shared" ca="1" si="351"/>
        <v>0.27849034613385659</v>
      </c>
      <c r="C7526" s="1">
        <f t="shared" ca="1" si="352"/>
        <v>0.2819027194611724</v>
      </c>
      <c r="D7526" s="1">
        <f t="shared" ca="1" si="353"/>
        <v>1.2253111731476861E-2</v>
      </c>
    </row>
    <row r="7527" spans="1:4" x14ac:dyDescent="0.45">
      <c r="A7527">
        <v>7526</v>
      </c>
      <c r="B7527" s="1">
        <f t="shared" ca="1" si="351"/>
        <v>0.27937743289501249</v>
      </c>
      <c r="C7527" s="1">
        <f t="shared" ca="1" si="352"/>
        <v>0.27520703963502302</v>
      </c>
      <c r="D7527" s="1">
        <f t="shared" ca="1" si="353"/>
        <v>-1.4927452145201237E-2</v>
      </c>
    </row>
    <row r="7528" spans="1:4" x14ac:dyDescent="0.45">
      <c r="A7528">
        <v>7527</v>
      </c>
      <c r="B7528" s="1">
        <f t="shared" ca="1" si="351"/>
        <v>0.28600947620061634</v>
      </c>
      <c r="C7528" s="1">
        <f t="shared" ca="1" si="352"/>
        <v>0.27428222403425451</v>
      </c>
      <c r="D7528" s="1">
        <f t="shared" ca="1" si="353"/>
        <v>-4.1003019627699186E-2</v>
      </c>
    </row>
    <row r="7529" spans="1:4" x14ac:dyDescent="0.45">
      <c r="A7529">
        <v>7528</v>
      </c>
      <c r="B7529" s="1">
        <f t="shared" ca="1" si="351"/>
        <v>0.27980991535930233</v>
      </c>
      <c r="C7529" s="1">
        <f t="shared" ca="1" si="352"/>
        <v>0.27877667428132269</v>
      </c>
      <c r="D7529" s="1">
        <f t="shared" ca="1" si="353"/>
        <v>-3.6926535525121109E-3</v>
      </c>
    </row>
    <row r="7530" spans="1:4" x14ac:dyDescent="0.45">
      <c r="A7530">
        <v>7529</v>
      </c>
      <c r="B7530" s="1">
        <f t="shared" ca="1" si="351"/>
        <v>0.28306949004166682</v>
      </c>
      <c r="C7530" s="1">
        <f t="shared" ca="1" si="352"/>
        <v>0.27438626781970588</v>
      </c>
      <c r="D7530" s="1">
        <f t="shared" ca="1" si="353"/>
        <v>-3.0675231797968765E-2</v>
      </c>
    </row>
    <row r="7531" spans="1:4" x14ac:dyDescent="0.45">
      <c r="A7531">
        <v>7530</v>
      </c>
      <c r="B7531" s="1">
        <f t="shared" ca="1" si="351"/>
        <v>0.27487559808858314</v>
      </c>
      <c r="C7531" s="1">
        <f t="shared" ca="1" si="352"/>
        <v>0.27014056691743121</v>
      </c>
      <c r="D7531" s="1">
        <f t="shared" ca="1" si="353"/>
        <v>-1.7226087743248804E-2</v>
      </c>
    </row>
    <row r="7532" spans="1:4" x14ac:dyDescent="0.45">
      <c r="A7532">
        <v>7531</v>
      </c>
      <c r="B7532" s="1">
        <f t="shared" ca="1" si="351"/>
        <v>0.29030800929707756</v>
      </c>
      <c r="C7532" s="1">
        <f t="shared" ca="1" si="352"/>
        <v>0.25886990456038494</v>
      </c>
      <c r="D7532" s="1">
        <f t="shared" ca="1" si="353"/>
        <v>-0.10829224041325509</v>
      </c>
    </row>
    <row r="7533" spans="1:4" x14ac:dyDescent="0.45">
      <c r="A7533">
        <v>7532</v>
      </c>
      <c r="B7533" s="1">
        <f t="shared" ca="1" si="351"/>
        <v>0.27842943640513479</v>
      </c>
      <c r="C7533" s="1">
        <f t="shared" ca="1" si="352"/>
        <v>0.26441091390430432</v>
      </c>
      <c r="D7533" s="1">
        <f t="shared" ca="1" si="353"/>
        <v>-5.0348564727303154E-2</v>
      </c>
    </row>
    <row r="7534" spans="1:4" x14ac:dyDescent="0.45">
      <c r="A7534">
        <v>7533</v>
      </c>
      <c r="B7534" s="1">
        <f t="shared" ca="1" si="351"/>
        <v>0.28541045487861749</v>
      </c>
      <c r="C7534" s="1">
        <f t="shared" ca="1" si="352"/>
        <v>0.27145903962874929</v>
      </c>
      <c r="D7534" s="1">
        <f t="shared" ca="1" si="353"/>
        <v>-4.888193481139861E-2</v>
      </c>
    </row>
    <row r="7535" spans="1:4" x14ac:dyDescent="0.45">
      <c r="A7535">
        <v>7534</v>
      </c>
      <c r="B7535" s="1">
        <f t="shared" ca="1" si="351"/>
        <v>0.27477317917645683</v>
      </c>
      <c r="C7535" s="1">
        <f t="shared" ca="1" si="352"/>
        <v>0.27884178500196832</v>
      </c>
      <c r="D7535" s="1">
        <f t="shared" ca="1" si="353"/>
        <v>1.4807143250683408E-2</v>
      </c>
    </row>
    <row r="7536" spans="1:4" x14ac:dyDescent="0.45">
      <c r="A7536">
        <v>7535</v>
      </c>
      <c r="B7536" s="1">
        <f t="shared" ca="1" si="351"/>
        <v>0.27422151915929516</v>
      </c>
      <c r="C7536" s="1">
        <f t="shared" ca="1" si="352"/>
        <v>0.29181322851210756</v>
      </c>
      <c r="D7536" s="1">
        <f t="shared" ca="1" si="353"/>
        <v>6.4151454658791324E-2</v>
      </c>
    </row>
    <row r="7537" spans="1:4" x14ac:dyDescent="0.45">
      <c r="A7537">
        <v>7536</v>
      </c>
      <c r="B7537" s="1">
        <f t="shared" ca="1" si="351"/>
        <v>0.28982413571488563</v>
      </c>
      <c r="C7537" s="1">
        <f t="shared" ca="1" si="352"/>
        <v>0.27391160420783345</v>
      </c>
      <c r="D7537" s="1">
        <f t="shared" ca="1" si="353"/>
        <v>-5.4904093711181226E-2</v>
      </c>
    </row>
    <row r="7538" spans="1:4" x14ac:dyDescent="0.45">
      <c r="A7538">
        <v>7537</v>
      </c>
      <c r="B7538" s="1">
        <f t="shared" ca="1" si="351"/>
        <v>0.28730439960567256</v>
      </c>
      <c r="C7538" s="1">
        <f t="shared" ca="1" si="352"/>
        <v>0.27578656524421707</v>
      </c>
      <c r="D7538" s="1">
        <f t="shared" ca="1" si="353"/>
        <v>-4.0089307289633558E-2</v>
      </c>
    </row>
    <row r="7539" spans="1:4" x14ac:dyDescent="0.45">
      <c r="A7539">
        <v>7538</v>
      </c>
      <c r="B7539" s="1">
        <f t="shared" ca="1" si="351"/>
        <v>0.28404994126956973</v>
      </c>
      <c r="C7539" s="1">
        <f t="shared" ca="1" si="352"/>
        <v>0.26931668963774619</v>
      </c>
      <c r="D7539" s="1">
        <f t="shared" ca="1" si="353"/>
        <v>-5.186852553453393E-2</v>
      </c>
    </row>
    <row r="7540" spans="1:4" x14ac:dyDescent="0.45">
      <c r="A7540">
        <v>7539</v>
      </c>
      <c r="B7540" s="1">
        <f t="shared" ca="1" si="351"/>
        <v>0.28405621984587348</v>
      </c>
      <c r="C7540" s="1">
        <f t="shared" ca="1" si="352"/>
        <v>0.2730871895825977</v>
      </c>
      <c r="D7540" s="1">
        <f t="shared" ca="1" si="353"/>
        <v>-3.8615701741111265E-2</v>
      </c>
    </row>
    <row r="7541" spans="1:4" x14ac:dyDescent="0.45">
      <c r="A7541">
        <v>7540</v>
      </c>
      <c r="B7541" s="1">
        <f t="shared" ca="1" si="351"/>
        <v>0.27486662477376733</v>
      </c>
      <c r="C7541" s="1">
        <f t="shared" ca="1" si="352"/>
        <v>0.27098321042011164</v>
      </c>
      <c r="D7541" s="1">
        <f t="shared" ca="1" si="353"/>
        <v>-1.4128359006307099E-2</v>
      </c>
    </row>
    <row r="7542" spans="1:4" x14ac:dyDescent="0.45">
      <c r="A7542">
        <v>7541</v>
      </c>
      <c r="B7542" s="1">
        <f t="shared" ca="1" si="351"/>
        <v>0.28518933746457398</v>
      </c>
      <c r="C7542" s="1">
        <f t="shared" ca="1" si="352"/>
        <v>0.27108391547223293</v>
      </c>
      <c r="D7542" s="1">
        <f t="shared" ca="1" si="353"/>
        <v>-4.9459850490003732E-2</v>
      </c>
    </row>
    <row r="7543" spans="1:4" x14ac:dyDescent="0.45">
      <c r="A7543">
        <v>7542</v>
      </c>
      <c r="B7543" s="1">
        <f t="shared" ca="1" si="351"/>
        <v>0.27213992307143281</v>
      </c>
      <c r="C7543" s="1">
        <f t="shared" ca="1" si="352"/>
        <v>0.26638744789319313</v>
      </c>
      <c r="D7543" s="1">
        <f t="shared" ca="1" si="353"/>
        <v>-2.1137931962778345E-2</v>
      </c>
    </row>
    <row r="7544" spans="1:4" x14ac:dyDescent="0.45">
      <c r="A7544">
        <v>7543</v>
      </c>
      <c r="B7544" s="1">
        <f t="shared" ca="1" si="351"/>
        <v>0.2889057245060751</v>
      </c>
      <c r="C7544" s="1">
        <f t="shared" ca="1" si="352"/>
        <v>0.26429184488669355</v>
      </c>
      <c r="D7544" s="1">
        <f t="shared" ca="1" si="353"/>
        <v>-8.5196925957290864E-2</v>
      </c>
    </row>
    <row r="7545" spans="1:4" x14ac:dyDescent="0.45">
      <c r="A7545">
        <v>7544</v>
      </c>
      <c r="B7545" s="1">
        <f t="shared" ca="1" si="351"/>
        <v>0.2819480171086981</v>
      </c>
      <c r="C7545" s="1">
        <f t="shared" ca="1" si="352"/>
        <v>0.26540713087448242</v>
      </c>
      <c r="D7545" s="1">
        <f t="shared" ca="1" si="353"/>
        <v>-5.8666439309763785E-2</v>
      </c>
    </row>
    <row r="7546" spans="1:4" x14ac:dyDescent="0.45">
      <c r="A7546">
        <v>7545</v>
      </c>
      <c r="B7546" s="1">
        <f t="shared" ca="1" si="351"/>
        <v>0.28644674079080035</v>
      </c>
      <c r="C7546" s="1">
        <f t="shared" ca="1" si="352"/>
        <v>0.26718925314110903</v>
      </c>
      <c r="D7546" s="1">
        <f t="shared" ca="1" si="353"/>
        <v>-6.7228859356286308E-2</v>
      </c>
    </row>
    <row r="7547" spans="1:4" x14ac:dyDescent="0.45">
      <c r="A7547">
        <v>7546</v>
      </c>
      <c r="B7547" s="1">
        <f t="shared" ca="1" si="351"/>
        <v>0.27840589443304736</v>
      </c>
      <c r="C7547" s="1">
        <f t="shared" ca="1" si="352"/>
        <v>0.2745554180562314</v>
      </c>
      <c r="D7547" s="1">
        <f t="shared" ca="1" si="353"/>
        <v>-1.383044128665869E-2</v>
      </c>
    </row>
    <row r="7548" spans="1:4" x14ac:dyDescent="0.45">
      <c r="A7548">
        <v>7547</v>
      </c>
      <c r="B7548" s="1">
        <f t="shared" ca="1" si="351"/>
        <v>0.28417242706534163</v>
      </c>
      <c r="C7548" s="1">
        <f t="shared" ca="1" si="352"/>
        <v>0.26482099810765675</v>
      </c>
      <c r="D7548" s="1">
        <f t="shared" ca="1" si="353"/>
        <v>-6.8097489814644405E-2</v>
      </c>
    </row>
    <row r="7549" spans="1:4" x14ac:dyDescent="0.45">
      <c r="A7549">
        <v>7548</v>
      </c>
      <c r="B7549" s="1">
        <f t="shared" ca="1" si="351"/>
        <v>0.27449250360448046</v>
      </c>
      <c r="C7549" s="1">
        <f t="shared" ca="1" si="352"/>
        <v>0.28091641475941143</v>
      </c>
      <c r="D7549" s="1">
        <f t="shared" ca="1" si="353"/>
        <v>2.3402865544872045E-2</v>
      </c>
    </row>
    <row r="7550" spans="1:4" x14ac:dyDescent="0.45">
      <c r="A7550">
        <v>7549</v>
      </c>
      <c r="B7550" s="1">
        <f t="shared" ca="1" si="351"/>
        <v>0.28471607680055411</v>
      </c>
      <c r="C7550" s="1">
        <f t="shared" ca="1" si="352"/>
        <v>0.27150371080060642</v>
      </c>
      <c r="D7550" s="1">
        <f t="shared" ca="1" si="353"/>
        <v>-4.6405409025086601E-2</v>
      </c>
    </row>
    <row r="7551" spans="1:4" x14ac:dyDescent="0.45">
      <c r="A7551">
        <v>7550</v>
      </c>
      <c r="B7551" s="1">
        <f t="shared" ca="1" si="351"/>
        <v>0.2800907980307919</v>
      </c>
      <c r="C7551" s="1">
        <f t="shared" ca="1" si="352"/>
        <v>0.27554292754982912</v>
      </c>
      <c r="D7551" s="1">
        <f t="shared" ca="1" si="353"/>
        <v>-1.6237129220013885E-2</v>
      </c>
    </row>
    <row r="7552" spans="1:4" x14ac:dyDescent="0.45">
      <c r="A7552">
        <v>7551</v>
      </c>
      <c r="B7552" s="1">
        <f t="shared" ca="1" si="351"/>
        <v>0.28906119936453989</v>
      </c>
      <c r="C7552" s="1">
        <f t="shared" ca="1" si="352"/>
        <v>0.27969449074602848</v>
      </c>
      <c r="D7552" s="1">
        <f t="shared" ca="1" si="353"/>
        <v>-3.2403894535492112E-2</v>
      </c>
    </row>
    <row r="7553" spans="1:4" x14ac:dyDescent="0.45">
      <c r="A7553">
        <v>7552</v>
      </c>
      <c r="B7553" s="1">
        <f t="shared" ca="1" si="351"/>
        <v>0.28623683566663327</v>
      </c>
      <c r="C7553" s="1">
        <f t="shared" ca="1" si="352"/>
        <v>0.26885928894688182</v>
      </c>
      <c r="D7553" s="1">
        <f t="shared" ca="1" si="353"/>
        <v>-6.0710378799709294E-2</v>
      </c>
    </row>
    <row r="7554" spans="1:4" x14ac:dyDescent="0.45">
      <c r="A7554">
        <v>7553</v>
      </c>
      <c r="B7554" s="1">
        <f t="shared" ref="B7554:B7617" ca="1" si="354">_xlfn.BETA.INV(RAND(),CONTROL_PRIOR_ALPHA+CONTROL_ALPHA,CONTROL_PRIOR_BETA+(CONTROL_N-CONTROL_ALPHA))</f>
        <v>0.2703836557774506</v>
      </c>
      <c r="C7554" s="1">
        <f t="shared" ref="C7554:C7617" ca="1" si="355">_xlfn.BETA.INV(RAND(),TEST_PRIOR_ALPHA+TEST_ALPHA,TEST_PRIOR_BETA+(TEST_N-TEST_ALPHA))</f>
        <v>0.2809744764573574</v>
      </c>
      <c r="D7554" s="1">
        <f t="shared" ca="1" si="353"/>
        <v>3.9169603833687235E-2</v>
      </c>
    </row>
    <row r="7555" spans="1:4" x14ac:dyDescent="0.45">
      <c r="A7555">
        <v>7554</v>
      </c>
      <c r="B7555" s="1">
        <f t="shared" ca="1" si="354"/>
        <v>0.29228003899109811</v>
      </c>
      <c r="C7555" s="1">
        <f t="shared" ca="1" si="355"/>
        <v>0.27831323062053004</v>
      </c>
      <c r="D7555" s="1">
        <f t="shared" ref="D7555:D7618" ca="1" si="356">(C7555-B7555)/B7555</f>
        <v>-4.7785707223726819E-2</v>
      </c>
    </row>
    <row r="7556" spans="1:4" x14ac:dyDescent="0.45">
      <c r="A7556">
        <v>7555</v>
      </c>
      <c r="B7556" s="1">
        <f t="shared" ca="1" si="354"/>
        <v>0.29446480327467595</v>
      </c>
      <c r="C7556" s="1">
        <f t="shared" ca="1" si="355"/>
        <v>0.28496607376719352</v>
      </c>
      <c r="D7556" s="1">
        <f t="shared" ca="1" si="356"/>
        <v>-3.2257605669163934E-2</v>
      </c>
    </row>
    <row r="7557" spans="1:4" x14ac:dyDescent="0.45">
      <c r="A7557">
        <v>7556</v>
      </c>
      <c r="B7557" s="1">
        <f t="shared" ca="1" si="354"/>
        <v>0.28351816705616739</v>
      </c>
      <c r="C7557" s="1">
        <f t="shared" ca="1" si="355"/>
        <v>0.27257282858108245</v>
      </c>
      <c r="D7557" s="1">
        <f t="shared" ca="1" si="356"/>
        <v>-3.8605421969014696E-2</v>
      </c>
    </row>
    <row r="7558" spans="1:4" x14ac:dyDescent="0.45">
      <c r="A7558">
        <v>7557</v>
      </c>
      <c r="B7558" s="1">
        <f t="shared" ca="1" si="354"/>
        <v>0.27299611429424953</v>
      </c>
      <c r="C7558" s="1">
        <f t="shared" ca="1" si="355"/>
        <v>0.27055330732246874</v>
      </c>
      <c r="D7558" s="1">
        <f t="shared" ca="1" si="356"/>
        <v>-8.9481382476667825E-3</v>
      </c>
    </row>
    <row r="7559" spans="1:4" x14ac:dyDescent="0.45">
      <c r="A7559">
        <v>7558</v>
      </c>
      <c r="B7559" s="1">
        <f t="shared" ca="1" si="354"/>
        <v>0.28485899317100005</v>
      </c>
      <c r="C7559" s="1">
        <f t="shared" ca="1" si="355"/>
        <v>0.2755540124906467</v>
      </c>
      <c r="D7559" s="1">
        <f t="shared" ca="1" si="356"/>
        <v>-3.2665216487539832E-2</v>
      </c>
    </row>
    <row r="7560" spans="1:4" x14ac:dyDescent="0.45">
      <c r="A7560">
        <v>7559</v>
      </c>
      <c r="B7560" s="1">
        <f t="shared" ca="1" si="354"/>
        <v>0.28027696612791819</v>
      </c>
      <c r="C7560" s="1">
        <f t="shared" ca="1" si="355"/>
        <v>0.272066628415504</v>
      </c>
      <c r="D7560" s="1">
        <f t="shared" ca="1" si="356"/>
        <v>-2.92936584330908E-2</v>
      </c>
    </row>
    <row r="7561" spans="1:4" x14ac:dyDescent="0.45">
      <c r="A7561">
        <v>7560</v>
      </c>
      <c r="B7561" s="1">
        <f t="shared" ca="1" si="354"/>
        <v>0.27660057939288923</v>
      </c>
      <c r="C7561" s="1">
        <f t="shared" ca="1" si="355"/>
        <v>0.26814854992676729</v>
      </c>
      <c r="D7561" s="1">
        <f t="shared" ca="1" si="356"/>
        <v>-3.0556803187734859E-2</v>
      </c>
    </row>
    <row r="7562" spans="1:4" x14ac:dyDescent="0.45">
      <c r="A7562">
        <v>7561</v>
      </c>
      <c r="B7562" s="1">
        <f t="shared" ca="1" si="354"/>
        <v>0.28136389177769799</v>
      </c>
      <c r="C7562" s="1">
        <f t="shared" ca="1" si="355"/>
        <v>0.26018987857925285</v>
      </c>
      <c r="D7562" s="1">
        <f t="shared" ca="1" si="356"/>
        <v>-7.5254905896647378E-2</v>
      </c>
    </row>
    <row r="7563" spans="1:4" x14ac:dyDescent="0.45">
      <c r="A7563">
        <v>7562</v>
      </c>
      <c r="B7563" s="1">
        <f t="shared" ca="1" si="354"/>
        <v>0.28421447494279328</v>
      </c>
      <c r="C7563" s="1">
        <f t="shared" ca="1" si="355"/>
        <v>0.27898847968784513</v>
      </c>
      <c r="D7563" s="1">
        <f t="shared" ca="1" si="356"/>
        <v>-1.8387505618776265E-2</v>
      </c>
    </row>
    <row r="7564" spans="1:4" x14ac:dyDescent="0.45">
      <c r="A7564">
        <v>7563</v>
      </c>
      <c r="B7564" s="1">
        <f t="shared" ca="1" si="354"/>
        <v>0.28496745499070908</v>
      </c>
      <c r="C7564" s="1">
        <f t="shared" ca="1" si="355"/>
        <v>0.2684432059492971</v>
      </c>
      <c r="D7564" s="1">
        <f t="shared" ca="1" si="356"/>
        <v>-5.7986442844677556E-2</v>
      </c>
    </row>
    <row r="7565" spans="1:4" x14ac:dyDescent="0.45">
      <c r="A7565">
        <v>7564</v>
      </c>
      <c r="B7565" s="1">
        <f t="shared" ca="1" si="354"/>
        <v>0.27450866496079823</v>
      </c>
      <c r="C7565" s="1">
        <f t="shared" ca="1" si="355"/>
        <v>0.26989538306083793</v>
      </c>
      <c r="D7565" s="1">
        <f t="shared" ca="1" si="356"/>
        <v>-1.6805596648903985E-2</v>
      </c>
    </row>
    <row r="7566" spans="1:4" x14ac:dyDescent="0.45">
      <c r="A7566">
        <v>7565</v>
      </c>
      <c r="B7566" s="1">
        <f t="shared" ca="1" si="354"/>
        <v>0.28523955083111296</v>
      </c>
      <c r="C7566" s="1">
        <f t="shared" ca="1" si="355"/>
        <v>0.26188754288958432</v>
      </c>
      <c r="D7566" s="1">
        <f t="shared" ca="1" si="356"/>
        <v>-8.186805747480333E-2</v>
      </c>
    </row>
    <row r="7567" spans="1:4" x14ac:dyDescent="0.45">
      <c r="A7567">
        <v>7566</v>
      </c>
      <c r="B7567" s="1">
        <f t="shared" ca="1" si="354"/>
        <v>0.28223600375058916</v>
      </c>
      <c r="C7567" s="1">
        <f t="shared" ca="1" si="355"/>
        <v>0.27231248257917451</v>
      </c>
      <c r="D7567" s="1">
        <f t="shared" ca="1" si="356"/>
        <v>-3.5160365933270613E-2</v>
      </c>
    </row>
    <row r="7568" spans="1:4" x14ac:dyDescent="0.45">
      <c r="A7568">
        <v>7567</v>
      </c>
      <c r="B7568" s="1">
        <f t="shared" ca="1" si="354"/>
        <v>0.28672363653976474</v>
      </c>
      <c r="C7568" s="1">
        <f t="shared" ca="1" si="355"/>
        <v>0.27950653355248756</v>
      </c>
      <c r="D7568" s="1">
        <f t="shared" ca="1" si="356"/>
        <v>-2.5170938379460266E-2</v>
      </c>
    </row>
    <row r="7569" spans="1:4" x14ac:dyDescent="0.45">
      <c r="A7569">
        <v>7568</v>
      </c>
      <c r="B7569" s="1">
        <f t="shared" ca="1" si="354"/>
        <v>0.28463597098171178</v>
      </c>
      <c r="C7569" s="1">
        <f t="shared" ca="1" si="355"/>
        <v>0.27401860905938025</v>
      </c>
      <c r="D7569" s="1">
        <f t="shared" ca="1" si="356"/>
        <v>-3.730154655334731E-2</v>
      </c>
    </row>
    <row r="7570" spans="1:4" x14ac:dyDescent="0.45">
      <c r="A7570">
        <v>7569</v>
      </c>
      <c r="B7570" s="1">
        <f t="shared" ca="1" si="354"/>
        <v>0.28534588482426093</v>
      </c>
      <c r="C7570" s="1">
        <f t="shared" ca="1" si="355"/>
        <v>0.27142681546281455</v>
      </c>
      <c r="D7570" s="1">
        <f t="shared" ca="1" si="356"/>
        <v>-4.8779639384036913E-2</v>
      </c>
    </row>
    <row r="7571" spans="1:4" x14ac:dyDescent="0.45">
      <c r="A7571">
        <v>7570</v>
      </c>
      <c r="B7571" s="1">
        <f t="shared" ca="1" si="354"/>
        <v>0.2776078722062395</v>
      </c>
      <c r="C7571" s="1">
        <f t="shared" ca="1" si="355"/>
        <v>0.28426821562034521</v>
      </c>
      <c r="D7571" s="1">
        <f t="shared" ca="1" si="356"/>
        <v>2.3991911184556132E-2</v>
      </c>
    </row>
    <row r="7572" spans="1:4" x14ac:dyDescent="0.45">
      <c r="A7572">
        <v>7571</v>
      </c>
      <c r="B7572" s="1">
        <f t="shared" ca="1" si="354"/>
        <v>0.28442069091149136</v>
      </c>
      <c r="C7572" s="1">
        <f t="shared" ca="1" si="355"/>
        <v>0.26965650305090866</v>
      </c>
      <c r="D7572" s="1">
        <f t="shared" ca="1" si="356"/>
        <v>-5.1909682847852849E-2</v>
      </c>
    </row>
    <row r="7573" spans="1:4" x14ac:dyDescent="0.45">
      <c r="A7573">
        <v>7572</v>
      </c>
      <c r="B7573" s="1">
        <f t="shared" ca="1" si="354"/>
        <v>0.27969835468809029</v>
      </c>
      <c r="C7573" s="1">
        <f t="shared" ca="1" si="355"/>
        <v>0.27315327122248212</v>
      </c>
      <c r="D7573" s="1">
        <f t="shared" ca="1" si="356"/>
        <v>-2.3400507567901199E-2</v>
      </c>
    </row>
    <row r="7574" spans="1:4" x14ac:dyDescent="0.45">
      <c r="A7574">
        <v>7573</v>
      </c>
      <c r="B7574" s="1">
        <f t="shared" ca="1" si="354"/>
        <v>0.27990814340137948</v>
      </c>
      <c r="C7574" s="1">
        <f t="shared" ca="1" si="355"/>
        <v>0.2747134666262665</v>
      </c>
      <c r="D7574" s="1">
        <f t="shared" ca="1" si="356"/>
        <v>-1.8558505343890547E-2</v>
      </c>
    </row>
    <row r="7575" spans="1:4" x14ac:dyDescent="0.45">
      <c r="A7575">
        <v>7574</v>
      </c>
      <c r="B7575" s="1">
        <f t="shared" ca="1" si="354"/>
        <v>0.28062552845405309</v>
      </c>
      <c r="C7575" s="1">
        <f t="shared" ca="1" si="355"/>
        <v>0.26828240178267226</v>
      </c>
      <c r="D7575" s="1">
        <f t="shared" ca="1" si="356"/>
        <v>-4.3984332927151232E-2</v>
      </c>
    </row>
    <row r="7576" spans="1:4" x14ac:dyDescent="0.45">
      <c r="A7576">
        <v>7575</v>
      </c>
      <c r="B7576" s="1">
        <f t="shared" ca="1" si="354"/>
        <v>0.28109476881468398</v>
      </c>
      <c r="C7576" s="1">
        <f t="shared" ca="1" si="355"/>
        <v>0.28355335720605523</v>
      </c>
      <c r="D7576" s="1">
        <f t="shared" ca="1" si="356"/>
        <v>8.7464750829002961E-3</v>
      </c>
    </row>
    <row r="7577" spans="1:4" x14ac:dyDescent="0.45">
      <c r="A7577">
        <v>7576</v>
      </c>
      <c r="B7577" s="1">
        <f t="shared" ca="1" si="354"/>
        <v>0.28182072800159169</v>
      </c>
      <c r="C7577" s="1">
        <f t="shared" ca="1" si="355"/>
        <v>0.28808844310339976</v>
      </c>
      <c r="D7577" s="1">
        <f t="shared" ca="1" si="356"/>
        <v>2.2240078457865135E-2</v>
      </c>
    </row>
    <row r="7578" spans="1:4" x14ac:dyDescent="0.45">
      <c r="A7578">
        <v>7577</v>
      </c>
      <c r="B7578" s="1">
        <f t="shared" ca="1" si="354"/>
        <v>0.27176629439932981</v>
      </c>
      <c r="C7578" s="1">
        <f t="shared" ca="1" si="355"/>
        <v>0.26698909989008374</v>
      </c>
      <c r="D7578" s="1">
        <f t="shared" ca="1" si="356"/>
        <v>-1.7578318605715421E-2</v>
      </c>
    </row>
    <row r="7579" spans="1:4" x14ac:dyDescent="0.45">
      <c r="A7579">
        <v>7578</v>
      </c>
      <c r="B7579" s="1">
        <f t="shared" ca="1" si="354"/>
        <v>0.2930199436285652</v>
      </c>
      <c r="C7579" s="1">
        <f t="shared" ca="1" si="355"/>
        <v>0.26394352931603121</v>
      </c>
      <c r="D7579" s="1">
        <f t="shared" ca="1" si="356"/>
        <v>-9.9230154618388453E-2</v>
      </c>
    </row>
    <row r="7580" spans="1:4" x14ac:dyDescent="0.45">
      <c r="A7580">
        <v>7579</v>
      </c>
      <c r="B7580" s="1">
        <f t="shared" ca="1" si="354"/>
        <v>0.28466329516933964</v>
      </c>
      <c r="C7580" s="1">
        <f t="shared" ca="1" si="355"/>
        <v>0.27526480902317207</v>
      </c>
      <c r="D7580" s="1">
        <f t="shared" ca="1" si="356"/>
        <v>-3.3016150327974739E-2</v>
      </c>
    </row>
    <row r="7581" spans="1:4" x14ac:dyDescent="0.45">
      <c r="A7581">
        <v>7580</v>
      </c>
      <c r="B7581" s="1">
        <f t="shared" ca="1" si="354"/>
        <v>0.28106223265032482</v>
      </c>
      <c r="C7581" s="1">
        <f t="shared" ca="1" si="355"/>
        <v>0.26595709945742096</v>
      </c>
      <c r="D7581" s="1">
        <f t="shared" ca="1" si="356"/>
        <v>-5.3743020008299919E-2</v>
      </c>
    </row>
    <row r="7582" spans="1:4" x14ac:dyDescent="0.45">
      <c r="A7582">
        <v>7581</v>
      </c>
      <c r="B7582" s="1">
        <f t="shared" ca="1" si="354"/>
        <v>0.2978567950063512</v>
      </c>
      <c r="C7582" s="1">
        <f t="shared" ca="1" si="355"/>
        <v>0.26741210678247868</v>
      </c>
      <c r="D7582" s="1">
        <f t="shared" ca="1" si="356"/>
        <v>-0.10221250189448711</v>
      </c>
    </row>
    <row r="7583" spans="1:4" x14ac:dyDescent="0.45">
      <c r="A7583">
        <v>7582</v>
      </c>
      <c r="B7583" s="1">
        <f t="shared" ca="1" si="354"/>
        <v>0.27975972425455214</v>
      </c>
      <c r="C7583" s="1">
        <f t="shared" ca="1" si="355"/>
        <v>0.27364008375880355</v>
      </c>
      <c r="D7583" s="1">
        <f t="shared" ca="1" si="356"/>
        <v>-2.1874630138612648E-2</v>
      </c>
    </row>
    <row r="7584" spans="1:4" x14ac:dyDescent="0.45">
      <c r="A7584">
        <v>7583</v>
      </c>
      <c r="B7584" s="1">
        <f t="shared" ca="1" si="354"/>
        <v>0.28733069136760059</v>
      </c>
      <c r="C7584" s="1">
        <f t="shared" ca="1" si="355"/>
        <v>0.2653299760553145</v>
      </c>
      <c r="D7584" s="1">
        <f t="shared" ca="1" si="356"/>
        <v>-7.6569318813698065E-2</v>
      </c>
    </row>
    <row r="7585" spans="1:4" x14ac:dyDescent="0.45">
      <c r="A7585">
        <v>7584</v>
      </c>
      <c r="B7585" s="1">
        <f t="shared" ca="1" si="354"/>
        <v>0.29065668574555148</v>
      </c>
      <c r="C7585" s="1">
        <f t="shared" ca="1" si="355"/>
        <v>0.27420190880672934</v>
      </c>
      <c r="D7585" s="1">
        <f t="shared" ca="1" si="356"/>
        <v>-5.6612415078685238E-2</v>
      </c>
    </row>
    <row r="7586" spans="1:4" x14ac:dyDescent="0.45">
      <c r="A7586">
        <v>7585</v>
      </c>
      <c r="B7586" s="1">
        <f t="shared" ca="1" si="354"/>
        <v>0.28349658496417374</v>
      </c>
      <c r="C7586" s="1">
        <f t="shared" ca="1" si="355"/>
        <v>0.26306292741859388</v>
      </c>
      <c r="D7586" s="1">
        <f t="shared" ca="1" si="356"/>
        <v>-7.2077261700214529E-2</v>
      </c>
    </row>
    <row r="7587" spans="1:4" x14ac:dyDescent="0.45">
      <c r="A7587">
        <v>7586</v>
      </c>
      <c r="B7587" s="1">
        <f t="shared" ca="1" si="354"/>
        <v>0.27733076359139613</v>
      </c>
      <c r="C7587" s="1">
        <f t="shared" ca="1" si="355"/>
        <v>0.26675757208226875</v>
      </c>
      <c r="D7587" s="1">
        <f t="shared" ca="1" si="356"/>
        <v>-3.8124841875477419E-2</v>
      </c>
    </row>
    <row r="7588" spans="1:4" x14ac:dyDescent="0.45">
      <c r="A7588">
        <v>7587</v>
      </c>
      <c r="B7588" s="1">
        <f t="shared" ca="1" si="354"/>
        <v>0.28507484015866447</v>
      </c>
      <c r="C7588" s="1">
        <f t="shared" ca="1" si="355"/>
        <v>0.26570483933104078</v>
      </c>
      <c r="D7588" s="1">
        <f t="shared" ca="1" si="356"/>
        <v>-6.794707248399369E-2</v>
      </c>
    </row>
    <row r="7589" spans="1:4" x14ac:dyDescent="0.45">
      <c r="A7589">
        <v>7588</v>
      </c>
      <c r="B7589" s="1">
        <f t="shared" ca="1" si="354"/>
        <v>0.30208811562805959</v>
      </c>
      <c r="C7589" s="1">
        <f t="shared" ca="1" si="355"/>
        <v>0.26529470913324632</v>
      </c>
      <c r="D7589" s="1">
        <f t="shared" ca="1" si="356"/>
        <v>-0.12179693470667505</v>
      </c>
    </row>
    <row r="7590" spans="1:4" x14ac:dyDescent="0.45">
      <c r="A7590">
        <v>7589</v>
      </c>
      <c r="B7590" s="1">
        <f t="shared" ca="1" si="354"/>
        <v>0.29159834111806238</v>
      </c>
      <c r="C7590" s="1">
        <f t="shared" ca="1" si="355"/>
        <v>0.28468262416234347</v>
      </c>
      <c r="D7590" s="1">
        <f t="shared" ca="1" si="356"/>
        <v>-2.3716585386605038E-2</v>
      </c>
    </row>
    <row r="7591" spans="1:4" x14ac:dyDescent="0.45">
      <c r="A7591">
        <v>7590</v>
      </c>
      <c r="B7591" s="1">
        <f t="shared" ca="1" si="354"/>
        <v>0.2813338130155329</v>
      </c>
      <c r="C7591" s="1">
        <f t="shared" ca="1" si="355"/>
        <v>0.27012707240545797</v>
      </c>
      <c r="D7591" s="1">
        <f t="shared" ca="1" si="356"/>
        <v>-3.9834318136000899E-2</v>
      </c>
    </row>
    <row r="7592" spans="1:4" x14ac:dyDescent="0.45">
      <c r="A7592">
        <v>7591</v>
      </c>
      <c r="B7592" s="1">
        <f t="shared" ca="1" si="354"/>
        <v>0.29290800731084277</v>
      </c>
      <c r="C7592" s="1">
        <f t="shared" ca="1" si="355"/>
        <v>0.27321382642401926</v>
      </c>
      <c r="D7592" s="1">
        <f t="shared" ca="1" si="356"/>
        <v>-6.7236744627207995E-2</v>
      </c>
    </row>
    <row r="7593" spans="1:4" x14ac:dyDescent="0.45">
      <c r="A7593">
        <v>7592</v>
      </c>
      <c r="B7593" s="1">
        <f t="shared" ca="1" si="354"/>
        <v>0.28171783744985279</v>
      </c>
      <c r="C7593" s="1">
        <f t="shared" ca="1" si="355"/>
        <v>0.28536548463130984</v>
      </c>
      <c r="D7593" s="1">
        <f t="shared" ca="1" si="356"/>
        <v>1.2947874421002353E-2</v>
      </c>
    </row>
    <row r="7594" spans="1:4" x14ac:dyDescent="0.45">
      <c r="A7594">
        <v>7593</v>
      </c>
      <c r="B7594" s="1">
        <f t="shared" ca="1" si="354"/>
        <v>0.27933093467336262</v>
      </c>
      <c r="C7594" s="1">
        <f t="shared" ca="1" si="355"/>
        <v>0.26709820728254746</v>
      </c>
      <c r="D7594" s="1">
        <f t="shared" ca="1" si="356"/>
        <v>-4.379295621202705E-2</v>
      </c>
    </row>
    <row r="7595" spans="1:4" x14ac:dyDescent="0.45">
      <c r="A7595">
        <v>7594</v>
      </c>
      <c r="B7595" s="1">
        <f t="shared" ca="1" si="354"/>
        <v>0.28275443518433724</v>
      </c>
      <c r="C7595" s="1">
        <f t="shared" ca="1" si="355"/>
        <v>0.27509536317977612</v>
      </c>
      <c r="D7595" s="1">
        <f t="shared" ca="1" si="356"/>
        <v>-2.7087362925246102E-2</v>
      </c>
    </row>
    <row r="7596" spans="1:4" x14ac:dyDescent="0.45">
      <c r="A7596">
        <v>7595</v>
      </c>
      <c r="B7596" s="1">
        <f t="shared" ca="1" si="354"/>
        <v>0.29058200047698701</v>
      </c>
      <c r="C7596" s="1">
        <f t="shared" ca="1" si="355"/>
        <v>0.27053223227678053</v>
      </c>
      <c r="D7596" s="1">
        <f t="shared" ca="1" si="356"/>
        <v>-6.8998658441661975E-2</v>
      </c>
    </row>
    <row r="7597" spans="1:4" x14ac:dyDescent="0.45">
      <c r="A7597">
        <v>7596</v>
      </c>
      <c r="B7597" s="1">
        <f t="shared" ca="1" si="354"/>
        <v>0.27248473567907322</v>
      </c>
      <c r="C7597" s="1">
        <f t="shared" ca="1" si="355"/>
        <v>0.26144267546153044</v>
      </c>
      <c r="D7597" s="1">
        <f t="shared" ca="1" si="356"/>
        <v>-4.0523591862950764E-2</v>
      </c>
    </row>
    <row r="7598" spans="1:4" x14ac:dyDescent="0.45">
      <c r="A7598">
        <v>7597</v>
      </c>
      <c r="B7598" s="1">
        <f t="shared" ca="1" si="354"/>
        <v>0.28406030690399509</v>
      </c>
      <c r="C7598" s="1">
        <f t="shared" ca="1" si="355"/>
        <v>0.28247929048411224</v>
      </c>
      <c r="D7598" s="1">
        <f t="shared" ca="1" si="356"/>
        <v>-5.5657773418416514E-3</v>
      </c>
    </row>
    <row r="7599" spans="1:4" x14ac:dyDescent="0.45">
      <c r="A7599">
        <v>7598</v>
      </c>
      <c r="B7599" s="1">
        <f t="shared" ca="1" si="354"/>
        <v>0.29087165398835302</v>
      </c>
      <c r="C7599" s="1">
        <f t="shared" ca="1" si="355"/>
        <v>0.27769649704512123</v>
      </c>
      <c r="D7599" s="1">
        <f t="shared" ca="1" si="356"/>
        <v>-4.5295431034882989E-2</v>
      </c>
    </row>
    <row r="7600" spans="1:4" x14ac:dyDescent="0.45">
      <c r="A7600">
        <v>7599</v>
      </c>
      <c r="B7600" s="1">
        <f t="shared" ca="1" si="354"/>
        <v>0.28740589221675661</v>
      </c>
      <c r="C7600" s="1">
        <f t="shared" ca="1" si="355"/>
        <v>0.26422395267022852</v>
      </c>
      <c r="D7600" s="1">
        <f t="shared" ca="1" si="356"/>
        <v>-8.0659235507407973E-2</v>
      </c>
    </row>
    <row r="7601" spans="1:4" x14ac:dyDescent="0.45">
      <c r="A7601">
        <v>7600</v>
      </c>
      <c r="B7601" s="1">
        <f t="shared" ca="1" si="354"/>
        <v>0.28126898074248868</v>
      </c>
      <c r="C7601" s="1">
        <f t="shared" ca="1" si="355"/>
        <v>0.26478082280406007</v>
      </c>
      <c r="D7601" s="1">
        <f t="shared" ca="1" si="356"/>
        <v>-5.8620605425111154E-2</v>
      </c>
    </row>
    <row r="7602" spans="1:4" x14ac:dyDescent="0.45">
      <c r="A7602">
        <v>7601</v>
      </c>
      <c r="B7602" s="1">
        <f t="shared" ca="1" si="354"/>
        <v>0.28381686996811661</v>
      </c>
      <c r="C7602" s="1">
        <f t="shared" ca="1" si="355"/>
        <v>0.2646808292372505</v>
      </c>
      <c r="D7602" s="1">
        <f t="shared" ca="1" si="356"/>
        <v>-6.7423901662419905E-2</v>
      </c>
    </row>
    <row r="7603" spans="1:4" x14ac:dyDescent="0.45">
      <c r="A7603">
        <v>7602</v>
      </c>
      <c r="B7603" s="1">
        <f t="shared" ca="1" si="354"/>
        <v>0.27930516047235388</v>
      </c>
      <c r="C7603" s="1">
        <f t="shared" ca="1" si="355"/>
        <v>0.2684080155346536</v>
      </c>
      <c r="D7603" s="1">
        <f t="shared" ca="1" si="356"/>
        <v>-3.9015193701653413E-2</v>
      </c>
    </row>
    <row r="7604" spans="1:4" x14ac:dyDescent="0.45">
      <c r="A7604">
        <v>7603</v>
      </c>
      <c r="B7604" s="1">
        <f t="shared" ca="1" si="354"/>
        <v>0.28263465990604486</v>
      </c>
      <c r="C7604" s="1">
        <f t="shared" ca="1" si="355"/>
        <v>0.26936568684473838</v>
      </c>
      <c r="D7604" s="1">
        <f t="shared" ca="1" si="356"/>
        <v>-4.6947437606263256E-2</v>
      </c>
    </row>
    <row r="7605" spans="1:4" x14ac:dyDescent="0.45">
      <c r="A7605">
        <v>7604</v>
      </c>
      <c r="B7605" s="1">
        <f t="shared" ca="1" si="354"/>
        <v>0.28957685285897894</v>
      </c>
      <c r="C7605" s="1">
        <f t="shared" ca="1" si="355"/>
        <v>0.27289371971332821</v>
      </c>
      <c r="D7605" s="1">
        <f t="shared" ca="1" si="356"/>
        <v>-5.7612108775058936E-2</v>
      </c>
    </row>
    <row r="7606" spans="1:4" x14ac:dyDescent="0.45">
      <c r="A7606">
        <v>7605</v>
      </c>
      <c r="B7606" s="1">
        <f t="shared" ca="1" si="354"/>
        <v>0.29139977147897811</v>
      </c>
      <c r="C7606" s="1">
        <f t="shared" ca="1" si="355"/>
        <v>0.26332289251526486</v>
      </c>
      <c r="D7606" s="1">
        <f t="shared" ca="1" si="356"/>
        <v>-9.6351753541916357E-2</v>
      </c>
    </row>
    <row r="7607" spans="1:4" x14ac:dyDescent="0.45">
      <c r="A7607">
        <v>7606</v>
      </c>
      <c r="B7607" s="1">
        <f t="shared" ca="1" si="354"/>
        <v>0.26867165787831143</v>
      </c>
      <c r="C7607" s="1">
        <f t="shared" ca="1" si="355"/>
        <v>0.27796124359327701</v>
      </c>
      <c r="D7607" s="1">
        <f t="shared" ca="1" si="356"/>
        <v>3.457597942531429E-2</v>
      </c>
    </row>
    <row r="7608" spans="1:4" x14ac:dyDescent="0.45">
      <c r="A7608">
        <v>7607</v>
      </c>
      <c r="B7608" s="1">
        <f t="shared" ca="1" si="354"/>
        <v>0.28026918311508503</v>
      </c>
      <c r="C7608" s="1">
        <f t="shared" ca="1" si="355"/>
        <v>0.26896447717208261</v>
      </c>
      <c r="D7608" s="1">
        <f t="shared" ca="1" si="356"/>
        <v>-4.0335172841176943E-2</v>
      </c>
    </row>
    <row r="7609" spans="1:4" x14ac:dyDescent="0.45">
      <c r="A7609">
        <v>7608</v>
      </c>
      <c r="B7609" s="1">
        <f t="shared" ca="1" si="354"/>
        <v>0.2805343539391002</v>
      </c>
      <c r="C7609" s="1">
        <f t="shared" ca="1" si="355"/>
        <v>0.26946545499833358</v>
      </c>
      <c r="D7609" s="1">
        <f t="shared" ca="1" si="356"/>
        <v>-3.9456482906081149E-2</v>
      </c>
    </row>
    <row r="7610" spans="1:4" x14ac:dyDescent="0.45">
      <c r="A7610">
        <v>7609</v>
      </c>
      <c r="B7610" s="1">
        <f t="shared" ca="1" si="354"/>
        <v>0.29361288153210063</v>
      </c>
      <c r="C7610" s="1">
        <f t="shared" ca="1" si="355"/>
        <v>0.2699015937771585</v>
      </c>
      <c r="D7610" s="1">
        <f t="shared" ca="1" si="356"/>
        <v>-8.075697371046639E-2</v>
      </c>
    </row>
    <row r="7611" spans="1:4" x14ac:dyDescent="0.45">
      <c r="A7611">
        <v>7610</v>
      </c>
      <c r="B7611" s="1">
        <f t="shared" ca="1" si="354"/>
        <v>0.28233229081957922</v>
      </c>
      <c r="C7611" s="1">
        <f t="shared" ca="1" si="355"/>
        <v>0.27319063664452559</v>
      </c>
      <c r="D7611" s="1">
        <f t="shared" ca="1" si="356"/>
        <v>-3.2379059966950403E-2</v>
      </c>
    </row>
    <row r="7612" spans="1:4" x14ac:dyDescent="0.45">
      <c r="A7612">
        <v>7611</v>
      </c>
      <c r="B7612" s="1">
        <f t="shared" ca="1" si="354"/>
        <v>0.28413377754423919</v>
      </c>
      <c r="C7612" s="1">
        <f t="shared" ca="1" si="355"/>
        <v>0.27298611510515058</v>
      </c>
      <c r="D7612" s="1">
        <f t="shared" ca="1" si="356"/>
        <v>-3.923385151683674E-2</v>
      </c>
    </row>
    <row r="7613" spans="1:4" x14ac:dyDescent="0.45">
      <c r="A7613">
        <v>7612</v>
      </c>
      <c r="B7613" s="1">
        <f t="shared" ca="1" si="354"/>
        <v>0.27753320801660786</v>
      </c>
      <c r="C7613" s="1">
        <f t="shared" ca="1" si="355"/>
        <v>0.27209063360335184</v>
      </c>
      <c r="D7613" s="1">
        <f t="shared" ca="1" si="356"/>
        <v>-1.9610534004746306E-2</v>
      </c>
    </row>
    <row r="7614" spans="1:4" x14ac:dyDescent="0.45">
      <c r="A7614">
        <v>7613</v>
      </c>
      <c r="B7614" s="1">
        <f t="shared" ca="1" si="354"/>
        <v>0.27754000894603859</v>
      </c>
      <c r="C7614" s="1">
        <f t="shared" ca="1" si="355"/>
        <v>0.26542743213703635</v>
      </c>
      <c r="D7614" s="1">
        <f t="shared" ca="1" si="356"/>
        <v>-4.3642633200884774E-2</v>
      </c>
    </row>
    <row r="7615" spans="1:4" x14ac:dyDescent="0.45">
      <c r="A7615">
        <v>7614</v>
      </c>
      <c r="B7615" s="1">
        <f t="shared" ca="1" si="354"/>
        <v>0.28414239582225431</v>
      </c>
      <c r="C7615" s="1">
        <f t="shared" ca="1" si="355"/>
        <v>0.27301621973187928</v>
      </c>
      <c r="D7615" s="1">
        <f t="shared" ca="1" si="356"/>
        <v>-3.9157043278170371E-2</v>
      </c>
    </row>
    <row r="7616" spans="1:4" x14ac:dyDescent="0.45">
      <c r="A7616">
        <v>7615</v>
      </c>
      <c r="B7616" s="1">
        <f t="shared" ca="1" si="354"/>
        <v>0.27668340486265558</v>
      </c>
      <c r="C7616" s="1">
        <f t="shared" ca="1" si="355"/>
        <v>0.28465273595969198</v>
      </c>
      <c r="D7616" s="1">
        <f t="shared" ca="1" si="356"/>
        <v>2.8803068622754384E-2</v>
      </c>
    </row>
    <row r="7617" spans="1:4" x14ac:dyDescent="0.45">
      <c r="A7617">
        <v>7616</v>
      </c>
      <c r="B7617" s="1">
        <f t="shared" ca="1" si="354"/>
        <v>0.28837020547516823</v>
      </c>
      <c r="C7617" s="1">
        <f t="shared" ca="1" si="355"/>
        <v>0.26436247759720227</v>
      </c>
      <c r="D7617" s="1">
        <f t="shared" ca="1" si="356"/>
        <v>-8.3253149674068119E-2</v>
      </c>
    </row>
    <row r="7618" spans="1:4" x14ac:dyDescent="0.45">
      <c r="A7618">
        <v>7617</v>
      </c>
      <c r="B7618" s="1">
        <f t="shared" ref="B7618:B7681" ca="1" si="357">_xlfn.BETA.INV(RAND(),CONTROL_PRIOR_ALPHA+CONTROL_ALPHA,CONTROL_PRIOR_BETA+(CONTROL_N-CONTROL_ALPHA))</f>
        <v>0.29297750131956179</v>
      </c>
      <c r="C7618" s="1">
        <f t="shared" ref="C7618:C7681" ca="1" si="358">_xlfn.BETA.INV(RAND(),TEST_PRIOR_ALPHA+TEST_ALPHA,TEST_PRIOR_BETA+(TEST_N-TEST_ALPHA))</f>
        <v>0.26815755197415786</v>
      </c>
      <c r="D7618" s="1">
        <f t="shared" ca="1" si="356"/>
        <v>-8.4716229859342906E-2</v>
      </c>
    </row>
    <row r="7619" spans="1:4" x14ac:dyDescent="0.45">
      <c r="A7619">
        <v>7618</v>
      </c>
      <c r="B7619" s="1">
        <f t="shared" ca="1" si="357"/>
        <v>0.28687827942810018</v>
      </c>
      <c r="C7619" s="1">
        <f t="shared" ca="1" si="358"/>
        <v>0.2693603810861594</v>
      </c>
      <c r="D7619" s="1">
        <f t="shared" ref="D7619:D7682" ca="1" si="359">(C7619-B7619)/B7619</f>
        <v>-6.1063871328506297E-2</v>
      </c>
    </row>
    <row r="7620" spans="1:4" x14ac:dyDescent="0.45">
      <c r="A7620">
        <v>7619</v>
      </c>
      <c r="B7620" s="1">
        <f t="shared" ca="1" si="357"/>
        <v>0.27751419992157905</v>
      </c>
      <c r="C7620" s="1">
        <f t="shared" ca="1" si="358"/>
        <v>0.27763687953143168</v>
      </c>
      <c r="D7620" s="1">
        <f t="shared" ca="1" si="359"/>
        <v>4.4206606324034771E-4</v>
      </c>
    </row>
    <row r="7621" spans="1:4" x14ac:dyDescent="0.45">
      <c r="A7621">
        <v>7620</v>
      </c>
      <c r="B7621" s="1">
        <f t="shared" ca="1" si="357"/>
        <v>0.28437858153797069</v>
      </c>
      <c r="C7621" s="1">
        <f t="shared" ca="1" si="358"/>
        <v>0.27633288679972656</v>
      </c>
      <c r="D7621" s="1">
        <f t="shared" ca="1" si="359"/>
        <v>-2.829219660190847E-2</v>
      </c>
    </row>
    <row r="7622" spans="1:4" x14ac:dyDescent="0.45">
      <c r="A7622">
        <v>7621</v>
      </c>
      <c r="B7622" s="1">
        <f t="shared" ca="1" si="357"/>
        <v>0.28084165006636669</v>
      </c>
      <c r="C7622" s="1">
        <f t="shared" ca="1" si="358"/>
        <v>0.27149782657159649</v>
      </c>
      <c r="D7622" s="1">
        <f t="shared" ca="1" si="359"/>
        <v>-3.3270789758435497E-2</v>
      </c>
    </row>
    <row r="7623" spans="1:4" x14ac:dyDescent="0.45">
      <c r="A7623">
        <v>7622</v>
      </c>
      <c r="B7623" s="1">
        <f t="shared" ca="1" si="357"/>
        <v>0.28928779343776911</v>
      </c>
      <c r="C7623" s="1">
        <f t="shared" ca="1" si="358"/>
        <v>0.2774564143055005</v>
      </c>
      <c r="D7623" s="1">
        <f t="shared" ca="1" si="359"/>
        <v>-4.0898300587348335E-2</v>
      </c>
    </row>
    <row r="7624" spans="1:4" x14ac:dyDescent="0.45">
      <c r="A7624">
        <v>7623</v>
      </c>
      <c r="B7624" s="1">
        <f t="shared" ca="1" si="357"/>
        <v>0.28041489521744944</v>
      </c>
      <c r="C7624" s="1">
        <f t="shared" ca="1" si="358"/>
        <v>0.27890037289606839</v>
      </c>
      <c r="D7624" s="1">
        <f t="shared" ca="1" si="359"/>
        <v>-5.4010052504757473E-3</v>
      </c>
    </row>
    <row r="7625" spans="1:4" x14ac:dyDescent="0.45">
      <c r="A7625">
        <v>7624</v>
      </c>
      <c r="B7625" s="1">
        <f t="shared" ca="1" si="357"/>
        <v>0.29236396525035213</v>
      </c>
      <c r="C7625" s="1">
        <f t="shared" ca="1" si="358"/>
        <v>0.26809984493417999</v>
      </c>
      <c r="D7625" s="1">
        <f t="shared" ca="1" si="359"/>
        <v>-8.2992855482017791E-2</v>
      </c>
    </row>
    <row r="7626" spans="1:4" x14ac:dyDescent="0.45">
      <c r="A7626">
        <v>7625</v>
      </c>
      <c r="B7626" s="1">
        <f t="shared" ca="1" si="357"/>
        <v>0.29000031474870958</v>
      </c>
      <c r="C7626" s="1">
        <f t="shared" ca="1" si="358"/>
        <v>0.271848164236276</v>
      </c>
      <c r="D7626" s="1">
        <f t="shared" ca="1" si="359"/>
        <v>-6.2593554521355385E-2</v>
      </c>
    </row>
    <row r="7627" spans="1:4" x14ac:dyDescent="0.45">
      <c r="A7627">
        <v>7626</v>
      </c>
      <c r="B7627" s="1">
        <f t="shared" ca="1" si="357"/>
        <v>0.2796063397576522</v>
      </c>
      <c r="C7627" s="1">
        <f t="shared" ca="1" si="358"/>
        <v>0.26558439262002298</v>
      </c>
      <c r="D7627" s="1">
        <f t="shared" ca="1" si="359"/>
        <v>-5.0148888432868487E-2</v>
      </c>
    </row>
    <row r="7628" spans="1:4" x14ac:dyDescent="0.45">
      <c r="A7628">
        <v>7627</v>
      </c>
      <c r="B7628" s="1">
        <f t="shared" ca="1" si="357"/>
        <v>0.2881935877351115</v>
      </c>
      <c r="C7628" s="1">
        <f t="shared" ca="1" si="358"/>
        <v>0.2684170772597389</v>
      </c>
      <c r="D7628" s="1">
        <f t="shared" ca="1" si="359"/>
        <v>-6.8622312629487994E-2</v>
      </c>
    </row>
    <row r="7629" spans="1:4" x14ac:dyDescent="0.45">
      <c r="A7629">
        <v>7628</v>
      </c>
      <c r="B7629" s="1">
        <f t="shared" ca="1" si="357"/>
        <v>0.26913431287131084</v>
      </c>
      <c r="C7629" s="1">
        <f t="shared" ca="1" si="358"/>
        <v>0.26100263796070461</v>
      </c>
      <c r="D7629" s="1">
        <f t="shared" ca="1" si="359"/>
        <v>-3.0214188684645621E-2</v>
      </c>
    </row>
    <row r="7630" spans="1:4" x14ac:dyDescent="0.45">
      <c r="A7630">
        <v>7629</v>
      </c>
      <c r="B7630" s="1">
        <f t="shared" ca="1" si="357"/>
        <v>0.28183260034272456</v>
      </c>
      <c r="C7630" s="1">
        <f t="shared" ca="1" si="358"/>
        <v>0.2653514295721276</v>
      </c>
      <c r="D7630" s="1">
        <f t="shared" ca="1" si="359"/>
        <v>-5.8478581791300645E-2</v>
      </c>
    </row>
    <row r="7631" spans="1:4" x14ac:dyDescent="0.45">
      <c r="A7631">
        <v>7630</v>
      </c>
      <c r="B7631" s="1">
        <f t="shared" ca="1" si="357"/>
        <v>0.27937377195755719</v>
      </c>
      <c r="C7631" s="1">
        <f t="shared" ca="1" si="358"/>
        <v>0.26407446931019002</v>
      </c>
      <c r="D7631" s="1">
        <f t="shared" ca="1" si="359"/>
        <v>-5.4762845274149298E-2</v>
      </c>
    </row>
    <row r="7632" spans="1:4" x14ac:dyDescent="0.45">
      <c r="A7632">
        <v>7631</v>
      </c>
      <c r="B7632" s="1">
        <f t="shared" ca="1" si="357"/>
        <v>0.28992073677613994</v>
      </c>
      <c r="C7632" s="1">
        <f t="shared" ca="1" si="358"/>
        <v>0.26956875356121662</v>
      </c>
      <c r="D7632" s="1">
        <f t="shared" ca="1" si="359"/>
        <v>-7.0198439205257493E-2</v>
      </c>
    </row>
    <row r="7633" spans="1:4" x14ac:dyDescent="0.45">
      <c r="A7633">
        <v>7632</v>
      </c>
      <c r="B7633" s="1">
        <f t="shared" ca="1" si="357"/>
        <v>0.29503827227815016</v>
      </c>
      <c r="C7633" s="1">
        <f t="shared" ca="1" si="358"/>
        <v>0.27716001383294353</v>
      </c>
      <c r="D7633" s="1">
        <f t="shared" ca="1" si="359"/>
        <v>-6.0596404348354269E-2</v>
      </c>
    </row>
    <row r="7634" spans="1:4" x14ac:dyDescent="0.45">
      <c r="A7634">
        <v>7633</v>
      </c>
      <c r="B7634" s="1">
        <f t="shared" ca="1" si="357"/>
        <v>0.28591847596815922</v>
      </c>
      <c r="C7634" s="1">
        <f t="shared" ca="1" si="358"/>
        <v>0.27532566705617179</v>
      </c>
      <c r="D7634" s="1">
        <f t="shared" ca="1" si="359"/>
        <v>-3.7048353997127095E-2</v>
      </c>
    </row>
    <row r="7635" spans="1:4" x14ac:dyDescent="0.45">
      <c r="A7635">
        <v>7634</v>
      </c>
      <c r="B7635" s="1">
        <f t="shared" ca="1" si="357"/>
        <v>0.28938340697779974</v>
      </c>
      <c r="C7635" s="1">
        <f t="shared" ca="1" si="358"/>
        <v>0.27592852326918837</v>
      </c>
      <c r="D7635" s="1">
        <f t="shared" ca="1" si="359"/>
        <v>-4.6495007606443609E-2</v>
      </c>
    </row>
    <row r="7636" spans="1:4" x14ac:dyDescent="0.45">
      <c r="A7636">
        <v>7635</v>
      </c>
      <c r="B7636" s="1">
        <f t="shared" ca="1" si="357"/>
        <v>0.28861624165941724</v>
      </c>
      <c r="C7636" s="1">
        <f t="shared" ca="1" si="358"/>
        <v>0.25992763833688404</v>
      </c>
      <c r="D7636" s="1">
        <f t="shared" ca="1" si="359"/>
        <v>-9.9400515915480964E-2</v>
      </c>
    </row>
    <row r="7637" spans="1:4" x14ac:dyDescent="0.45">
      <c r="A7637">
        <v>7636</v>
      </c>
      <c r="B7637" s="1">
        <f t="shared" ca="1" si="357"/>
        <v>0.27895470180181536</v>
      </c>
      <c r="C7637" s="1">
        <f t="shared" ca="1" si="358"/>
        <v>0.27692985216028332</v>
      </c>
      <c r="D7637" s="1">
        <f t="shared" ca="1" si="359"/>
        <v>-7.2587041137976895E-3</v>
      </c>
    </row>
    <row r="7638" spans="1:4" x14ac:dyDescent="0.45">
      <c r="A7638">
        <v>7637</v>
      </c>
      <c r="B7638" s="1">
        <f t="shared" ca="1" si="357"/>
        <v>0.29135411896112129</v>
      </c>
      <c r="C7638" s="1">
        <f t="shared" ca="1" si="358"/>
        <v>0.27313825521259127</v>
      </c>
      <c r="D7638" s="1">
        <f t="shared" ca="1" si="359"/>
        <v>-6.2521387421884247E-2</v>
      </c>
    </row>
    <row r="7639" spans="1:4" x14ac:dyDescent="0.45">
      <c r="A7639">
        <v>7638</v>
      </c>
      <c r="B7639" s="1">
        <f t="shared" ca="1" si="357"/>
        <v>0.28540232777564256</v>
      </c>
      <c r="C7639" s="1">
        <f t="shared" ca="1" si="358"/>
        <v>0.27240622388190039</v>
      </c>
      <c r="D7639" s="1">
        <f t="shared" ca="1" si="359"/>
        <v>-4.5536082326415123E-2</v>
      </c>
    </row>
    <row r="7640" spans="1:4" x14ac:dyDescent="0.45">
      <c r="A7640">
        <v>7639</v>
      </c>
      <c r="B7640" s="1">
        <f t="shared" ca="1" si="357"/>
        <v>0.2915651306520235</v>
      </c>
      <c r="C7640" s="1">
        <f t="shared" ca="1" si="358"/>
        <v>0.26705215036507396</v>
      </c>
      <c r="D7640" s="1">
        <f t="shared" ca="1" si="359"/>
        <v>-8.4073771894915772E-2</v>
      </c>
    </row>
    <row r="7641" spans="1:4" x14ac:dyDescent="0.45">
      <c r="A7641">
        <v>7640</v>
      </c>
      <c r="B7641" s="1">
        <f t="shared" ca="1" si="357"/>
        <v>0.29185877127734761</v>
      </c>
      <c r="C7641" s="1">
        <f t="shared" ca="1" si="358"/>
        <v>0.26421083549729552</v>
      </c>
      <c r="D7641" s="1">
        <f t="shared" ca="1" si="359"/>
        <v>-9.4730528944010406E-2</v>
      </c>
    </row>
    <row r="7642" spans="1:4" x14ac:dyDescent="0.45">
      <c r="A7642">
        <v>7641</v>
      </c>
      <c r="B7642" s="1">
        <f t="shared" ca="1" si="357"/>
        <v>0.27239289700952185</v>
      </c>
      <c r="C7642" s="1">
        <f t="shared" ca="1" si="358"/>
        <v>0.27609921567913653</v>
      </c>
      <c r="D7642" s="1">
        <f t="shared" ca="1" si="359"/>
        <v>1.3606517314895785E-2</v>
      </c>
    </row>
    <row r="7643" spans="1:4" x14ac:dyDescent="0.45">
      <c r="A7643">
        <v>7642</v>
      </c>
      <c r="B7643" s="1">
        <f t="shared" ca="1" si="357"/>
        <v>0.28617097371244105</v>
      </c>
      <c r="C7643" s="1">
        <f t="shared" ca="1" si="358"/>
        <v>0.27591645759611838</v>
      </c>
      <c r="D7643" s="1">
        <f t="shared" ca="1" si="359"/>
        <v>-3.5833529806649493E-2</v>
      </c>
    </row>
    <row r="7644" spans="1:4" x14ac:dyDescent="0.45">
      <c r="A7644">
        <v>7643</v>
      </c>
      <c r="B7644" s="1">
        <f t="shared" ca="1" si="357"/>
        <v>0.28365844463168599</v>
      </c>
      <c r="C7644" s="1">
        <f t="shared" ca="1" si="358"/>
        <v>0.26446454898637139</v>
      </c>
      <c r="D7644" s="1">
        <f t="shared" ca="1" si="359"/>
        <v>-6.766551819120617E-2</v>
      </c>
    </row>
    <row r="7645" spans="1:4" x14ac:dyDescent="0.45">
      <c r="A7645">
        <v>7644</v>
      </c>
      <c r="B7645" s="1">
        <f t="shared" ca="1" si="357"/>
        <v>0.28487735947668258</v>
      </c>
      <c r="C7645" s="1">
        <f t="shared" ca="1" si="358"/>
        <v>0.26736946987169008</v>
      </c>
      <c r="D7645" s="1">
        <f t="shared" ca="1" si="359"/>
        <v>-6.1457637901286194E-2</v>
      </c>
    </row>
    <row r="7646" spans="1:4" x14ac:dyDescent="0.45">
      <c r="A7646">
        <v>7645</v>
      </c>
      <c r="B7646" s="1">
        <f t="shared" ca="1" si="357"/>
        <v>0.28656472377111053</v>
      </c>
      <c r="C7646" s="1">
        <f t="shared" ca="1" si="358"/>
        <v>0.2695806920755634</v>
      </c>
      <c r="D7646" s="1">
        <f t="shared" ca="1" si="359"/>
        <v>-5.9267698661726702E-2</v>
      </c>
    </row>
    <row r="7647" spans="1:4" x14ac:dyDescent="0.45">
      <c r="A7647">
        <v>7646</v>
      </c>
      <c r="B7647" s="1">
        <f t="shared" ca="1" si="357"/>
        <v>0.28592033973195763</v>
      </c>
      <c r="C7647" s="1">
        <f t="shared" ca="1" si="358"/>
        <v>0.26507562710717658</v>
      </c>
      <c r="D7647" s="1">
        <f t="shared" ca="1" si="359"/>
        <v>-7.2903916679458294E-2</v>
      </c>
    </row>
    <row r="7648" spans="1:4" x14ac:dyDescent="0.45">
      <c r="A7648">
        <v>7647</v>
      </c>
      <c r="B7648" s="1">
        <f t="shared" ca="1" si="357"/>
        <v>0.27941417202200214</v>
      </c>
      <c r="C7648" s="1">
        <f t="shared" ca="1" si="358"/>
        <v>0.26480305296213175</v>
      </c>
      <c r="D7648" s="1">
        <f t="shared" ca="1" si="359"/>
        <v>-5.2291975579248202E-2</v>
      </c>
    </row>
    <row r="7649" spans="1:4" x14ac:dyDescent="0.45">
      <c r="A7649">
        <v>7648</v>
      </c>
      <c r="B7649" s="1">
        <f t="shared" ca="1" si="357"/>
        <v>0.28292897994232308</v>
      </c>
      <c r="C7649" s="1">
        <f t="shared" ca="1" si="358"/>
        <v>0.26817129200423351</v>
      </c>
      <c r="D7649" s="1">
        <f t="shared" ca="1" si="359"/>
        <v>-5.2160397075965925E-2</v>
      </c>
    </row>
    <row r="7650" spans="1:4" x14ac:dyDescent="0.45">
      <c r="A7650">
        <v>7649</v>
      </c>
      <c r="B7650" s="1">
        <f t="shared" ca="1" si="357"/>
        <v>0.28235077106422146</v>
      </c>
      <c r="C7650" s="1">
        <f t="shared" ca="1" si="358"/>
        <v>0.27455674300995647</v>
      </c>
      <c r="D7650" s="1">
        <f t="shared" ca="1" si="359"/>
        <v>-2.76040615185436E-2</v>
      </c>
    </row>
    <row r="7651" spans="1:4" x14ac:dyDescent="0.45">
      <c r="A7651">
        <v>7650</v>
      </c>
      <c r="B7651" s="1">
        <f t="shared" ca="1" si="357"/>
        <v>0.27574572006140663</v>
      </c>
      <c r="C7651" s="1">
        <f t="shared" ca="1" si="358"/>
        <v>0.26203635199249181</v>
      </c>
      <c r="D7651" s="1">
        <f t="shared" ca="1" si="359"/>
        <v>-4.9717428309900287E-2</v>
      </c>
    </row>
    <row r="7652" spans="1:4" x14ac:dyDescent="0.45">
      <c r="A7652">
        <v>7651</v>
      </c>
      <c r="B7652" s="1">
        <f t="shared" ca="1" si="357"/>
        <v>0.28679152404561192</v>
      </c>
      <c r="C7652" s="1">
        <f t="shared" ca="1" si="358"/>
        <v>0.26774099609334157</v>
      </c>
      <c r="D7652" s="1">
        <f t="shared" ca="1" si="359"/>
        <v>-6.6426398115031191E-2</v>
      </c>
    </row>
    <row r="7653" spans="1:4" x14ac:dyDescent="0.45">
      <c r="A7653">
        <v>7652</v>
      </c>
      <c r="B7653" s="1">
        <f t="shared" ca="1" si="357"/>
        <v>0.29045564626310005</v>
      </c>
      <c r="C7653" s="1">
        <f t="shared" ca="1" si="358"/>
        <v>0.26745466078067565</v>
      </c>
      <c r="D7653" s="1">
        <f t="shared" ca="1" si="359"/>
        <v>-7.9189321255575429E-2</v>
      </c>
    </row>
    <row r="7654" spans="1:4" x14ac:dyDescent="0.45">
      <c r="A7654">
        <v>7653</v>
      </c>
      <c r="B7654" s="1">
        <f t="shared" ca="1" si="357"/>
        <v>0.27792107777502545</v>
      </c>
      <c r="C7654" s="1">
        <f t="shared" ca="1" si="358"/>
        <v>0.2707469411738741</v>
      </c>
      <c r="D7654" s="1">
        <f t="shared" ca="1" si="359"/>
        <v>-2.5813575057300066E-2</v>
      </c>
    </row>
    <row r="7655" spans="1:4" x14ac:dyDescent="0.45">
      <c r="A7655">
        <v>7654</v>
      </c>
      <c r="B7655" s="1">
        <f t="shared" ca="1" si="357"/>
        <v>0.2813522989760936</v>
      </c>
      <c r="C7655" s="1">
        <f t="shared" ca="1" si="358"/>
        <v>0.27665843301153914</v>
      </c>
      <c r="D7655" s="1">
        <f t="shared" ca="1" si="359"/>
        <v>-1.6683233020083805E-2</v>
      </c>
    </row>
    <row r="7656" spans="1:4" x14ac:dyDescent="0.45">
      <c r="A7656">
        <v>7655</v>
      </c>
      <c r="B7656" s="1">
        <f t="shared" ca="1" si="357"/>
        <v>0.27807715899211438</v>
      </c>
      <c r="C7656" s="1">
        <f t="shared" ca="1" si="358"/>
        <v>0.2744367232744952</v>
      </c>
      <c r="D7656" s="1">
        <f t="shared" ca="1" si="359"/>
        <v>-1.3091458970646409E-2</v>
      </c>
    </row>
    <row r="7657" spans="1:4" x14ac:dyDescent="0.45">
      <c r="A7657">
        <v>7656</v>
      </c>
      <c r="B7657" s="1">
        <f t="shared" ca="1" si="357"/>
        <v>0.27889802757821308</v>
      </c>
      <c r="C7657" s="1">
        <f t="shared" ca="1" si="358"/>
        <v>0.28243705559781329</v>
      </c>
      <c r="D7657" s="1">
        <f t="shared" ca="1" si="359"/>
        <v>1.268932609646276E-2</v>
      </c>
    </row>
    <row r="7658" spans="1:4" x14ac:dyDescent="0.45">
      <c r="A7658">
        <v>7657</v>
      </c>
      <c r="B7658" s="1">
        <f t="shared" ca="1" si="357"/>
        <v>0.28174116422448187</v>
      </c>
      <c r="C7658" s="1">
        <f t="shared" ca="1" si="358"/>
        <v>0.27966829208691624</v>
      </c>
      <c r="D7658" s="1">
        <f t="shared" ca="1" si="359"/>
        <v>-7.3573634270710769E-3</v>
      </c>
    </row>
    <row r="7659" spans="1:4" x14ac:dyDescent="0.45">
      <c r="A7659">
        <v>7658</v>
      </c>
      <c r="B7659" s="1">
        <f t="shared" ca="1" si="357"/>
        <v>0.28608147754091573</v>
      </c>
      <c r="C7659" s="1">
        <f t="shared" ca="1" si="358"/>
        <v>0.27475734686418085</v>
      </c>
      <c r="D7659" s="1">
        <f t="shared" ca="1" si="359"/>
        <v>-3.9583585676620001E-2</v>
      </c>
    </row>
    <row r="7660" spans="1:4" x14ac:dyDescent="0.45">
      <c r="A7660">
        <v>7659</v>
      </c>
      <c r="B7660" s="1">
        <f t="shared" ca="1" si="357"/>
        <v>0.28263111775863542</v>
      </c>
      <c r="C7660" s="1">
        <f t="shared" ca="1" si="358"/>
        <v>0.2708087569031567</v>
      </c>
      <c r="D7660" s="1">
        <f t="shared" ca="1" si="359"/>
        <v>-4.1829650426443543E-2</v>
      </c>
    </row>
    <row r="7661" spans="1:4" x14ac:dyDescent="0.45">
      <c r="A7661">
        <v>7660</v>
      </c>
      <c r="B7661" s="1">
        <f t="shared" ca="1" si="357"/>
        <v>0.28552028467304635</v>
      </c>
      <c r="C7661" s="1">
        <f t="shared" ca="1" si="358"/>
        <v>0.27090299194875178</v>
      </c>
      <c r="D7661" s="1">
        <f t="shared" ca="1" si="359"/>
        <v>-5.1195286321015887E-2</v>
      </c>
    </row>
    <row r="7662" spans="1:4" x14ac:dyDescent="0.45">
      <c r="A7662">
        <v>7661</v>
      </c>
      <c r="B7662" s="1">
        <f t="shared" ca="1" si="357"/>
        <v>0.29056563152622339</v>
      </c>
      <c r="C7662" s="1">
        <f t="shared" ca="1" si="358"/>
        <v>0.27282931088546958</v>
      </c>
      <c r="D7662" s="1">
        <f t="shared" ca="1" si="359"/>
        <v>-6.1040669357873174E-2</v>
      </c>
    </row>
    <row r="7663" spans="1:4" x14ac:dyDescent="0.45">
      <c r="A7663">
        <v>7662</v>
      </c>
      <c r="B7663" s="1">
        <f t="shared" ca="1" si="357"/>
        <v>0.28497981673056738</v>
      </c>
      <c r="C7663" s="1">
        <f t="shared" ca="1" si="358"/>
        <v>0.2769575430918898</v>
      </c>
      <c r="D7663" s="1">
        <f t="shared" ca="1" si="359"/>
        <v>-2.8150322120047519E-2</v>
      </c>
    </row>
    <row r="7664" spans="1:4" x14ac:dyDescent="0.45">
      <c r="A7664">
        <v>7663</v>
      </c>
      <c r="B7664" s="1">
        <f t="shared" ca="1" si="357"/>
        <v>0.27284780350925686</v>
      </c>
      <c r="C7664" s="1">
        <f t="shared" ca="1" si="358"/>
        <v>0.27488458114113012</v>
      </c>
      <c r="D7664" s="1">
        <f t="shared" ca="1" si="359"/>
        <v>7.4648855723852808E-3</v>
      </c>
    </row>
    <row r="7665" spans="1:4" x14ac:dyDescent="0.45">
      <c r="A7665">
        <v>7664</v>
      </c>
      <c r="B7665" s="1">
        <f t="shared" ca="1" si="357"/>
        <v>0.2779239912149879</v>
      </c>
      <c r="C7665" s="1">
        <f t="shared" ca="1" si="358"/>
        <v>0.27974793116282604</v>
      </c>
      <c r="D7665" s="1">
        <f t="shared" ca="1" si="359"/>
        <v>6.562729399014821E-3</v>
      </c>
    </row>
    <row r="7666" spans="1:4" x14ac:dyDescent="0.45">
      <c r="A7666">
        <v>7665</v>
      </c>
      <c r="B7666" s="1">
        <f t="shared" ca="1" si="357"/>
        <v>0.27946126428768281</v>
      </c>
      <c r="C7666" s="1">
        <f t="shared" ca="1" si="358"/>
        <v>0.27021296388342947</v>
      </c>
      <c r="D7666" s="1">
        <f t="shared" ca="1" si="359"/>
        <v>-3.3093317701207284E-2</v>
      </c>
    </row>
    <row r="7667" spans="1:4" x14ac:dyDescent="0.45">
      <c r="A7667">
        <v>7666</v>
      </c>
      <c r="B7667" s="1">
        <f t="shared" ca="1" si="357"/>
        <v>0.28691261533111545</v>
      </c>
      <c r="C7667" s="1">
        <f t="shared" ca="1" si="358"/>
        <v>0.26995964391552518</v>
      </c>
      <c r="D7667" s="1">
        <f t="shared" ca="1" si="359"/>
        <v>-5.9087577574884455E-2</v>
      </c>
    </row>
    <row r="7668" spans="1:4" x14ac:dyDescent="0.45">
      <c r="A7668">
        <v>7667</v>
      </c>
      <c r="B7668" s="1">
        <f t="shared" ca="1" si="357"/>
        <v>0.282907191390735</v>
      </c>
      <c r="C7668" s="1">
        <f t="shared" ca="1" si="358"/>
        <v>0.27557975840464066</v>
      </c>
      <c r="D7668" s="1">
        <f t="shared" ca="1" si="359"/>
        <v>-2.5900483300101463E-2</v>
      </c>
    </row>
    <row r="7669" spans="1:4" x14ac:dyDescent="0.45">
      <c r="A7669">
        <v>7668</v>
      </c>
      <c r="B7669" s="1">
        <f t="shared" ca="1" si="357"/>
        <v>0.27405132496749862</v>
      </c>
      <c r="C7669" s="1">
        <f t="shared" ca="1" si="358"/>
        <v>0.26903799624023106</v>
      </c>
      <c r="D7669" s="1">
        <f t="shared" ca="1" si="359"/>
        <v>-1.8293393501608225E-2</v>
      </c>
    </row>
    <row r="7670" spans="1:4" x14ac:dyDescent="0.45">
      <c r="A7670">
        <v>7669</v>
      </c>
      <c r="B7670" s="1">
        <f t="shared" ca="1" si="357"/>
        <v>0.27386513569766546</v>
      </c>
      <c r="C7670" s="1">
        <f t="shared" ca="1" si="358"/>
        <v>0.27503967886225378</v>
      </c>
      <c r="D7670" s="1">
        <f t="shared" ca="1" si="359"/>
        <v>4.288764838927716E-3</v>
      </c>
    </row>
    <row r="7671" spans="1:4" x14ac:dyDescent="0.45">
      <c r="A7671">
        <v>7670</v>
      </c>
      <c r="B7671" s="1">
        <f t="shared" ca="1" si="357"/>
        <v>0.28002761250950187</v>
      </c>
      <c r="C7671" s="1">
        <f t="shared" ca="1" si="358"/>
        <v>0.26327678662591392</v>
      </c>
      <c r="D7671" s="1">
        <f t="shared" ca="1" si="359"/>
        <v>-5.9818479090234584E-2</v>
      </c>
    </row>
    <row r="7672" spans="1:4" x14ac:dyDescent="0.45">
      <c r="A7672">
        <v>7671</v>
      </c>
      <c r="B7672" s="1">
        <f t="shared" ca="1" si="357"/>
        <v>0.27216627254566178</v>
      </c>
      <c r="C7672" s="1">
        <f t="shared" ca="1" si="358"/>
        <v>0.27995226224123482</v>
      </c>
      <c r="D7672" s="1">
        <f t="shared" ca="1" si="359"/>
        <v>2.8607474477818588E-2</v>
      </c>
    </row>
    <row r="7673" spans="1:4" x14ac:dyDescent="0.45">
      <c r="A7673">
        <v>7672</v>
      </c>
      <c r="B7673" s="1">
        <f t="shared" ca="1" si="357"/>
        <v>0.28865919222797776</v>
      </c>
      <c r="C7673" s="1">
        <f t="shared" ca="1" si="358"/>
        <v>0.27341442088724133</v>
      </c>
      <c r="D7673" s="1">
        <f t="shared" ca="1" si="359"/>
        <v>-5.2812353637768053E-2</v>
      </c>
    </row>
    <row r="7674" spans="1:4" x14ac:dyDescent="0.45">
      <c r="A7674">
        <v>7673</v>
      </c>
      <c r="B7674" s="1">
        <f t="shared" ca="1" si="357"/>
        <v>0.28865373931414229</v>
      </c>
      <c r="C7674" s="1">
        <f t="shared" ca="1" si="358"/>
        <v>0.27051203204846852</v>
      </c>
      <c r="D7674" s="1">
        <f t="shared" ca="1" si="359"/>
        <v>-6.2849375548640035E-2</v>
      </c>
    </row>
    <row r="7675" spans="1:4" x14ac:dyDescent="0.45">
      <c r="A7675">
        <v>7674</v>
      </c>
      <c r="B7675" s="1">
        <f t="shared" ca="1" si="357"/>
        <v>0.28004589645625455</v>
      </c>
      <c r="C7675" s="1">
        <f t="shared" ca="1" si="358"/>
        <v>0.27314554748103281</v>
      </c>
      <c r="D7675" s="1">
        <f t="shared" ca="1" si="359"/>
        <v>-2.4640064584197999E-2</v>
      </c>
    </row>
    <row r="7676" spans="1:4" x14ac:dyDescent="0.45">
      <c r="A7676">
        <v>7675</v>
      </c>
      <c r="B7676" s="1">
        <f t="shared" ca="1" si="357"/>
        <v>0.28830407944338654</v>
      </c>
      <c r="C7676" s="1">
        <f t="shared" ca="1" si="358"/>
        <v>0.28272607764738444</v>
      </c>
      <c r="D7676" s="1">
        <f t="shared" ca="1" si="359"/>
        <v>-1.9347633952218956E-2</v>
      </c>
    </row>
    <row r="7677" spans="1:4" x14ac:dyDescent="0.45">
      <c r="A7677">
        <v>7676</v>
      </c>
      <c r="B7677" s="1">
        <f t="shared" ca="1" si="357"/>
        <v>0.28070339259372595</v>
      </c>
      <c r="C7677" s="1">
        <f t="shared" ca="1" si="358"/>
        <v>0.27118117100444217</v>
      </c>
      <c r="D7677" s="1">
        <f t="shared" ca="1" si="359"/>
        <v>-3.3922716434944218E-2</v>
      </c>
    </row>
    <row r="7678" spans="1:4" x14ac:dyDescent="0.45">
      <c r="A7678">
        <v>7677</v>
      </c>
      <c r="B7678" s="1">
        <f t="shared" ca="1" si="357"/>
        <v>0.28120245533418053</v>
      </c>
      <c r="C7678" s="1">
        <f t="shared" ca="1" si="358"/>
        <v>0.26844391221090652</v>
      </c>
      <c r="D7678" s="1">
        <f t="shared" ca="1" si="359"/>
        <v>-4.5371378810017078E-2</v>
      </c>
    </row>
    <row r="7679" spans="1:4" x14ac:dyDescent="0.45">
      <c r="A7679">
        <v>7678</v>
      </c>
      <c r="B7679" s="1">
        <f t="shared" ca="1" si="357"/>
        <v>0.2852658280461392</v>
      </c>
      <c r="C7679" s="1">
        <f t="shared" ca="1" si="358"/>
        <v>0.26275414696914495</v>
      </c>
      <c r="D7679" s="1">
        <f t="shared" ca="1" si="359"/>
        <v>-7.8914748503817245E-2</v>
      </c>
    </row>
    <row r="7680" spans="1:4" x14ac:dyDescent="0.45">
      <c r="A7680">
        <v>7679</v>
      </c>
      <c r="B7680" s="1">
        <f t="shared" ca="1" si="357"/>
        <v>0.28250233278029507</v>
      </c>
      <c r="C7680" s="1">
        <f t="shared" ca="1" si="358"/>
        <v>0.27710581320412841</v>
      </c>
      <c r="D7680" s="1">
        <f t="shared" ca="1" si="359"/>
        <v>-1.9102566421508406E-2</v>
      </c>
    </row>
    <row r="7681" spans="1:4" x14ac:dyDescent="0.45">
      <c r="A7681">
        <v>7680</v>
      </c>
      <c r="B7681" s="1">
        <f t="shared" ca="1" si="357"/>
        <v>0.28347890216363114</v>
      </c>
      <c r="C7681" s="1">
        <f t="shared" ca="1" si="358"/>
        <v>0.26913650391124916</v>
      </c>
      <c r="D7681" s="1">
        <f t="shared" ca="1" si="359"/>
        <v>-5.0594235207328378E-2</v>
      </c>
    </row>
    <row r="7682" spans="1:4" x14ac:dyDescent="0.45">
      <c r="A7682">
        <v>7681</v>
      </c>
      <c r="B7682" s="1">
        <f t="shared" ref="B7682:B7745" ca="1" si="360">_xlfn.BETA.INV(RAND(),CONTROL_PRIOR_ALPHA+CONTROL_ALPHA,CONTROL_PRIOR_BETA+(CONTROL_N-CONTROL_ALPHA))</f>
        <v>0.27920692361322069</v>
      </c>
      <c r="C7682" s="1">
        <f t="shared" ref="C7682:C7745" ca="1" si="361">_xlfn.BETA.INV(RAND(),TEST_PRIOR_ALPHA+TEST_ALPHA,TEST_PRIOR_BETA+(TEST_N-TEST_ALPHA))</f>
        <v>0.26482200247748794</v>
      </c>
      <c r="D7682" s="1">
        <f t="shared" ca="1" si="359"/>
        <v>-5.152064622745485E-2</v>
      </c>
    </row>
    <row r="7683" spans="1:4" x14ac:dyDescent="0.45">
      <c r="A7683">
        <v>7682</v>
      </c>
      <c r="B7683" s="1">
        <f t="shared" ca="1" si="360"/>
        <v>0.2808233442379614</v>
      </c>
      <c r="C7683" s="1">
        <f t="shared" ca="1" si="361"/>
        <v>0.26066741602544785</v>
      </c>
      <c r="D7683" s="1">
        <f t="shared" ref="D7683:D7746" ca="1" si="362">(C7683-B7683)/B7683</f>
        <v>-7.1774404179995852E-2</v>
      </c>
    </row>
    <row r="7684" spans="1:4" x14ac:dyDescent="0.45">
      <c r="A7684">
        <v>7683</v>
      </c>
      <c r="B7684" s="1">
        <f t="shared" ca="1" si="360"/>
        <v>0.27762325668848881</v>
      </c>
      <c r="C7684" s="1">
        <f t="shared" ca="1" si="361"/>
        <v>0.27015225549162314</v>
      </c>
      <c r="D7684" s="1">
        <f t="shared" ca="1" si="362"/>
        <v>-2.6910574013072012E-2</v>
      </c>
    </row>
    <row r="7685" spans="1:4" x14ac:dyDescent="0.45">
      <c r="A7685">
        <v>7684</v>
      </c>
      <c r="B7685" s="1">
        <f t="shared" ca="1" si="360"/>
        <v>0.27846151829767229</v>
      </c>
      <c r="C7685" s="1">
        <f t="shared" ca="1" si="361"/>
        <v>0.26123999898074551</v>
      </c>
      <c r="D7685" s="1">
        <f t="shared" ca="1" si="362"/>
        <v>-6.1845239594352737E-2</v>
      </c>
    </row>
    <row r="7686" spans="1:4" x14ac:dyDescent="0.45">
      <c r="A7686">
        <v>7685</v>
      </c>
      <c r="B7686" s="1">
        <f t="shared" ca="1" si="360"/>
        <v>0.28394902117501064</v>
      </c>
      <c r="C7686" s="1">
        <f t="shared" ca="1" si="361"/>
        <v>0.26351274033119193</v>
      </c>
      <c r="D7686" s="1">
        <f t="shared" ca="1" si="362"/>
        <v>-7.1971654486609082E-2</v>
      </c>
    </row>
    <row r="7687" spans="1:4" x14ac:dyDescent="0.45">
      <c r="A7687">
        <v>7686</v>
      </c>
      <c r="B7687" s="1">
        <f t="shared" ca="1" si="360"/>
        <v>0.28670397614021026</v>
      </c>
      <c r="C7687" s="1">
        <f t="shared" ca="1" si="361"/>
        <v>0.27535183381080608</v>
      </c>
      <c r="D7687" s="1">
        <f t="shared" ca="1" si="362"/>
        <v>-3.9595343190680088E-2</v>
      </c>
    </row>
    <row r="7688" spans="1:4" x14ac:dyDescent="0.45">
      <c r="A7688">
        <v>7687</v>
      </c>
      <c r="B7688" s="1">
        <f t="shared" ca="1" si="360"/>
        <v>0.28508235428014328</v>
      </c>
      <c r="C7688" s="1">
        <f t="shared" ca="1" si="361"/>
        <v>0.27509786730308461</v>
      </c>
      <c r="D7688" s="1">
        <f t="shared" ca="1" si="362"/>
        <v>-3.5023167260809014E-2</v>
      </c>
    </row>
    <row r="7689" spans="1:4" x14ac:dyDescent="0.45">
      <c r="A7689">
        <v>7688</v>
      </c>
      <c r="B7689" s="1">
        <f t="shared" ca="1" si="360"/>
        <v>0.27558022206979327</v>
      </c>
      <c r="C7689" s="1">
        <f t="shared" ca="1" si="361"/>
        <v>0.27589771604791857</v>
      </c>
      <c r="D7689" s="1">
        <f t="shared" ca="1" si="362"/>
        <v>1.1520927581112721E-3</v>
      </c>
    </row>
    <row r="7690" spans="1:4" x14ac:dyDescent="0.45">
      <c r="A7690">
        <v>7689</v>
      </c>
      <c r="B7690" s="1">
        <f t="shared" ca="1" si="360"/>
        <v>0.28387726117010104</v>
      </c>
      <c r="C7690" s="1">
        <f t="shared" ca="1" si="361"/>
        <v>0.2762548495739906</v>
      </c>
      <c r="D7690" s="1">
        <f t="shared" ca="1" si="362"/>
        <v>-2.6851081924251192E-2</v>
      </c>
    </row>
    <row r="7691" spans="1:4" x14ac:dyDescent="0.45">
      <c r="A7691">
        <v>7690</v>
      </c>
      <c r="B7691" s="1">
        <f t="shared" ca="1" si="360"/>
        <v>0.28095088429601972</v>
      </c>
      <c r="C7691" s="1">
        <f t="shared" ca="1" si="361"/>
        <v>0.26853846595322345</v>
      </c>
      <c r="D7691" s="1">
        <f t="shared" ca="1" si="362"/>
        <v>-4.4180029452116305E-2</v>
      </c>
    </row>
    <row r="7692" spans="1:4" x14ac:dyDescent="0.45">
      <c r="A7692">
        <v>7691</v>
      </c>
      <c r="B7692" s="1">
        <f t="shared" ca="1" si="360"/>
        <v>0.28873819608854479</v>
      </c>
      <c r="C7692" s="1">
        <f t="shared" ca="1" si="361"/>
        <v>0.26863383860281198</v>
      </c>
      <c r="D7692" s="1">
        <f t="shared" ca="1" si="362"/>
        <v>-6.9628326830606019E-2</v>
      </c>
    </row>
    <row r="7693" spans="1:4" x14ac:dyDescent="0.45">
      <c r="A7693">
        <v>7692</v>
      </c>
      <c r="B7693" s="1">
        <f t="shared" ca="1" si="360"/>
        <v>0.28755760379786943</v>
      </c>
      <c r="C7693" s="1">
        <f t="shared" ca="1" si="361"/>
        <v>0.26182256025261835</v>
      </c>
      <c r="D7693" s="1">
        <f t="shared" ca="1" si="362"/>
        <v>-8.9495263576270467E-2</v>
      </c>
    </row>
    <row r="7694" spans="1:4" x14ac:dyDescent="0.45">
      <c r="A7694">
        <v>7693</v>
      </c>
      <c r="B7694" s="1">
        <f t="shared" ca="1" si="360"/>
        <v>0.29676745914070057</v>
      </c>
      <c r="C7694" s="1">
        <f t="shared" ca="1" si="361"/>
        <v>0.27434508269420266</v>
      </c>
      <c r="D7694" s="1">
        <f t="shared" ca="1" si="362"/>
        <v>-7.5555374269883249E-2</v>
      </c>
    </row>
    <row r="7695" spans="1:4" x14ac:dyDescent="0.45">
      <c r="A7695">
        <v>7694</v>
      </c>
      <c r="B7695" s="1">
        <f t="shared" ca="1" si="360"/>
        <v>0.27715975330084608</v>
      </c>
      <c r="C7695" s="1">
        <f t="shared" ca="1" si="361"/>
        <v>0.27346766727107008</v>
      </c>
      <c r="D7695" s="1">
        <f t="shared" ca="1" si="362"/>
        <v>-1.3321147770572531E-2</v>
      </c>
    </row>
    <row r="7696" spans="1:4" x14ac:dyDescent="0.45">
      <c r="A7696">
        <v>7695</v>
      </c>
      <c r="B7696" s="1">
        <f t="shared" ca="1" si="360"/>
        <v>0.27435495798816112</v>
      </c>
      <c r="C7696" s="1">
        <f t="shared" ca="1" si="361"/>
        <v>0.26474753467870693</v>
      </c>
      <c r="D7696" s="1">
        <f t="shared" ca="1" si="362"/>
        <v>-3.5018223763496795E-2</v>
      </c>
    </row>
    <row r="7697" spans="1:4" x14ac:dyDescent="0.45">
      <c r="A7697">
        <v>7696</v>
      </c>
      <c r="B7697" s="1">
        <f t="shared" ca="1" si="360"/>
        <v>0.29121756840555713</v>
      </c>
      <c r="C7697" s="1">
        <f t="shared" ca="1" si="361"/>
        <v>0.28364940044411402</v>
      </c>
      <c r="D7697" s="1">
        <f t="shared" ca="1" si="362"/>
        <v>-2.5988019894814449E-2</v>
      </c>
    </row>
    <row r="7698" spans="1:4" x14ac:dyDescent="0.45">
      <c r="A7698">
        <v>7697</v>
      </c>
      <c r="B7698" s="1">
        <f t="shared" ca="1" si="360"/>
        <v>0.28536813457333088</v>
      </c>
      <c r="C7698" s="1">
        <f t="shared" ca="1" si="361"/>
        <v>0.26996637016156483</v>
      </c>
      <c r="D7698" s="1">
        <f t="shared" ca="1" si="362"/>
        <v>-5.3971563555244351E-2</v>
      </c>
    </row>
    <row r="7699" spans="1:4" x14ac:dyDescent="0.45">
      <c r="A7699">
        <v>7698</v>
      </c>
      <c r="B7699" s="1">
        <f t="shared" ca="1" si="360"/>
        <v>0.28625795740689075</v>
      </c>
      <c r="C7699" s="1">
        <f t="shared" ca="1" si="361"/>
        <v>0.26907811647127172</v>
      </c>
      <c r="D7699" s="1">
        <f t="shared" ca="1" si="362"/>
        <v>-6.0015243213656352E-2</v>
      </c>
    </row>
    <row r="7700" spans="1:4" x14ac:dyDescent="0.45">
      <c r="A7700">
        <v>7699</v>
      </c>
      <c r="B7700" s="1">
        <f t="shared" ca="1" si="360"/>
        <v>0.28851500538796859</v>
      </c>
      <c r="C7700" s="1">
        <f t="shared" ca="1" si="361"/>
        <v>0.26693879939787912</v>
      </c>
      <c r="D7700" s="1">
        <f t="shared" ca="1" si="362"/>
        <v>-7.4783652798493999E-2</v>
      </c>
    </row>
    <row r="7701" spans="1:4" x14ac:dyDescent="0.45">
      <c r="A7701">
        <v>7700</v>
      </c>
      <c r="B7701" s="1">
        <f t="shared" ca="1" si="360"/>
        <v>0.29020514374470197</v>
      </c>
      <c r="C7701" s="1">
        <f t="shared" ca="1" si="361"/>
        <v>0.27669974838183931</v>
      </c>
      <c r="D7701" s="1">
        <f t="shared" ca="1" si="362"/>
        <v>-4.6537408636504282E-2</v>
      </c>
    </row>
    <row r="7702" spans="1:4" x14ac:dyDescent="0.45">
      <c r="A7702">
        <v>7701</v>
      </c>
      <c r="B7702" s="1">
        <f t="shared" ca="1" si="360"/>
        <v>0.27972018328352172</v>
      </c>
      <c r="C7702" s="1">
        <f t="shared" ca="1" si="361"/>
        <v>0.27036258936714697</v>
      </c>
      <c r="D7702" s="1">
        <f t="shared" ca="1" si="362"/>
        <v>-3.345340978448446E-2</v>
      </c>
    </row>
    <row r="7703" spans="1:4" x14ac:dyDescent="0.45">
      <c r="A7703">
        <v>7702</v>
      </c>
      <c r="B7703" s="1">
        <f t="shared" ca="1" si="360"/>
        <v>0.28931840057219471</v>
      </c>
      <c r="C7703" s="1">
        <f t="shared" ca="1" si="361"/>
        <v>0.27984766971716324</v>
      </c>
      <c r="D7703" s="1">
        <f t="shared" ca="1" si="362"/>
        <v>-3.2734630207760344E-2</v>
      </c>
    </row>
    <row r="7704" spans="1:4" x14ac:dyDescent="0.45">
      <c r="A7704">
        <v>7703</v>
      </c>
      <c r="B7704" s="1">
        <f t="shared" ca="1" si="360"/>
        <v>0.27866726940295083</v>
      </c>
      <c r="C7704" s="1">
        <f t="shared" ca="1" si="361"/>
        <v>0.26314883031554154</v>
      </c>
      <c r="D7704" s="1">
        <f t="shared" ca="1" si="362"/>
        <v>-5.5688058094005101E-2</v>
      </c>
    </row>
    <row r="7705" spans="1:4" x14ac:dyDescent="0.45">
      <c r="A7705">
        <v>7704</v>
      </c>
      <c r="B7705" s="1">
        <f t="shared" ca="1" si="360"/>
        <v>0.28346846186133068</v>
      </c>
      <c r="C7705" s="1">
        <f t="shared" ca="1" si="361"/>
        <v>0.26983002323249283</v>
      </c>
      <c r="D7705" s="1">
        <f t="shared" ca="1" si="362"/>
        <v>-4.8112719627729179E-2</v>
      </c>
    </row>
    <row r="7706" spans="1:4" x14ac:dyDescent="0.45">
      <c r="A7706">
        <v>7705</v>
      </c>
      <c r="B7706" s="1">
        <f t="shared" ca="1" si="360"/>
        <v>0.27669230679870788</v>
      </c>
      <c r="C7706" s="1">
        <f t="shared" ca="1" si="361"/>
        <v>0.26967266370466375</v>
      </c>
      <c r="D7706" s="1">
        <f t="shared" ca="1" si="362"/>
        <v>-2.5369852798801801E-2</v>
      </c>
    </row>
    <row r="7707" spans="1:4" x14ac:dyDescent="0.45">
      <c r="A7707">
        <v>7706</v>
      </c>
      <c r="B7707" s="1">
        <f t="shared" ca="1" si="360"/>
        <v>0.28079992118258895</v>
      </c>
      <c r="C7707" s="1">
        <f t="shared" ca="1" si="361"/>
        <v>0.27701929648833978</v>
      </c>
      <c r="D7707" s="1">
        <f t="shared" ca="1" si="362"/>
        <v>-1.3463766935286401E-2</v>
      </c>
    </row>
    <row r="7708" spans="1:4" x14ac:dyDescent="0.45">
      <c r="A7708">
        <v>7707</v>
      </c>
      <c r="B7708" s="1">
        <f t="shared" ca="1" si="360"/>
        <v>0.27682827740501992</v>
      </c>
      <c r="C7708" s="1">
        <f t="shared" ca="1" si="361"/>
        <v>0.2798150825689244</v>
      </c>
      <c r="D7708" s="1">
        <f t="shared" ca="1" si="362"/>
        <v>1.0789378859351745E-2</v>
      </c>
    </row>
    <row r="7709" spans="1:4" x14ac:dyDescent="0.45">
      <c r="A7709">
        <v>7708</v>
      </c>
      <c r="B7709" s="1">
        <f t="shared" ca="1" si="360"/>
        <v>0.27502423386068675</v>
      </c>
      <c r="C7709" s="1">
        <f t="shared" ca="1" si="361"/>
        <v>0.27063477390622886</v>
      </c>
      <c r="D7709" s="1">
        <f t="shared" ca="1" si="362"/>
        <v>-1.5960266093064956E-2</v>
      </c>
    </row>
    <row r="7710" spans="1:4" x14ac:dyDescent="0.45">
      <c r="A7710">
        <v>7709</v>
      </c>
      <c r="B7710" s="1">
        <f t="shared" ca="1" si="360"/>
        <v>0.2737460622230759</v>
      </c>
      <c r="C7710" s="1">
        <f t="shared" ca="1" si="361"/>
        <v>0.28013054815915572</v>
      </c>
      <c r="D7710" s="1">
        <f t="shared" ca="1" si="362"/>
        <v>2.3322658540662757E-2</v>
      </c>
    </row>
    <row r="7711" spans="1:4" x14ac:dyDescent="0.45">
      <c r="A7711">
        <v>7710</v>
      </c>
      <c r="B7711" s="1">
        <f t="shared" ca="1" si="360"/>
        <v>0.29092398445098433</v>
      </c>
      <c r="C7711" s="1">
        <f t="shared" ca="1" si="361"/>
        <v>0.26975618240099802</v>
      </c>
      <c r="D7711" s="1">
        <f t="shared" ca="1" si="362"/>
        <v>-7.2760594455397037E-2</v>
      </c>
    </row>
    <row r="7712" spans="1:4" x14ac:dyDescent="0.45">
      <c r="A7712">
        <v>7711</v>
      </c>
      <c r="B7712" s="1">
        <f t="shared" ca="1" si="360"/>
        <v>0.2903755110286862</v>
      </c>
      <c r="C7712" s="1">
        <f t="shared" ca="1" si="361"/>
        <v>0.27293933475332033</v>
      </c>
      <c r="D7712" s="1">
        <f t="shared" ca="1" si="362"/>
        <v>-6.0046992990546465E-2</v>
      </c>
    </row>
    <row r="7713" spans="1:4" x14ac:dyDescent="0.45">
      <c r="A7713">
        <v>7712</v>
      </c>
      <c r="B7713" s="1">
        <f t="shared" ca="1" si="360"/>
        <v>0.28803533460164121</v>
      </c>
      <c r="C7713" s="1">
        <f t="shared" ca="1" si="361"/>
        <v>0.27757875199323623</v>
      </c>
      <c r="D7713" s="1">
        <f t="shared" ca="1" si="362"/>
        <v>-3.6303124485982434E-2</v>
      </c>
    </row>
    <row r="7714" spans="1:4" x14ac:dyDescent="0.45">
      <c r="A7714">
        <v>7713</v>
      </c>
      <c r="B7714" s="1">
        <f t="shared" ca="1" si="360"/>
        <v>0.28542194925480613</v>
      </c>
      <c r="C7714" s="1">
        <f t="shared" ca="1" si="361"/>
        <v>0.26723887282854836</v>
      </c>
      <c r="D7714" s="1">
        <f t="shared" ca="1" si="362"/>
        <v>-6.3705949993443228E-2</v>
      </c>
    </row>
    <row r="7715" spans="1:4" x14ac:dyDescent="0.45">
      <c r="A7715">
        <v>7714</v>
      </c>
      <c r="B7715" s="1">
        <f t="shared" ca="1" si="360"/>
        <v>0.2780720072695953</v>
      </c>
      <c r="C7715" s="1">
        <f t="shared" ca="1" si="361"/>
        <v>0.27708019217179058</v>
      </c>
      <c r="D7715" s="1">
        <f t="shared" ca="1" si="362"/>
        <v>-3.5667563504266542E-3</v>
      </c>
    </row>
    <row r="7716" spans="1:4" x14ac:dyDescent="0.45">
      <c r="A7716">
        <v>7715</v>
      </c>
      <c r="B7716" s="1">
        <f t="shared" ca="1" si="360"/>
        <v>0.29071986490513779</v>
      </c>
      <c r="C7716" s="1">
        <f t="shared" ca="1" si="361"/>
        <v>0.2641158562753399</v>
      </c>
      <c r="D7716" s="1">
        <f t="shared" ca="1" si="362"/>
        <v>-9.1510804184223221E-2</v>
      </c>
    </row>
    <row r="7717" spans="1:4" x14ac:dyDescent="0.45">
      <c r="A7717">
        <v>7716</v>
      </c>
      <c r="B7717" s="1">
        <f t="shared" ca="1" si="360"/>
        <v>0.28397914455443252</v>
      </c>
      <c r="C7717" s="1">
        <f t="shared" ca="1" si="361"/>
        <v>0.28386093491459397</v>
      </c>
      <c r="D7717" s="1">
        <f t="shared" ca="1" si="362"/>
        <v>-4.162616942311871E-4</v>
      </c>
    </row>
    <row r="7718" spans="1:4" x14ac:dyDescent="0.45">
      <c r="A7718">
        <v>7717</v>
      </c>
      <c r="B7718" s="1">
        <f t="shared" ca="1" si="360"/>
        <v>0.2866982504512483</v>
      </c>
      <c r="C7718" s="1">
        <f t="shared" ca="1" si="361"/>
        <v>0.27156593728150158</v>
      </c>
      <c r="D7718" s="1">
        <f t="shared" ca="1" si="362"/>
        <v>-5.2781323729493436E-2</v>
      </c>
    </row>
    <row r="7719" spans="1:4" x14ac:dyDescent="0.45">
      <c r="A7719">
        <v>7718</v>
      </c>
      <c r="B7719" s="1">
        <f t="shared" ca="1" si="360"/>
        <v>0.29368085199602667</v>
      </c>
      <c r="C7719" s="1">
        <f t="shared" ca="1" si="361"/>
        <v>0.27249920464548905</v>
      </c>
      <c r="D7719" s="1">
        <f t="shared" ca="1" si="362"/>
        <v>-7.2124713635821916E-2</v>
      </c>
    </row>
    <row r="7720" spans="1:4" x14ac:dyDescent="0.45">
      <c r="A7720">
        <v>7719</v>
      </c>
      <c r="B7720" s="1">
        <f t="shared" ca="1" si="360"/>
        <v>0.28346897837903418</v>
      </c>
      <c r="C7720" s="1">
        <f t="shared" ca="1" si="361"/>
        <v>0.26405247913752994</v>
      </c>
      <c r="D7720" s="1">
        <f t="shared" ca="1" si="362"/>
        <v>-6.8496028569101142E-2</v>
      </c>
    </row>
    <row r="7721" spans="1:4" x14ac:dyDescent="0.45">
      <c r="A7721">
        <v>7720</v>
      </c>
      <c r="B7721" s="1">
        <f t="shared" ca="1" si="360"/>
        <v>0.28163443899757457</v>
      </c>
      <c r="C7721" s="1">
        <f t="shared" ca="1" si="361"/>
        <v>0.26466536519280526</v>
      </c>
      <c r="D7721" s="1">
        <f t="shared" ca="1" si="362"/>
        <v>-6.0252126356306321E-2</v>
      </c>
    </row>
    <row r="7722" spans="1:4" x14ac:dyDescent="0.45">
      <c r="A7722">
        <v>7721</v>
      </c>
      <c r="B7722" s="1">
        <f t="shared" ca="1" si="360"/>
        <v>0.28677644635298205</v>
      </c>
      <c r="C7722" s="1">
        <f t="shared" ca="1" si="361"/>
        <v>0.26527655332684802</v>
      </c>
      <c r="D7722" s="1">
        <f t="shared" ca="1" si="362"/>
        <v>-7.497091654337136E-2</v>
      </c>
    </row>
    <row r="7723" spans="1:4" x14ac:dyDescent="0.45">
      <c r="A7723">
        <v>7722</v>
      </c>
      <c r="B7723" s="1">
        <f t="shared" ca="1" si="360"/>
        <v>0.28012963503720678</v>
      </c>
      <c r="C7723" s="1">
        <f t="shared" ca="1" si="361"/>
        <v>0.26837737612486179</v>
      </c>
      <c r="D7723" s="1">
        <f t="shared" ca="1" si="362"/>
        <v>-4.1952929795464375E-2</v>
      </c>
    </row>
    <row r="7724" spans="1:4" x14ac:dyDescent="0.45">
      <c r="A7724">
        <v>7723</v>
      </c>
      <c r="B7724" s="1">
        <f t="shared" ca="1" si="360"/>
        <v>0.29428780953667411</v>
      </c>
      <c r="C7724" s="1">
        <f t="shared" ca="1" si="361"/>
        <v>0.27416040898652128</v>
      </c>
      <c r="D7724" s="1">
        <f t="shared" ca="1" si="362"/>
        <v>-6.8393592591692309E-2</v>
      </c>
    </row>
    <row r="7725" spans="1:4" x14ac:dyDescent="0.45">
      <c r="A7725">
        <v>7724</v>
      </c>
      <c r="B7725" s="1">
        <f t="shared" ca="1" si="360"/>
        <v>0.2918051107630909</v>
      </c>
      <c r="C7725" s="1">
        <f t="shared" ca="1" si="361"/>
        <v>0.2687061191277258</v>
      </c>
      <c r="D7725" s="1">
        <f t="shared" ca="1" si="362"/>
        <v>-7.9158968720457357E-2</v>
      </c>
    </row>
    <row r="7726" spans="1:4" x14ac:dyDescent="0.45">
      <c r="A7726">
        <v>7725</v>
      </c>
      <c r="B7726" s="1">
        <f t="shared" ca="1" si="360"/>
        <v>0.27451699283681108</v>
      </c>
      <c r="C7726" s="1">
        <f t="shared" ca="1" si="361"/>
        <v>0.27571517641734611</v>
      </c>
      <c r="D7726" s="1">
        <f t="shared" ca="1" si="362"/>
        <v>4.3646973112782808E-3</v>
      </c>
    </row>
    <row r="7727" spans="1:4" x14ac:dyDescent="0.45">
      <c r="A7727">
        <v>7726</v>
      </c>
      <c r="B7727" s="1">
        <f t="shared" ca="1" si="360"/>
        <v>0.29138799084715294</v>
      </c>
      <c r="C7727" s="1">
        <f t="shared" ca="1" si="361"/>
        <v>0.2655902625996075</v>
      </c>
      <c r="D7727" s="1">
        <f t="shared" ca="1" si="362"/>
        <v>-8.8533944630125816E-2</v>
      </c>
    </row>
    <row r="7728" spans="1:4" x14ac:dyDescent="0.45">
      <c r="A7728">
        <v>7727</v>
      </c>
      <c r="B7728" s="1">
        <f t="shared" ca="1" si="360"/>
        <v>0.2812585850629572</v>
      </c>
      <c r="C7728" s="1">
        <f t="shared" ca="1" si="361"/>
        <v>0.26427406500937684</v>
      </c>
      <c r="D7728" s="1">
        <f t="shared" ca="1" si="362"/>
        <v>-6.0387561324673995E-2</v>
      </c>
    </row>
    <row r="7729" spans="1:4" x14ac:dyDescent="0.45">
      <c r="A7729">
        <v>7728</v>
      </c>
      <c r="B7729" s="1">
        <f t="shared" ca="1" si="360"/>
        <v>0.29483255799798225</v>
      </c>
      <c r="C7729" s="1">
        <f t="shared" ca="1" si="361"/>
        <v>0.27567070744850419</v>
      </c>
      <c r="D7729" s="1">
        <f t="shared" ca="1" si="362"/>
        <v>-6.4992315230020123E-2</v>
      </c>
    </row>
    <row r="7730" spans="1:4" x14ac:dyDescent="0.45">
      <c r="A7730">
        <v>7729</v>
      </c>
      <c r="B7730" s="1">
        <f t="shared" ca="1" si="360"/>
        <v>0.28989014435818505</v>
      </c>
      <c r="C7730" s="1">
        <f t="shared" ca="1" si="361"/>
        <v>0.26943931108896657</v>
      </c>
      <c r="D7730" s="1">
        <f t="shared" ca="1" si="362"/>
        <v>-7.0546838749887472E-2</v>
      </c>
    </row>
    <row r="7731" spans="1:4" x14ac:dyDescent="0.45">
      <c r="A7731">
        <v>7730</v>
      </c>
      <c r="B7731" s="1">
        <f t="shared" ca="1" si="360"/>
        <v>0.27575897116963916</v>
      </c>
      <c r="C7731" s="1">
        <f t="shared" ca="1" si="361"/>
        <v>0.27583105194914725</v>
      </c>
      <c r="D7731" s="1">
        <f t="shared" ca="1" si="362"/>
        <v>2.6139051506598868E-4</v>
      </c>
    </row>
    <row r="7732" spans="1:4" x14ac:dyDescent="0.45">
      <c r="A7732">
        <v>7731</v>
      </c>
      <c r="B7732" s="1">
        <f t="shared" ca="1" si="360"/>
        <v>0.27893341286240481</v>
      </c>
      <c r="C7732" s="1">
        <f t="shared" ca="1" si="361"/>
        <v>0.27164027494581711</v>
      </c>
      <c r="D7732" s="1">
        <f t="shared" ca="1" si="362"/>
        <v>-2.6146519492755552E-2</v>
      </c>
    </row>
    <row r="7733" spans="1:4" x14ac:dyDescent="0.45">
      <c r="A7733">
        <v>7732</v>
      </c>
      <c r="B7733" s="1">
        <f t="shared" ca="1" si="360"/>
        <v>0.28969147195202238</v>
      </c>
      <c r="C7733" s="1">
        <f t="shared" ca="1" si="361"/>
        <v>0.27026115623431279</v>
      </c>
      <c r="D7733" s="1">
        <f t="shared" ca="1" si="362"/>
        <v>-6.7072446374698821E-2</v>
      </c>
    </row>
    <row r="7734" spans="1:4" x14ac:dyDescent="0.45">
      <c r="A7734">
        <v>7733</v>
      </c>
      <c r="B7734" s="1">
        <f t="shared" ca="1" si="360"/>
        <v>0.27868587279614937</v>
      </c>
      <c r="C7734" s="1">
        <f t="shared" ca="1" si="361"/>
        <v>0.26967056352838575</v>
      </c>
      <c r="D7734" s="1">
        <f t="shared" ca="1" si="362"/>
        <v>-3.2349358714562661E-2</v>
      </c>
    </row>
    <row r="7735" spans="1:4" x14ac:dyDescent="0.45">
      <c r="A7735">
        <v>7734</v>
      </c>
      <c r="B7735" s="1">
        <f t="shared" ca="1" si="360"/>
        <v>0.28412389437162233</v>
      </c>
      <c r="C7735" s="1">
        <f t="shared" ca="1" si="361"/>
        <v>0.28184142810985946</v>
      </c>
      <c r="D7735" s="1">
        <f t="shared" ca="1" si="362"/>
        <v>-8.0333485038660644E-3</v>
      </c>
    </row>
    <row r="7736" spans="1:4" x14ac:dyDescent="0.45">
      <c r="A7736">
        <v>7735</v>
      </c>
      <c r="B7736" s="1">
        <f t="shared" ca="1" si="360"/>
        <v>0.27709702046256407</v>
      </c>
      <c r="C7736" s="1">
        <f t="shared" ca="1" si="361"/>
        <v>0.26478407035271545</v>
      </c>
      <c r="D7736" s="1">
        <f t="shared" ca="1" si="362"/>
        <v>-4.443551969376771E-2</v>
      </c>
    </row>
    <row r="7737" spans="1:4" x14ac:dyDescent="0.45">
      <c r="A7737">
        <v>7736</v>
      </c>
      <c r="B7737" s="1">
        <f t="shared" ca="1" si="360"/>
        <v>0.28409506140651564</v>
      </c>
      <c r="C7737" s="1">
        <f t="shared" ca="1" si="361"/>
        <v>0.26831270857711736</v>
      </c>
      <c r="D7737" s="1">
        <f t="shared" ca="1" si="362"/>
        <v>-5.5553069987426075E-2</v>
      </c>
    </row>
    <row r="7738" spans="1:4" x14ac:dyDescent="0.45">
      <c r="A7738">
        <v>7737</v>
      </c>
      <c r="B7738" s="1">
        <f t="shared" ca="1" si="360"/>
        <v>0.28532600950429243</v>
      </c>
      <c r="C7738" s="1">
        <f t="shared" ca="1" si="361"/>
        <v>0.26344989930279233</v>
      </c>
      <c r="D7738" s="1">
        <f t="shared" ca="1" si="362"/>
        <v>-7.6670578470943759E-2</v>
      </c>
    </row>
    <row r="7739" spans="1:4" x14ac:dyDescent="0.45">
      <c r="A7739">
        <v>7738</v>
      </c>
      <c r="B7739" s="1">
        <f t="shared" ca="1" si="360"/>
        <v>0.28550808653881043</v>
      </c>
      <c r="C7739" s="1">
        <f t="shared" ca="1" si="361"/>
        <v>0.27608443720143239</v>
      </c>
      <c r="D7739" s="1">
        <f t="shared" ca="1" si="362"/>
        <v>-3.3006593444060116E-2</v>
      </c>
    </row>
    <row r="7740" spans="1:4" x14ac:dyDescent="0.45">
      <c r="A7740">
        <v>7739</v>
      </c>
      <c r="B7740" s="1">
        <f t="shared" ca="1" si="360"/>
        <v>0.28777360799838936</v>
      </c>
      <c r="C7740" s="1">
        <f t="shared" ca="1" si="361"/>
        <v>0.27372846170263387</v>
      </c>
      <c r="D7740" s="1">
        <f t="shared" ca="1" si="362"/>
        <v>-4.8806234850536027E-2</v>
      </c>
    </row>
    <row r="7741" spans="1:4" x14ac:dyDescent="0.45">
      <c r="A7741">
        <v>7740</v>
      </c>
      <c r="B7741" s="1">
        <f t="shared" ca="1" si="360"/>
        <v>0.2737858522103952</v>
      </c>
      <c r="C7741" s="1">
        <f t="shared" ca="1" si="361"/>
        <v>0.2770559260173443</v>
      </c>
      <c r="D7741" s="1">
        <f t="shared" ca="1" si="362"/>
        <v>1.1943910835962999E-2</v>
      </c>
    </row>
    <row r="7742" spans="1:4" x14ac:dyDescent="0.45">
      <c r="A7742">
        <v>7741</v>
      </c>
      <c r="B7742" s="1">
        <f t="shared" ca="1" si="360"/>
        <v>0.28022318482213537</v>
      </c>
      <c r="C7742" s="1">
        <f t="shared" ca="1" si="361"/>
        <v>0.27577461036009665</v>
      </c>
      <c r="D7742" s="1">
        <f t="shared" ca="1" si="362"/>
        <v>-1.5875112064201054E-2</v>
      </c>
    </row>
    <row r="7743" spans="1:4" x14ac:dyDescent="0.45">
      <c r="A7743">
        <v>7742</v>
      </c>
      <c r="B7743" s="1">
        <f t="shared" ca="1" si="360"/>
        <v>0.27645235197070661</v>
      </c>
      <c r="C7743" s="1">
        <f t="shared" ca="1" si="361"/>
        <v>0.2740396751619103</v>
      </c>
      <c r="D7743" s="1">
        <f t="shared" ca="1" si="362"/>
        <v>-8.727279010641088E-3</v>
      </c>
    </row>
    <row r="7744" spans="1:4" x14ac:dyDescent="0.45">
      <c r="A7744">
        <v>7743</v>
      </c>
      <c r="B7744" s="1">
        <f t="shared" ca="1" si="360"/>
        <v>0.28253579635802578</v>
      </c>
      <c r="C7744" s="1">
        <f t="shared" ca="1" si="361"/>
        <v>0.26638610675889701</v>
      </c>
      <c r="D7744" s="1">
        <f t="shared" ca="1" si="362"/>
        <v>-5.7159799952088503E-2</v>
      </c>
    </row>
    <row r="7745" spans="1:4" x14ac:dyDescent="0.45">
      <c r="A7745">
        <v>7744</v>
      </c>
      <c r="B7745" s="1">
        <f t="shared" ca="1" si="360"/>
        <v>0.27876390409794455</v>
      </c>
      <c r="C7745" s="1">
        <f t="shared" ca="1" si="361"/>
        <v>0.26836180493305123</v>
      </c>
      <c r="D7745" s="1">
        <f t="shared" ca="1" si="362"/>
        <v>-3.7315086393819877E-2</v>
      </c>
    </row>
    <row r="7746" spans="1:4" x14ac:dyDescent="0.45">
      <c r="A7746">
        <v>7745</v>
      </c>
      <c r="B7746" s="1">
        <f t="shared" ref="B7746:B7809" ca="1" si="363">_xlfn.BETA.INV(RAND(),CONTROL_PRIOR_ALPHA+CONTROL_ALPHA,CONTROL_PRIOR_BETA+(CONTROL_N-CONTROL_ALPHA))</f>
        <v>0.28095332499396025</v>
      </c>
      <c r="C7746" s="1">
        <f t="shared" ref="C7746:C7809" ca="1" si="364">_xlfn.BETA.INV(RAND(),TEST_PRIOR_ALPHA+TEST_ALPHA,TEST_PRIOR_BETA+(TEST_N-TEST_ALPHA))</f>
        <v>0.27448734128644481</v>
      </c>
      <c r="D7746" s="1">
        <f t="shared" ca="1" si="362"/>
        <v>-2.3014440949059582E-2</v>
      </c>
    </row>
    <row r="7747" spans="1:4" x14ac:dyDescent="0.45">
      <c r="A7747">
        <v>7746</v>
      </c>
      <c r="B7747" s="1">
        <f t="shared" ca="1" si="363"/>
        <v>0.29485759921817734</v>
      </c>
      <c r="C7747" s="1">
        <f t="shared" ca="1" si="364"/>
        <v>0.27431237862327773</v>
      </c>
      <c r="D7747" s="1">
        <f t="shared" ref="D7747:D7810" ca="1" si="365">(C7747-B7747)/B7747</f>
        <v>-6.9678450375285556E-2</v>
      </c>
    </row>
    <row r="7748" spans="1:4" x14ac:dyDescent="0.45">
      <c r="A7748">
        <v>7747</v>
      </c>
      <c r="B7748" s="1">
        <f t="shared" ca="1" si="363"/>
        <v>0.28271729793854006</v>
      </c>
      <c r="C7748" s="1">
        <f t="shared" ca="1" si="364"/>
        <v>0.27549145459969104</v>
      </c>
      <c r="D7748" s="1">
        <f t="shared" ca="1" si="365"/>
        <v>-2.5558546970903213E-2</v>
      </c>
    </row>
    <row r="7749" spans="1:4" x14ac:dyDescent="0.45">
      <c r="A7749">
        <v>7748</v>
      </c>
      <c r="B7749" s="1">
        <f t="shared" ca="1" si="363"/>
        <v>0.27780939410635092</v>
      </c>
      <c r="C7749" s="1">
        <f t="shared" ca="1" si="364"/>
        <v>0.26683629410243065</v>
      </c>
      <c r="D7749" s="1">
        <f t="shared" ca="1" si="365"/>
        <v>-3.9498664324214852E-2</v>
      </c>
    </row>
    <row r="7750" spans="1:4" x14ac:dyDescent="0.45">
      <c r="A7750">
        <v>7749</v>
      </c>
      <c r="B7750" s="1">
        <f t="shared" ca="1" si="363"/>
        <v>0.28511908626134663</v>
      </c>
      <c r="C7750" s="1">
        <f t="shared" ca="1" si="364"/>
        <v>0.27801746615598832</v>
      </c>
      <c r="D7750" s="1">
        <f t="shared" ca="1" si="365"/>
        <v>-2.4907557745358379E-2</v>
      </c>
    </row>
    <row r="7751" spans="1:4" x14ac:dyDescent="0.45">
      <c r="A7751">
        <v>7750</v>
      </c>
      <c r="B7751" s="1">
        <f t="shared" ca="1" si="363"/>
        <v>0.29136872132024461</v>
      </c>
      <c r="C7751" s="1">
        <f t="shared" ca="1" si="364"/>
        <v>0.27126795224148192</v>
      </c>
      <c r="D7751" s="1">
        <f t="shared" ca="1" si="365"/>
        <v>-6.8987395035686891E-2</v>
      </c>
    </row>
    <row r="7752" spans="1:4" x14ac:dyDescent="0.45">
      <c r="A7752">
        <v>7751</v>
      </c>
      <c r="B7752" s="1">
        <f t="shared" ca="1" si="363"/>
        <v>0.29116440426233259</v>
      </c>
      <c r="C7752" s="1">
        <f t="shared" ca="1" si="364"/>
        <v>0.27606590815740928</v>
      </c>
      <c r="D7752" s="1">
        <f t="shared" ca="1" si="365"/>
        <v>-5.1855569856402856E-2</v>
      </c>
    </row>
    <row r="7753" spans="1:4" x14ac:dyDescent="0.45">
      <c r="A7753">
        <v>7752</v>
      </c>
      <c r="B7753" s="1">
        <f t="shared" ca="1" si="363"/>
        <v>0.29116111585830029</v>
      </c>
      <c r="C7753" s="1">
        <f t="shared" ca="1" si="364"/>
        <v>0.2721512074170338</v>
      </c>
      <c r="D7753" s="1">
        <f t="shared" ca="1" si="365"/>
        <v>-6.5289997207312739E-2</v>
      </c>
    </row>
    <row r="7754" spans="1:4" x14ac:dyDescent="0.45">
      <c r="A7754">
        <v>7753</v>
      </c>
      <c r="B7754" s="1">
        <f t="shared" ca="1" si="363"/>
        <v>0.2858059373724291</v>
      </c>
      <c r="C7754" s="1">
        <f t="shared" ca="1" si="364"/>
        <v>0.27127723099212975</v>
      </c>
      <c r="D7754" s="1">
        <f t="shared" ca="1" si="365"/>
        <v>-5.0834165706527039E-2</v>
      </c>
    </row>
    <row r="7755" spans="1:4" x14ac:dyDescent="0.45">
      <c r="A7755">
        <v>7754</v>
      </c>
      <c r="B7755" s="1">
        <f t="shared" ca="1" si="363"/>
        <v>0.27718151217424997</v>
      </c>
      <c r="C7755" s="1">
        <f t="shared" ca="1" si="364"/>
        <v>0.26567589362616456</v>
      </c>
      <c r="D7755" s="1">
        <f t="shared" ca="1" si="365"/>
        <v>-4.1509328879237826E-2</v>
      </c>
    </row>
    <row r="7756" spans="1:4" x14ac:dyDescent="0.45">
      <c r="A7756">
        <v>7755</v>
      </c>
      <c r="B7756" s="1">
        <f t="shared" ca="1" si="363"/>
        <v>0.29528322103101379</v>
      </c>
      <c r="C7756" s="1">
        <f t="shared" ca="1" si="364"/>
        <v>0.26742741985425372</v>
      </c>
      <c r="D7756" s="1">
        <f t="shared" ca="1" si="365"/>
        <v>-9.4335875501149288E-2</v>
      </c>
    </row>
    <row r="7757" spans="1:4" x14ac:dyDescent="0.45">
      <c r="A7757">
        <v>7756</v>
      </c>
      <c r="B7757" s="1">
        <f t="shared" ca="1" si="363"/>
        <v>0.285177989954435</v>
      </c>
      <c r="C7757" s="1">
        <f t="shared" ca="1" si="364"/>
        <v>0.26826812955804363</v>
      </c>
      <c r="D7757" s="1">
        <f t="shared" ca="1" si="365"/>
        <v>-5.9295811710760628E-2</v>
      </c>
    </row>
    <row r="7758" spans="1:4" x14ac:dyDescent="0.45">
      <c r="A7758">
        <v>7757</v>
      </c>
      <c r="B7758" s="1">
        <f t="shared" ca="1" si="363"/>
        <v>0.27008565812534341</v>
      </c>
      <c r="C7758" s="1">
        <f t="shared" ca="1" si="364"/>
        <v>0.26991165618195451</v>
      </c>
      <c r="D7758" s="1">
        <f t="shared" ca="1" si="365"/>
        <v>-6.4424725324789219E-4</v>
      </c>
    </row>
    <row r="7759" spans="1:4" x14ac:dyDescent="0.45">
      <c r="A7759">
        <v>7758</v>
      </c>
      <c r="B7759" s="1">
        <f t="shared" ca="1" si="363"/>
        <v>0.27827747634962757</v>
      </c>
      <c r="C7759" s="1">
        <f t="shared" ca="1" si="364"/>
        <v>0.26610822642711529</v>
      </c>
      <c r="D7759" s="1">
        <f t="shared" ca="1" si="365"/>
        <v>-4.3730632037293764E-2</v>
      </c>
    </row>
    <row r="7760" spans="1:4" x14ac:dyDescent="0.45">
      <c r="A7760">
        <v>7759</v>
      </c>
      <c r="B7760" s="1">
        <f t="shared" ca="1" si="363"/>
        <v>0.28966554172136294</v>
      </c>
      <c r="C7760" s="1">
        <f t="shared" ca="1" si="364"/>
        <v>0.27159259598418817</v>
      </c>
      <c r="D7760" s="1">
        <f t="shared" ca="1" si="365"/>
        <v>-6.2392460041241715E-2</v>
      </c>
    </row>
    <row r="7761" spans="1:4" x14ac:dyDescent="0.45">
      <c r="A7761">
        <v>7760</v>
      </c>
      <c r="B7761" s="1">
        <f t="shared" ca="1" si="363"/>
        <v>0.29059285881690278</v>
      </c>
      <c r="C7761" s="1">
        <f t="shared" ca="1" si="364"/>
        <v>0.2675992636387528</v>
      </c>
      <c r="D7761" s="1">
        <f t="shared" ca="1" si="365"/>
        <v>-7.9126497711486485E-2</v>
      </c>
    </row>
    <row r="7762" spans="1:4" x14ac:dyDescent="0.45">
      <c r="A7762">
        <v>7761</v>
      </c>
      <c r="B7762" s="1">
        <f t="shared" ca="1" si="363"/>
        <v>0.29512678747559051</v>
      </c>
      <c r="C7762" s="1">
        <f t="shared" ca="1" si="364"/>
        <v>0.26160610514963528</v>
      </c>
      <c r="D7762" s="1">
        <f t="shared" ca="1" si="365"/>
        <v>-0.11358061602160623</v>
      </c>
    </row>
    <row r="7763" spans="1:4" x14ac:dyDescent="0.45">
      <c r="A7763">
        <v>7762</v>
      </c>
      <c r="B7763" s="1">
        <f t="shared" ca="1" si="363"/>
        <v>0.28864754314363994</v>
      </c>
      <c r="C7763" s="1">
        <f t="shared" ca="1" si="364"/>
        <v>0.27533250904878104</v>
      </c>
      <c r="D7763" s="1">
        <f t="shared" ca="1" si="365"/>
        <v>-4.6129040108382043E-2</v>
      </c>
    </row>
    <row r="7764" spans="1:4" x14ac:dyDescent="0.45">
      <c r="A7764">
        <v>7763</v>
      </c>
      <c r="B7764" s="1">
        <f t="shared" ca="1" si="363"/>
        <v>0.27623856591526119</v>
      </c>
      <c r="C7764" s="1">
        <f t="shared" ca="1" si="364"/>
        <v>0.2773625888541642</v>
      </c>
      <c r="D7764" s="1">
        <f t="shared" ca="1" si="365"/>
        <v>4.0690297358690238E-3</v>
      </c>
    </row>
    <row r="7765" spans="1:4" x14ac:dyDescent="0.45">
      <c r="A7765">
        <v>7764</v>
      </c>
      <c r="B7765" s="1">
        <f t="shared" ca="1" si="363"/>
        <v>0.28092241651670491</v>
      </c>
      <c r="C7765" s="1">
        <f t="shared" ca="1" si="364"/>
        <v>0.27534000513334489</v>
      </c>
      <c r="D7765" s="1">
        <f t="shared" ca="1" si="365"/>
        <v>-1.9871719219060842E-2</v>
      </c>
    </row>
    <row r="7766" spans="1:4" x14ac:dyDescent="0.45">
      <c r="A7766">
        <v>7765</v>
      </c>
      <c r="B7766" s="1">
        <f t="shared" ca="1" si="363"/>
        <v>0.28215503775358275</v>
      </c>
      <c r="C7766" s="1">
        <f t="shared" ca="1" si="364"/>
        <v>0.27782948074138003</v>
      </c>
      <c r="D7766" s="1">
        <f t="shared" ca="1" si="365"/>
        <v>-1.5330426302649965E-2</v>
      </c>
    </row>
    <row r="7767" spans="1:4" x14ac:dyDescent="0.45">
      <c r="A7767">
        <v>7766</v>
      </c>
      <c r="B7767" s="1">
        <f t="shared" ca="1" si="363"/>
        <v>0.28460522686208178</v>
      </c>
      <c r="C7767" s="1">
        <f t="shared" ca="1" si="364"/>
        <v>0.27145337495114996</v>
      </c>
      <c r="D7767" s="1">
        <f t="shared" ca="1" si="365"/>
        <v>-4.6210858654767928E-2</v>
      </c>
    </row>
    <row r="7768" spans="1:4" x14ac:dyDescent="0.45">
      <c r="A7768">
        <v>7767</v>
      </c>
      <c r="B7768" s="1">
        <f t="shared" ca="1" si="363"/>
        <v>0.28748887165178372</v>
      </c>
      <c r="C7768" s="1">
        <f t="shared" ca="1" si="364"/>
        <v>0.28240030571958774</v>
      </c>
      <c r="D7768" s="1">
        <f t="shared" ca="1" si="365"/>
        <v>-1.7700044885074439E-2</v>
      </c>
    </row>
    <row r="7769" spans="1:4" x14ac:dyDescent="0.45">
      <c r="A7769">
        <v>7768</v>
      </c>
      <c r="B7769" s="1">
        <f t="shared" ca="1" si="363"/>
        <v>0.2786889868089153</v>
      </c>
      <c r="C7769" s="1">
        <f t="shared" ca="1" si="364"/>
        <v>0.27480541408448123</v>
      </c>
      <c r="D7769" s="1">
        <f t="shared" ca="1" si="365"/>
        <v>-1.3935149604949635E-2</v>
      </c>
    </row>
    <row r="7770" spans="1:4" x14ac:dyDescent="0.45">
      <c r="A7770">
        <v>7769</v>
      </c>
      <c r="B7770" s="1">
        <f t="shared" ca="1" si="363"/>
        <v>0.28041465239220242</v>
      </c>
      <c r="C7770" s="1">
        <f t="shared" ca="1" si="364"/>
        <v>0.272166798316263</v>
      </c>
      <c r="D7770" s="1">
        <f t="shared" ca="1" si="365"/>
        <v>-2.9413063852325182E-2</v>
      </c>
    </row>
    <row r="7771" spans="1:4" x14ac:dyDescent="0.45">
      <c r="A7771">
        <v>7770</v>
      </c>
      <c r="B7771" s="1">
        <f t="shared" ca="1" si="363"/>
        <v>0.28993232974462146</v>
      </c>
      <c r="C7771" s="1">
        <f t="shared" ca="1" si="364"/>
        <v>0.27354021424955055</v>
      </c>
      <c r="D7771" s="1">
        <f t="shared" ca="1" si="365"/>
        <v>-5.6537729026319469E-2</v>
      </c>
    </row>
    <row r="7772" spans="1:4" x14ac:dyDescent="0.45">
      <c r="A7772">
        <v>7771</v>
      </c>
      <c r="B7772" s="1">
        <f t="shared" ca="1" si="363"/>
        <v>0.28420693539317443</v>
      </c>
      <c r="C7772" s="1">
        <f t="shared" ca="1" si="364"/>
        <v>0.26739921757636703</v>
      </c>
      <c r="D7772" s="1">
        <f t="shared" ca="1" si="365"/>
        <v>-5.9139013597804893E-2</v>
      </c>
    </row>
    <row r="7773" spans="1:4" x14ac:dyDescent="0.45">
      <c r="A7773">
        <v>7772</v>
      </c>
      <c r="B7773" s="1">
        <f t="shared" ca="1" si="363"/>
        <v>0.2845359196867967</v>
      </c>
      <c r="C7773" s="1">
        <f t="shared" ca="1" si="364"/>
        <v>0.26942990232994712</v>
      </c>
      <c r="D7773" s="1">
        <f t="shared" ca="1" si="365"/>
        <v>-5.3090018910363045E-2</v>
      </c>
    </row>
    <row r="7774" spans="1:4" x14ac:dyDescent="0.45">
      <c r="A7774">
        <v>7773</v>
      </c>
      <c r="B7774" s="1">
        <f t="shared" ca="1" si="363"/>
        <v>0.27956000614525012</v>
      </c>
      <c r="C7774" s="1">
        <f t="shared" ca="1" si="364"/>
        <v>0.25456739012262547</v>
      </c>
      <c r="D7774" s="1">
        <f t="shared" ca="1" si="365"/>
        <v>-8.9399826417371417E-2</v>
      </c>
    </row>
    <row r="7775" spans="1:4" x14ac:dyDescent="0.45">
      <c r="A7775">
        <v>7774</v>
      </c>
      <c r="B7775" s="1">
        <f t="shared" ca="1" si="363"/>
        <v>0.28966472138498633</v>
      </c>
      <c r="C7775" s="1">
        <f t="shared" ca="1" si="364"/>
        <v>0.26211318063478767</v>
      </c>
      <c r="D7775" s="1">
        <f t="shared" ca="1" si="365"/>
        <v>-9.5115278859176589E-2</v>
      </c>
    </row>
    <row r="7776" spans="1:4" x14ac:dyDescent="0.45">
      <c r="A7776">
        <v>7775</v>
      </c>
      <c r="B7776" s="1">
        <f t="shared" ca="1" si="363"/>
        <v>0.28294625441188709</v>
      </c>
      <c r="C7776" s="1">
        <f t="shared" ca="1" si="364"/>
        <v>0.25744346864828221</v>
      </c>
      <c r="D7776" s="1">
        <f t="shared" ca="1" si="365"/>
        <v>-9.0132968243786207E-2</v>
      </c>
    </row>
    <row r="7777" spans="1:4" x14ac:dyDescent="0.45">
      <c r="A7777">
        <v>7776</v>
      </c>
      <c r="B7777" s="1">
        <f t="shared" ca="1" si="363"/>
        <v>0.27368939541108972</v>
      </c>
      <c r="C7777" s="1">
        <f t="shared" ca="1" si="364"/>
        <v>0.27542289605963721</v>
      </c>
      <c r="D7777" s="1">
        <f t="shared" ca="1" si="365"/>
        <v>6.3338246845250331E-3</v>
      </c>
    </row>
    <row r="7778" spans="1:4" x14ac:dyDescent="0.45">
      <c r="A7778">
        <v>7777</v>
      </c>
      <c r="B7778" s="1">
        <f t="shared" ca="1" si="363"/>
        <v>0.28280935626647008</v>
      </c>
      <c r="C7778" s="1">
        <f t="shared" ca="1" si="364"/>
        <v>0.27474420724785165</v>
      </c>
      <c r="D7778" s="1">
        <f t="shared" ca="1" si="365"/>
        <v>-2.8517970993220069E-2</v>
      </c>
    </row>
    <row r="7779" spans="1:4" x14ac:dyDescent="0.45">
      <c r="A7779">
        <v>7778</v>
      </c>
      <c r="B7779" s="1">
        <f t="shared" ca="1" si="363"/>
        <v>0.2811346740287598</v>
      </c>
      <c r="C7779" s="1">
        <f t="shared" ca="1" si="364"/>
        <v>0.27261890410709166</v>
      </c>
      <c r="D7779" s="1">
        <f t="shared" ca="1" si="365"/>
        <v>-3.029071369829316E-2</v>
      </c>
    </row>
    <row r="7780" spans="1:4" x14ac:dyDescent="0.45">
      <c r="A7780">
        <v>7779</v>
      </c>
      <c r="B7780" s="1">
        <f t="shared" ca="1" si="363"/>
        <v>0.27917691071987838</v>
      </c>
      <c r="C7780" s="1">
        <f t="shared" ca="1" si="364"/>
        <v>0.27953842792662587</v>
      </c>
      <c r="D7780" s="1">
        <f t="shared" ca="1" si="365"/>
        <v>1.2949394912899026E-3</v>
      </c>
    </row>
    <row r="7781" spans="1:4" x14ac:dyDescent="0.45">
      <c r="A7781">
        <v>7780</v>
      </c>
      <c r="B7781" s="1">
        <f t="shared" ca="1" si="363"/>
        <v>0.27886983763556783</v>
      </c>
      <c r="C7781" s="1">
        <f t="shared" ca="1" si="364"/>
        <v>0.26448396649495043</v>
      </c>
      <c r="D7781" s="1">
        <f t="shared" ca="1" si="365"/>
        <v>-5.1586328814151351E-2</v>
      </c>
    </row>
    <row r="7782" spans="1:4" x14ac:dyDescent="0.45">
      <c r="A7782">
        <v>7781</v>
      </c>
      <c r="B7782" s="1">
        <f t="shared" ca="1" si="363"/>
        <v>0.29003771924224475</v>
      </c>
      <c r="C7782" s="1">
        <f t="shared" ca="1" si="364"/>
        <v>0.27622153592117338</v>
      </c>
      <c r="D7782" s="1">
        <f t="shared" ca="1" si="365"/>
        <v>-4.7635815635178977E-2</v>
      </c>
    </row>
    <row r="7783" spans="1:4" x14ac:dyDescent="0.45">
      <c r="A7783">
        <v>7782</v>
      </c>
      <c r="B7783" s="1">
        <f t="shared" ca="1" si="363"/>
        <v>0.28341243506197777</v>
      </c>
      <c r="C7783" s="1">
        <f t="shared" ca="1" si="364"/>
        <v>0.27314195615394976</v>
      </c>
      <c r="D7783" s="1">
        <f t="shared" ca="1" si="365"/>
        <v>-3.6238631892711495E-2</v>
      </c>
    </row>
    <row r="7784" spans="1:4" x14ac:dyDescent="0.45">
      <c r="A7784">
        <v>7783</v>
      </c>
      <c r="B7784" s="1">
        <f t="shared" ca="1" si="363"/>
        <v>0.28558036115366225</v>
      </c>
      <c r="C7784" s="1">
        <f t="shared" ca="1" si="364"/>
        <v>0.27049334390614072</v>
      </c>
      <c r="D7784" s="1">
        <f t="shared" ca="1" si="365"/>
        <v>-5.2829323370046678E-2</v>
      </c>
    </row>
    <row r="7785" spans="1:4" x14ac:dyDescent="0.45">
      <c r="A7785">
        <v>7784</v>
      </c>
      <c r="B7785" s="1">
        <f t="shared" ca="1" si="363"/>
        <v>0.28491076604052179</v>
      </c>
      <c r="C7785" s="1">
        <f t="shared" ca="1" si="364"/>
        <v>0.27495525965567613</v>
      </c>
      <c r="D7785" s="1">
        <f t="shared" ca="1" si="365"/>
        <v>-3.494254191654423E-2</v>
      </c>
    </row>
    <row r="7786" spans="1:4" x14ac:dyDescent="0.45">
      <c r="A7786">
        <v>7785</v>
      </c>
      <c r="B7786" s="1">
        <f t="shared" ca="1" si="363"/>
        <v>0.26666784911989477</v>
      </c>
      <c r="C7786" s="1">
        <f t="shared" ca="1" si="364"/>
        <v>0.27391615858746554</v>
      </c>
      <c r="D7786" s="1">
        <f t="shared" ca="1" si="365"/>
        <v>2.7181039977233638E-2</v>
      </c>
    </row>
    <row r="7787" spans="1:4" x14ac:dyDescent="0.45">
      <c r="A7787">
        <v>7786</v>
      </c>
      <c r="B7787" s="1">
        <f t="shared" ca="1" si="363"/>
        <v>0.28695730185045876</v>
      </c>
      <c r="C7787" s="1">
        <f t="shared" ca="1" si="364"/>
        <v>0.26041483712621732</v>
      </c>
      <c r="D7787" s="1">
        <f t="shared" ca="1" si="365"/>
        <v>-9.249621652099807E-2</v>
      </c>
    </row>
    <row r="7788" spans="1:4" x14ac:dyDescent="0.45">
      <c r="A7788">
        <v>7787</v>
      </c>
      <c r="B7788" s="1">
        <f t="shared" ca="1" si="363"/>
        <v>0.28696213777079105</v>
      </c>
      <c r="C7788" s="1">
        <f t="shared" ca="1" si="364"/>
        <v>0.26969492339320922</v>
      </c>
      <c r="D7788" s="1">
        <f t="shared" ca="1" si="365"/>
        <v>-6.0172448225117046E-2</v>
      </c>
    </row>
    <row r="7789" spans="1:4" x14ac:dyDescent="0.45">
      <c r="A7789">
        <v>7788</v>
      </c>
      <c r="B7789" s="1">
        <f t="shared" ca="1" si="363"/>
        <v>0.28611395333219225</v>
      </c>
      <c r="C7789" s="1">
        <f t="shared" ca="1" si="364"/>
        <v>0.2721206238936148</v>
      </c>
      <c r="D7789" s="1">
        <f t="shared" ca="1" si="365"/>
        <v>-4.8908238398043147E-2</v>
      </c>
    </row>
    <row r="7790" spans="1:4" x14ac:dyDescent="0.45">
      <c r="A7790">
        <v>7789</v>
      </c>
      <c r="B7790" s="1">
        <f t="shared" ca="1" si="363"/>
        <v>0.29663794513736441</v>
      </c>
      <c r="C7790" s="1">
        <f t="shared" ca="1" si="364"/>
        <v>0.26736338589612074</v>
      </c>
      <c r="D7790" s="1">
        <f t="shared" ca="1" si="365"/>
        <v>-9.8687843956333607E-2</v>
      </c>
    </row>
    <row r="7791" spans="1:4" x14ac:dyDescent="0.45">
      <c r="A7791">
        <v>7790</v>
      </c>
      <c r="B7791" s="1">
        <f t="shared" ca="1" si="363"/>
        <v>0.27804867726147342</v>
      </c>
      <c r="C7791" s="1">
        <f t="shared" ca="1" si="364"/>
        <v>0.26820146333142908</v>
      </c>
      <c r="D7791" s="1">
        <f t="shared" ca="1" si="365"/>
        <v>-3.5415431668405842E-2</v>
      </c>
    </row>
    <row r="7792" spans="1:4" x14ac:dyDescent="0.45">
      <c r="A7792">
        <v>7791</v>
      </c>
      <c r="B7792" s="1">
        <f t="shared" ca="1" si="363"/>
        <v>0.2831263342814333</v>
      </c>
      <c r="C7792" s="1">
        <f t="shared" ca="1" si="364"/>
        <v>0.27334329640860644</v>
      </c>
      <c r="D7792" s="1">
        <f t="shared" ca="1" si="365"/>
        <v>-3.455361331066549E-2</v>
      </c>
    </row>
    <row r="7793" spans="1:4" x14ac:dyDescent="0.45">
      <c r="A7793">
        <v>7792</v>
      </c>
      <c r="B7793" s="1">
        <f t="shared" ca="1" si="363"/>
        <v>0.28490901010417236</v>
      </c>
      <c r="C7793" s="1">
        <f t="shared" ca="1" si="364"/>
        <v>0.27097837617494969</v>
      </c>
      <c r="D7793" s="1">
        <f t="shared" ca="1" si="365"/>
        <v>-4.8895027658581801E-2</v>
      </c>
    </row>
    <row r="7794" spans="1:4" x14ac:dyDescent="0.45">
      <c r="A7794">
        <v>7793</v>
      </c>
      <c r="B7794" s="1">
        <f t="shared" ca="1" si="363"/>
        <v>0.2891184882716451</v>
      </c>
      <c r="C7794" s="1">
        <f t="shared" ca="1" si="364"/>
        <v>0.27714264449187187</v>
      </c>
      <c r="D7794" s="1">
        <f t="shared" ca="1" si="365"/>
        <v>-4.142192307162719E-2</v>
      </c>
    </row>
    <row r="7795" spans="1:4" x14ac:dyDescent="0.45">
      <c r="A7795">
        <v>7794</v>
      </c>
      <c r="B7795" s="1">
        <f t="shared" ca="1" si="363"/>
        <v>0.28093352424527723</v>
      </c>
      <c r="C7795" s="1">
        <f t="shared" ca="1" si="364"/>
        <v>0.26243752448496976</v>
      </c>
      <c r="D7795" s="1">
        <f t="shared" ca="1" si="365"/>
        <v>-6.5837638316739278E-2</v>
      </c>
    </row>
    <row r="7796" spans="1:4" x14ac:dyDescent="0.45">
      <c r="A7796">
        <v>7795</v>
      </c>
      <c r="B7796" s="1">
        <f t="shared" ca="1" si="363"/>
        <v>0.27958617011358833</v>
      </c>
      <c r="C7796" s="1">
        <f t="shared" ca="1" si="364"/>
        <v>0.27219613612625182</v>
      </c>
      <c r="D7796" s="1">
        <f t="shared" ca="1" si="365"/>
        <v>-2.6432044132705623E-2</v>
      </c>
    </row>
    <row r="7797" spans="1:4" x14ac:dyDescent="0.45">
      <c r="A7797">
        <v>7796</v>
      </c>
      <c r="B7797" s="1">
        <f t="shared" ca="1" si="363"/>
        <v>0.28634534172888859</v>
      </c>
      <c r="C7797" s="1">
        <f t="shared" ca="1" si="364"/>
        <v>0.27845055363270244</v>
      </c>
      <c r="D7797" s="1">
        <f t="shared" ca="1" si="365"/>
        <v>-2.7570862681122053E-2</v>
      </c>
    </row>
    <row r="7798" spans="1:4" x14ac:dyDescent="0.45">
      <c r="A7798">
        <v>7797</v>
      </c>
      <c r="B7798" s="1">
        <f t="shared" ca="1" si="363"/>
        <v>0.29024760014512674</v>
      </c>
      <c r="C7798" s="1">
        <f t="shared" ca="1" si="364"/>
        <v>0.26452827685205527</v>
      </c>
      <c r="D7798" s="1">
        <f t="shared" ca="1" si="365"/>
        <v>-8.8611665626904576E-2</v>
      </c>
    </row>
    <row r="7799" spans="1:4" x14ac:dyDescent="0.45">
      <c r="A7799">
        <v>7798</v>
      </c>
      <c r="B7799" s="1">
        <f t="shared" ca="1" si="363"/>
        <v>0.2855926556016154</v>
      </c>
      <c r="C7799" s="1">
        <f t="shared" ca="1" si="364"/>
        <v>0.27793223935556366</v>
      </c>
      <c r="D7799" s="1">
        <f t="shared" ca="1" si="365"/>
        <v>-2.6822875503975E-2</v>
      </c>
    </row>
    <row r="7800" spans="1:4" x14ac:dyDescent="0.45">
      <c r="A7800">
        <v>7799</v>
      </c>
      <c r="B7800" s="1">
        <f t="shared" ca="1" si="363"/>
        <v>0.28492903857319496</v>
      </c>
      <c r="C7800" s="1">
        <f t="shared" ca="1" si="364"/>
        <v>0.27467625393912487</v>
      </c>
      <c r="D7800" s="1">
        <f t="shared" ca="1" si="365"/>
        <v>-3.5983642402374047E-2</v>
      </c>
    </row>
    <row r="7801" spans="1:4" x14ac:dyDescent="0.45">
      <c r="A7801">
        <v>7800</v>
      </c>
      <c r="B7801" s="1">
        <f t="shared" ca="1" si="363"/>
        <v>0.27844294801363761</v>
      </c>
      <c r="C7801" s="1">
        <f t="shared" ca="1" si="364"/>
        <v>0.26927979978408145</v>
      </c>
      <c r="D7801" s="1">
        <f t="shared" ca="1" si="365"/>
        <v>-3.2908530436573914E-2</v>
      </c>
    </row>
    <row r="7802" spans="1:4" x14ac:dyDescent="0.45">
      <c r="A7802">
        <v>7801</v>
      </c>
      <c r="B7802" s="1">
        <f t="shared" ca="1" si="363"/>
        <v>0.29392050777277168</v>
      </c>
      <c r="C7802" s="1">
        <f t="shared" ca="1" si="364"/>
        <v>0.26793056379202251</v>
      </c>
      <c r="D7802" s="1">
        <f t="shared" ca="1" si="365"/>
        <v>-8.8425078527837347E-2</v>
      </c>
    </row>
    <row r="7803" spans="1:4" x14ac:dyDescent="0.45">
      <c r="A7803">
        <v>7802</v>
      </c>
      <c r="B7803" s="1">
        <f t="shared" ca="1" si="363"/>
        <v>0.27838435018765595</v>
      </c>
      <c r="C7803" s="1">
        <f t="shared" ca="1" si="364"/>
        <v>0.28345346811786809</v>
      </c>
      <c r="D7803" s="1">
        <f t="shared" ca="1" si="365"/>
        <v>1.8209062135838824E-2</v>
      </c>
    </row>
    <row r="7804" spans="1:4" x14ac:dyDescent="0.45">
      <c r="A7804">
        <v>7803</v>
      </c>
      <c r="B7804" s="1">
        <f t="shared" ca="1" si="363"/>
        <v>0.28157394906405536</v>
      </c>
      <c r="C7804" s="1">
        <f t="shared" ca="1" si="364"/>
        <v>0.28005055800567613</v>
      </c>
      <c r="D7804" s="1">
        <f t="shared" ca="1" si="365"/>
        <v>-5.4102698898209301E-3</v>
      </c>
    </row>
    <row r="7805" spans="1:4" x14ac:dyDescent="0.45">
      <c r="A7805">
        <v>7804</v>
      </c>
      <c r="B7805" s="1">
        <f t="shared" ca="1" si="363"/>
        <v>0.29192647228524837</v>
      </c>
      <c r="C7805" s="1">
        <f t="shared" ca="1" si="364"/>
        <v>0.27331712012255738</v>
      </c>
      <c r="D7805" s="1">
        <f t="shared" ca="1" si="365"/>
        <v>-6.3746709974651941E-2</v>
      </c>
    </row>
    <row r="7806" spans="1:4" x14ac:dyDescent="0.45">
      <c r="A7806">
        <v>7805</v>
      </c>
      <c r="B7806" s="1">
        <f t="shared" ca="1" si="363"/>
        <v>0.28498422897991782</v>
      </c>
      <c r="C7806" s="1">
        <f t="shared" ca="1" si="364"/>
        <v>0.27438532816731642</v>
      </c>
      <c r="D7806" s="1">
        <f t="shared" ca="1" si="365"/>
        <v>-3.7191183703531458E-2</v>
      </c>
    </row>
    <row r="7807" spans="1:4" x14ac:dyDescent="0.45">
      <c r="A7807">
        <v>7806</v>
      </c>
      <c r="B7807" s="1">
        <f t="shared" ca="1" si="363"/>
        <v>0.28393652624161203</v>
      </c>
      <c r="C7807" s="1">
        <f t="shared" ca="1" si="364"/>
        <v>0.26903721088506621</v>
      </c>
      <c r="D7807" s="1">
        <f t="shared" ca="1" si="365"/>
        <v>-5.2474105934040491E-2</v>
      </c>
    </row>
    <row r="7808" spans="1:4" x14ac:dyDescent="0.45">
      <c r="A7808">
        <v>7807</v>
      </c>
      <c r="B7808" s="1">
        <f t="shared" ca="1" si="363"/>
        <v>0.28557271435837761</v>
      </c>
      <c r="C7808" s="1">
        <f t="shared" ca="1" si="364"/>
        <v>0.26996469012362678</v>
      </c>
      <c r="D7808" s="1">
        <f t="shared" ca="1" si="365"/>
        <v>-5.4655166442700263E-2</v>
      </c>
    </row>
    <row r="7809" spans="1:4" x14ac:dyDescent="0.45">
      <c r="A7809">
        <v>7808</v>
      </c>
      <c r="B7809" s="1">
        <f t="shared" ca="1" si="363"/>
        <v>0.28092869880139237</v>
      </c>
      <c r="C7809" s="1">
        <f t="shared" ca="1" si="364"/>
        <v>0.28173052943849775</v>
      </c>
      <c r="D7809" s="1">
        <f t="shared" ca="1" si="365"/>
        <v>2.8542140426608409E-3</v>
      </c>
    </row>
    <row r="7810" spans="1:4" x14ac:dyDescent="0.45">
      <c r="A7810">
        <v>7809</v>
      </c>
      <c r="B7810" s="1">
        <f t="shared" ref="B7810:B7873" ca="1" si="366">_xlfn.BETA.INV(RAND(),CONTROL_PRIOR_ALPHA+CONTROL_ALPHA,CONTROL_PRIOR_BETA+(CONTROL_N-CONTROL_ALPHA))</f>
        <v>0.28303127508766207</v>
      </c>
      <c r="C7810" s="1">
        <f t="shared" ref="C7810:C7873" ca="1" si="367">_xlfn.BETA.INV(RAND(),TEST_PRIOR_ALPHA+TEST_ALPHA,TEST_PRIOR_BETA+(TEST_N-TEST_ALPHA))</f>
        <v>0.27882855126025075</v>
      </c>
      <c r="D7810" s="1">
        <f t="shared" ca="1" si="365"/>
        <v>-1.4848973231349198E-2</v>
      </c>
    </row>
    <row r="7811" spans="1:4" x14ac:dyDescent="0.45">
      <c r="A7811">
        <v>7810</v>
      </c>
      <c r="B7811" s="1">
        <f t="shared" ca="1" si="366"/>
        <v>0.28204789131037883</v>
      </c>
      <c r="C7811" s="1">
        <f t="shared" ca="1" si="367"/>
        <v>0.26837643638308684</v>
      </c>
      <c r="D7811" s="1">
        <f t="shared" ref="D7811:D7874" ca="1" si="368">(C7811-B7811)/B7811</f>
        <v>-4.8472104732906078E-2</v>
      </c>
    </row>
    <row r="7812" spans="1:4" x14ac:dyDescent="0.45">
      <c r="A7812">
        <v>7811</v>
      </c>
      <c r="B7812" s="1">
        <f t="shared" ca="1" si="366"/>
        <v>0.28341096541337341</v>
      </c>
      <c r="C7812" s="1">
        <f t="shared" ca="1" si="367"/>
        <v>0.26621463790183009</v>
      </c>
      <c r="D7812" s="1">
        <f t="shared" ca="1" si="368"/>
        <v>-6.0676295592378908E-2</v>
      </c>
    </row>
    <row r="7813" spans="1:4" x14ac:dyDescent="0.45">
      <c r="A7813">
        <v>7812</v>
      </c>
      <c r="B7813" s="1">
        <f t="shared" ca="1" si="366"/>
        <v>0.27558642331318201</v>
      </c>
      <c r="C7813" s="1">
        <f t="shared" ca="1" si="367"/>
        <v>0.264768962149594</v>
      </c>
      <c r="D7813" s="1">
        <f t="shared" ca="1" si="368"/>
        <v>-3.9252518442444539E-2</v>
      </c>
    </row>
    <row r="7814" spans="1:4" x14ac:dyDescent="0.45">
      <c r="A7814">
        <v>7813</v>
      </c>
      <c r="B7814" s="1">
        <f t="shared" ca="1" si="366"/>
        <v>0.28015485931790085</v>
      </c>
      <c r="C7814" s="1">
        <f t="shared" ca="1" si="367"/>
        <v>0.26936573320738427</v>
      </c>
      <c r="D7814" s="1">
        <f t="shared" ca="1" si="368"/>
        <v>-3.8511293849355671E-2</v>
      </c>
    </row>
    <row r="7815" spans="1:4" x14ac:dyDescent="0.45">
      <c r="A7815">
        <v>7814</v>
      </c>
      <c r="B7815" s="1">
        <f t="shared" ca="1" si="366"/>
        <v>0.27928146010491778</v>
      </c>
      <c r="C7815" s="1">
        <f t="shared" ca="1" si="367"/>
        <v>0.25802602544304476</v>
      </c>
      <c r="D7815" s="1">
        <f t="shared" ca="1" si="368"/>
        <v>-7.6107574967160294E-2</v>
      </c>
    </row>
    <row r="7816" spans="1:4" x14ac:dyDescent="0.45">
      <c r="A7816">
        <v>7815</v>
      </c>
      <c r="B7816" s="1">
        <f t="shared" ca="1" si="366"/>
        <v>0.27472742475338269</v>
      </c>
      <c r="C7816" s="1">
        <f t="shared" ca="1" si="367"/>
        <v>0.26702581617812943</v>
      </c>
      <c r="D7816" s="1">
        <f t="shared" ca="1" si="368"/>
        <v>-2.8033635819819738E-2</v>
      </c>
    </row>
    <row r="7817" spans="1:4" x14ac:dyDescent="0.45">
      <c r="A7817">
        <v>7816</v>
      </c>
      <c r="B7817" s="1">
        <f t="shared" ca="1" si="366"/>
        <v>0.29196235049670938</v>
      </c>
      <c r="C7817" s="1">
        <f t="shared" ca="1" si="367"/>
        <v>0.27497961840375895</v>
      </c>
      <c r="D7817" s="1">
        <f t="shared" ca="1" si="368"/>
        <v>-5.816754134243015E-2</v>
      </c>
    </row>
    <row r="7818" spans="1:4" x14ac:dyDescent="0.45">
      <c r="A7818">
        <v>7817</v>
      </c>
      <c r="B7818" s="1">
        <f t="shared" ca="1" si="366"/>
        <v>0.28102053306111086</v>
      </c>
      <c r="C7818" s="1">
        <f t="shared" ca="1" si="367"/>
        <v>0.2759470762580899</v>
      </c>
      <c r="D7818" s="1">
        <f t="shared" ca="1" si="368"/>
        <v>-1.8053687208392288E-2</v>
      </c>
    </row>
    <row r="7819" spans="1:4" x14ac:dyDescent="0.45">
      <c r="A7819">
        <v>7818</v>
      </c>
      <c r="B7819" s="1">
        <f t="shared" ca="1" si="366"/>
        <v>0.27926697507109577</v>
      </c>
      <c r="C7819" s="1">
        <f t="shared" ca="1" si="367"/>
        <v>0.265834636605082</v>
      </c>
      <c r="D7819" s="1">
        <f t="shared" ca="1" si="368"/>
        <v>-4.8098556811431666E-2</v>
      </c>
    </row>
    <row r="7820" spans="1:4" x14ac:dyDescent="0.45">
      <c r="A7820">
        <v>7819</v>
      </c>
      <c r="B7820" s="1">
        <f t="shared" ca="1" si="366"/>
        <v>0.29741056318448333</v>
      </c>
      <c r="C7820" s="1">
        <f t="shared" ca="1" si="367"/>
        <v>0.26829852015819178</v>
      </c>
      <c r="D7820" s="1">
        <f t="shared" ca="1" si="368"/>
        <v>-9.7885033788236361E-2</v>
      </c>
    </row>
    <row r="7821" spans="1:4" x14ac:dyDescent="0.45">
      <c r="A7821">
        <v>7820</v>
      </c>
      <c r="B7821" s="1">
        <f t="shared" ca="1" si="366"/>
        <v>0.28744283826036543</v>
      </c>
      <c r="C7821" s="1">
        <f t="shared" ca="1" si="367"/>
        <v>0.27295474466587566</v>
      </c>
      <c r="D7821" s="1">
        <f t="shared" ca="1" si="368"/>
        <v>-5.0403390399890467E-2</v>
      </c>
    </row>
    <row r="7822" spans="1:4" x14ac:dyDescent="0.45">
      <c r="A7822">
        <v>7821</v>
      </c>
      <c r="B7822" s="1">
        <f t="shared" ca="1" si="366"/>
        <v>0.28022613799093787</v>
      </c>
      <c r="C7822" s="1">
        <f t="shared" ca="1" si="367"/>
        <v>0.27591937687721324</v>
      </c>
      <c r="D7822" s="1">
        <f t="shared" ca="1" si="368"/>
        <v>-1.5368877238225036E-2</v>
      </c>
    </row>
    <row r="7823" spans="1:4" x14ac:dyDescent="0.45">
      <c r="A7823">
        <v>7822</v>
      </c>
      <c r="B7823" s="1">
        <f t="shared" ca="1" si="366"/>
        <v>0.28354012416050967</v>
      </c>
      <c r="C7823" s="1">
        <f t="shared" ca="1" si="367"/>
        <v>0.27639597226432266</v>
      </c>
      <c r="D7823" s="1">
        <f t="shared" ca="1" si="368"/>
        <v>-2.5196264258326828E-2</v>
      </c>
    </row>
    <row r="7824" spans="1:4" x14ac:dyDescent="0.45">
      <c r="A7824">
        <v>7823</v>
      </c>
      <c r="B7824" s="1">
        <f t="shared" ca="1" si="366"/>
        <v>0.28184718503086864</v>
      </c>
      <c r="C7824" s="1">
        <f t="shared" ca="1" si="367"/>
        <v>0.25248271095295344</v>
      </c>
      <c r="D7824" s="1">
        <f t="shared" ca="1" si="368"/>
        <v>-0.10418579867916414</v>
      </c>
    </row>
    <row r="7825" spans="1:4" x14ac:dyDescent="0.45">
      <c r="A7825">
        <v>7824</v>
      </c>
      <c r="B7825" s="1">
        <f t="shared" ca="1" si="366"/>
        <v>0.28411434256315182</v>
      </c>
      <c r="C7825" s="1">
        <f t="shared" ca="1" si="367"/>
        <v>0.27412477415035286</v>
      </c>
      <c r="D7825" s="1">
        <f t="shared" ca="1" si="368"/>
        <v>-3.5160380580148025E-2</v>
      </c>
    </row>
    <row r="7826" spans="1:4" x14ac:dyDescent="0.45">
      <c r="A7826">
        <v>7825</v>
      </c>
      <c r="B7826" s="1">
        <f t="shared" ca="1" si="366"/>
        <v>0.27993837875875677</v>
      </c>
      <c r="C7826" s="1">
        <f t="shared" ca="1" si="367"/>
        <v>0.26433283026666599</v>
      </c>
      <c r="D7826" s="1">
        <f t="shared" ca="1" si="368"/>
        <v>-5.5746370187916304E-2</v>
      </c>
    </row>
    <row r="7827" spans="1:4" x14ac:dyDescent="0.45">
      <c r="A7827">
        <v>7826</v>
      </c>
      <c r="B7827" s="1">
        <f t="shared" ca="1" si="366"/>
        <v>0.27479748939882959</v>
      </c>
      <c r="C7827" s="1">
        <f t="shared" ca="1" si="367"/>
        <v>0.26394167907147709</v>
      </c>
      <c r="D7827" s="1">
        <f t="shared" ca="1" si="368"/>
        <v>-3.9504765313182429E-2</v>
      </c>
    </row>
    <row r="7828" spans="1:4" x14ac:dyDescent="0.45">
      <c r="A7828">
        <v>7827</v>
      </c>
      <c r="B7828" s="1">
        <f t="shared" ca="1" si="366"/>
        <v>0.27816050622423305</v>
      </c>
      <c r="C7828" s="1">
        <f t="shared" ca="1" si="367"/>
        <v>0.25646827158103874</v>
      </c>
      <c r="D7828" s="1">
        <f t="shared" ca="1" si="368"/>
        <v>-7.7984595791997818E-2</v>
      </c>
    </row>
    <row r="7829" spans="1:4" x14ac:dyDescent="0.45">
      <c r="A7829">
        <v>7828</v>
      </c>
      <c r="B7829" s="1">
        <f t="shared" ca="1" si="366"/>
        <v>0.280448957053131</v>
      </c>
      <c r="C7829" s="1">
        <f t="shared" ca="1" si="367"/>
        <v>0.27445495617451887</v>
      </c>
      <c r="D7829" s="1">
        <f t="shared" ca="1" si="368"/>
        <v>-2.137287633940662E-2</v>
      </c>
    </row>
    <row r="7830" spans="1:4" x14ac:dyDescent="0.45">
      <c r="A7830">
        <v>7829</v>
      </c>
      <c r="B7830" s="1">
        <f t="shared" ca="1" si="366"/>
        <v>0.27696134406647993</v>
      </c>
      <c r="C7830" s="1">
        <f t="shared" ca="1" si="367"/>
        <v>0.27940258964712184</v>
      </c>
      <c r="D7830" s="1">
        <f t="shared" ca="1" si="368"/>
        <v>8.8143910077787754E-3</v>
      </c>
    </row>
    <row r="7831" spans="1:4" x14ac:dyDescent="0.45">
      <c r="A7831">
        <v>7830</v>
      </c>
      <c r="B7831" s="1">
        <f t="shared" ca="1" si="366"/>
        <v>0.27052064101991058</v>
      </c>
      <c r="C7831" s="1">
        <f t="shared" ca="1" si="367"/>
        <v>0.26586498012637466</v>
      </c>
      <c r="D7831" s="1">
        <f t="shared" ca="1" si="368"/>
        <v>-1.7210002445592523E-2</v>
      </c>
    </row>
    <row r="7832" spans="1:4" x14ac:dyDescent="0.45">
      <c r="A7832">
        <v>7831</v>
      </c>
      <c r="B7832" s="1">
        <f t="shared" ca="1" si="366"/>
        <v>0.27690660120098848</v>
      </c>
      <c r="C7832" s="1">
        <f t="shared" ca="1" si="367"/>
        <v>0.26665714708831922</v>
      </c>
      <c r="D7832" s="1">
        <f t="shared" ca="1" si="368"/>
        <v>-3.7014119808685395E-2</v>
      </c>
    </row>
    <row r="7833" spans="1:4" x14ac:dyDescent="0.45">
      <c r="A7833">
        <v>7832</v>
      </c>
      <c r="B7833" s="1">
        <f t="shared" ca="1" si="366"/>
        <v>0.27611500511406706</v>
      </c>
      <c r="C7833" s="1">
        <f t="shared" ca="1" si="367"/>
        <v>0.26925318913079593</v>
      </c>
      <c r="D7833" s="1">
        <f t="shared" ca="1" si="368"/>
        <v>-2.4851296945765083E-2</v>
      </c>
    </row>
    <row r="7834" spans="1:4" x14ac:dyDescent="0.45">
      <c r="A7834">
        <v>7833</v>
      </c>
      <c r="B7834" s="1">
        <f t="shared" ca="1" si="366"/>
        <v>0.27350573227411706</v>
      </c>
      <c r="C7834" s="1">
        <f t="shared" ca="1" si="367"/>
        <v>0.26943405368032747</v>
      </c>
      <c r="D7834" s="1">
        <f t="shared" ca="1" si="368"/>
        <v>-1.4886995456858712E-2</v>
      </c>
    </row>
    <row r="7835" spans="1:4" x14ac:dyDescent="0.45">
      <c r="A7835">
        <v>7834</v>
      </c>
      <c r="B7835" s="1">
        <f t="shared" ca="1" si="366"/>
        <v>0.28797769270065954</v>
      </c>
      <c r="C7835" s="1">
        <f t="shared" ca="1" si="367"/>
        <v>0.28275145503328469</v>
      </c>
      <c r="D7835" s="1">
        <f t="shared" ca="1" si="368"/>
        <v>-1.8148064241931734E-2</v>
      </c>
    </row>
    <row r="7836" spans="1:4" x14ac:dyDescent="0.45">
      <c r="A7836">
        <v>7835</v>
      </c>
      <c r="B7836" s="1">
        <f t="shared" ca="1" si="366"/>
        <v>0.28368317230462814</v>
      </c>
      <c r="C7836" s="1">
        <f t="shared" ca="1" si="367"/>
        <v>0.27435392181130225</v>
      </c>
      <c r="D7836" s="1">
        <f t="shared" ca="1" si="368"/>
        <v>-3.2886161056137092E-2</v>
      </c>
    </row>
    <row r="7837" spans="1:4" x14ac:dyDescent="0.45">
      <c r="A7837">
        <v>7836</v>
      </c>
      <c r="B7837" s="1">
        <f t="shared" ca="1" si="366"/>
        <v>0.28404169630389264</v>
      </c>
      <c r="C7837" s="1">
        <f t="shared" ca="1" si="367"/>
        <v>0.27224039146658252</v>
      </c>
      <c r="D7837" s="1">
        <f t="shared" ca="1" si="368"/>
        <v>-4.1547790309927085E-2</v>
      </c>
    </row>
    <row r="7838" spans="1:4" x14ac:dyDescent="0.45">
      <c r="A7838">
        <v>7837</v>
      </c>
      <c r="B7838" s="1">
        <f t="shared" ca="1" si="366"/>
        <v>0.28712509111142448</v>
      </c>
      <c r="C7838" s="1">
        <f t="shared" ca="1" si="367"/>
        <v>0.27242946559845826</v>
      </c>
      <c r="D7838" s="1">
        <f t="shared" ca="1" si="368"/>
        <v>-5.1181962036411829E-2</v>
      </c>
    </row>
    <row r="7839" spans="1:4" x14ac:dyDescent="0.45">
      <c r="A7839">
        <v>7838</v>
      </c>
      <c r="B7839" s="1">
        <f t="shared" ca="1" si="366"/>
        <v>0.28833548018417565</v>
      </c>
      <c r="C7839" s="1">
        <f t="shared" ca="1" si="367"/>
        <v>0.26146154917747821</v>
      </c>
      <c r="D7839" s="1">
        <f t="shared" ca="1" si="368"/>
        <v>-9.3203691025230712E-2</v>
      </c>
    </row>
    <row r="7840" spans="1:4" x14ac:dyDescent="0.45">
      <c r="A7840">
        <v>7839</v>
      </c>
      <c r="B7840" s="1">
        <f t="shared" ca="1" si="366"/>
        <v>0.2858427825677099</v>
      </c>
      <c r="C7840" s="1">
        <f t="shared" ca="1" si="367"/>
        <v>0.25738113254976641</v>
      </c>
      <c r="D7840" s="1">
        <f t="shared" ca="1" si="368"/>
        <v>-9.9570994104780458E-2</v>
      </c>
    </row>
    <row r="7841" spans="1:4" x14ac:dyDescent="0.45">
      <c r="A7841">
        <v>7840</v>
      </c>
      <c r="B7841" s="1">
        <f t="shared" ca="1" si="366"/>
        <v>0.28046714638791775</v>
      </c>
      <c r="C7841" s="1">
        <f t="shared" ca="1" si="367"/>
        <v>0.28035454667028259</v>
      </c>
      <c r="D7841" s="1">
        <f t="shared" ca="1" si="368"/>
        <v>-4.0147204079092527E-4</v>
      </c>
    </row>
    <row r="7842" spans="1:4" x14ac:dyDescent="0.45">
      <c r="A7842">
        <v>7841</v>
      </c>
      <c r="B7842" s="1">
        <f t="shared" ca="1" si="366"/>
        <v>0.28223180170053808</v>
      </c>
      <c r="C7842" s="1">
        <f t="shared" ca="1" si="367"/>
        <v>0.27961830717960134</v>
      </c>
      <c r="D7842" s="1">
        <f t="shared" ca="1" si="368"/>
        <v>-9.2600993410011934E-3</v>
      </c>
    </row>
    <row r="7843" spans="1:4" x14ac:dyDescent="0.45">
      <c r="A7843">
        <v>7842</v>
      </c>
      <c r="B7843" s="1">
        <f t="shared" ca="1" si="366"/>
        <v>0.2855436131392981</v>
      </c>
      <c r="C7843" s="1">
        <f t="shared" ca="1" si="367"/>
        <v>0.27390537326739739</v>
      </c>
      <c r="D7843" s="1">
        <f t="shared" ca="1" si="368"/>
        <v>-4.0758186617969198E-2</v>
      </c>
    </row>
    <row r="7844" spans="1:4" x14ac:dyDescent="0.45">
      <c r="A7844">
        <v>7843</v>
      </c>
      <c r="B7844" s="1">
        <f t="shared" ca="1" si="366"/>
        <v>0.27576515056034551</v>
      </c>
      <c r="C7844" s="1">
        <f t="shared" ca="1" si="367"/>
        <v>0.27242556324764333</v>
      </c>
      <c r="D7844" s="1">
        <f t="shared" ca="1" si="368"/>
        <v>-1.2110258696271975E-2</v>
      </c>
    </row>
    <row r="7845" spans="1:4" x14ac:dyDescent="0.45">
      <c r="A7845">
        <v>7844</v>
      </c>
      <c r="B7845" s="1">
        <f t="shared" ca="1" si="366"/>
        <v>0.28364445413605854</v>
      </c>
      <c r="C7845" s="1">
        <f t="shared" ca="1" si="367"/>
        <v>0.28007559000040327</v>
      </c>
      <c r="D7845" s="1">
        <f t="shared" ca="1" si="368"/>
        <v>-1.2582174915161068E-2</v>
      </c>
    </row>
    <row r="7846" spans="1:4" x14ac:dyDescent="0.45">
      <c r="A7846">
        <v>7845</v>
      </c>
      <c r="B7846" s="1">
        <f t="shared" ca="1" si="366"/>
        <v>0.2739861089420168</v>
      </c>
      <c r="C7846" s="1">
        <f t="shared" ca="1" si="367"/>
        <v>0.27732732746253841</v>
      </c>
      <c r="D7846" s="1">
        <f t="shared" ca="1" si="368"/>
        <v>1.2194846422775036E-2</v>
      </c>
    </row>
    <row r="7847" spans="1:4" x14ac:dyDescent="0.45">
      <c r="A7847">
        <v>7846</v>
      </c>
      <c r="B7847" s="1">
        <f t="shared" ca="1" si="366"/>
        <v>0.2840482954886967</v>
      </c>
      <c r="C7847" s="1">
        <f t="shared" ca="1" si="367"/>
        <v>0.26880699294356125</v>
      </c>
      <c r="D7847" s="1">
        <f t="shared" ca="1" si="368"/>
        <v>-5.365743356746161E-2</v>
      </c>
    </row>
    <row r="7848" spans="1:4" x14ac:dyDescent="0.45">
      <c r="A7848">
        <v>7847</v>
      </c>
      <c r="B7848" s="1">
        <f t="shared" ca="1" si="366"/>
        <v>0.2828125585517004</v>
      </c>
      <c r="C7848" s="1">
        <f t="shared" ca="1" si="367"/>
        <v>0.28071762957468915</v>
      </c>
      <c r="D7848" s="1">
        <f t="shared" ca="1" si="368"/>
        <v>-7.4074821420219063E-3</v>
      </c>
    </row>
    <row r="7849" spans="1:4" x14ac:dyDescent="0.45">
      <c r="A7849">
        <v>7848</v>
      </c>
      <c r="B7849" s="1">
        <f t="shared" ca="1" si="366"/>
        <v>0.27706374826424501</v>
      </c>
      <c r="C7849" s="1">
        <f t="shared" ca="1" si="367"/>
        <v>0.27957176187040955</v>
      </c>
      <c r="D7849" s="1">
        <f t="shared" ca="1" si="368"/>
        <v>9.0521175068077175E-3</v>
      </c>
    </row>
    <row r="7850" spans="1:4" x14ac:dyDescent="0.45">
      <c r="A7850">
        <v>7849</v>
      </c>
      <c r="B7850" s="1">
        <f t="shared" ca="1" si="366"/>
        <v>0.29021829293687262</v>
      </c>
      <c r="C7850" s="1">
        <f t="shared" ca="1" si="367"/>
        <v>0.25982843436780645</v>
      </c>
      <c r="D7850" s="1">
        <f t="shared" ca="1" si="368"/>
        <v>-0.1047137940945593</v>
      </c>
    </row>
    <row r="7851" spans="1:4" x14ac:dyDescent="0.45">
      <c r="A7851">
        <v>7850</v>
      </c>
      <c r="B7851" s="1">
        <f t="shared" ca="1" si="366"/>
        <v>0.29170630508297413</v>
      </c>
      <c r="C7851" s="1">
        <f t="shared" ca="1" si="367"/>
        <v>0.2759680999830979</v>
      </c>
      <c r="D7851" s="1">
        <f t="shared" ca="1" si="368"/>
        <v>-5.3952228065141015E-2</v>
      </c>
    </row>
    <row r="7852" spans="1:4" x14ac:dyDescent="0.45">
      <c r="A7852">
        <v>7851</v>
      </c>
      <c r="B7852" s="1">
        <f t="shared" ca="1" si="366"/>
        <v>0.29365648862034066</v>
      </c>
      <c r="C7852" s="1">
        <f t="shared" ca="1" si="367"/>
        <v>0.28068886328679044</v>
      </c>
      <c r="D7852" s="1">
        <f t="shared" ca="1" si="368"/>
        <v>-4.4159164997425497E-2</v>
      </c>
    </row>
    <row r="7853" spans="1:4" x14ac:dyDescent="0.45">
      <c r="A7853">
        <v>7852</v>
      </c>
      <c r="B7853" s="1">
        <f t="shared" ca="1" si="366"/>
        <v>0.27967142618528479</v>
      </c>
      <c r="C7853" s="1">
        <f t="shared" ca="1" si="367"/>
        <v>0.27185238354243935</v>
      </c>
      <c r="D7853" s="1">
        <f t="shared" ca="1" si="368"/>
        <v>-2.7957960344741323E-2</v>
      </c>
    </row>
    <row r="7854" spans="1:4" x14ac:dyDescent="0.45">
      <c r="A7854">
        <v>7853</v>
      </c>
      <c r="B7854" s="1">
        <f t="shared" ca="1" si="366"/>
        <v>0.27984116616827681</v>
      </c>
      <c r="C7854" s="1">
        <f t="shared" ca="1" si="367"/>
        <v>0.28171375238556395</v>
      </c>
      <c r="D7854" s="1">
        <f t="shared" ca="1" si="368"/>
        <v>6.6916038227238534E-3</v>
      </c>
    </row>
    <row r="7855" spans="1:4" x14ac:dyDescent="0.45">
      <c r="A7855">
        <v>7854</v>
      </c>
      <c r="B7855" s="1">
        <f t="shared" ca="1" si="366"/>
        <v>0.29100910843569427</v>
      </c>
      <c r="C7855" s="1">
        <f t="shared" ca="1" si="367"/>
        <v>0.27671096076342916</v>
      </c>
      <c r="D7855" s="1">
        <f t="shared" ca="1" si="368"/>
        <v>-4.9132990197881206E-2</v>
      </c>
    </row>
    <row r="7856" spans="1:4" x14ac:dyDescent="0.45">
      <c r="A7856">
        <v>7855</v>
      </c>
      <c r="B7856" s="1">
        <f t="shared" ca="1" si="366"/>
        <v>0.28319474924931209</v>
      </c>
      <c r="C7856" s="1">
        <f t="shared" ca="1" si="367"/>
        <v>0.27114342779496348</v>
      </c>
      <c r="D7856" s="1">
        <f t="shared" ca="1" si="368"/>
        <v>-4.2554890181735569E-2</v>
      </c>
    </row>
    <row r="7857" spans="1:4" x14ac:dyDescent="0.45">
      <c r="A7857">
        <v>7856</v>
      </c>
      <c r="B7857" s="1">
        <f t="shared" ca="1" si="366"/>
        <v>0.27653315474083179</v>
      </c>
      <c r="C7857" s="1">
        <f t="shared" ca="1" si="367"/>
        <v>0.26230023166151678</v>
      </c>
      <c r="D7857" s="1">
        <f t="shared" ca="1" si="368"/>
        <v>-5.1469137914598964E-2</v>
      </c>
    </row>
    <row r="7858" spans="1:4" x14ac:dyDescent="0.45">
      <c r="A7858">
        <v>7857</v>
      </c>
      <c r="B7858" s="1">
        <f t="shared" ca="1" si="366"/>
        <v>0.28825405347584865</v>
      </c>
      <c r="C7858" s="1">
        <f t="shared" ca="1" si="367"/>
        <v>0.27492690298274247</v>
      </c>
      <c r="D7858" s="1">
        <f t="shared" ca="1" si="368"/>
        <v>-4.6234043658375794E-2</v>
      </c>
    </row>
    <row r="7859" spans="1:4" x14ac:dyDescent="0.45">
      <c r="A7859">
        <v>7858</v>
      </c>
      <c r="B7859" s="1">
        <f t="shared" ca="1" si="366"/>
        <v>0.26868385847611009</v>
      </c>
      <c r="C7859" s="1">
        <f t="shared" ca="1" si="367"/>
        <v>0.28001822367247109</v>
      </c>
      <c r="D7859" s="1">
        <f t="shared" ca="1" si="368"/>
        <v>4.2184764133751586E-2</v>
      </c>
    </row>
    <row r="7860" spans="1:4" x14ac:dyDescent="0.45">
      <c r="A7860">
        <v>7859</v>
      </c>
      <c r="B7860" s="1">
        <f t="shared" ca="1" si="366"/>
        <v>0.28649320253981114</v>
      </c>
      <c r="C7860" s="1">
        <f t="shared" ca="1" si="367"/>
        <v>0.26291670027945024</v>
      </c>
      <c r="D7860" s="1">
        <f t="shared" ca="1" si="368"/>
        <v>-8.2293408888417532E-2</v>
      </c>
    </row>
    <row r="7861" spans="1:4" x14ac:dyDescent="0.45">
      <c r="A7861">
        <v>7860</v>
      </c>
      <c r="B7861" s="1">
        <f t="shared" ca="1" si="366"/>
        <v>0.27930132727893925</v>
      </c>
      <c r="C7861" s="1">
        <f t="shared" ca="1" si="367"/>
        <v>0.27631968359898962</v>
      </c>
      <c r="D7861" s="1">
        <f t="shared" ca="1" si="368"/>
        <v>-1.067536523724376E-2</v>
      </c>
    </row>
    <row r="7862" spans="1:4" x14ac:dyDescent="0.45">
      <c r="A7862">
        <v>7861</v>
      </c>
      <c r="B7862" s="1">
        <f t="shared" ca="1" si="366"/>
        <v>0.28608812512986503</v>
      </c>
      <c r="C7862" s="1">
        <f t="shared" ca="1" si="367"/>
        <v>0.25874152528111183</v>
      </c>
      <c r="D7862" s="1">
        <f t="shared" ca="1" si="368"/>
        <v>-9.558802846619259E-2</v>
      </c>
    </row>
    <row r="7863" spans="1:4" x14ac:dyDescent="0.45">
      <c r="A7863">
        <v>7862</v>
      </c>
      <c r="B7863" s="1">
        <f t="shared" ca="1" si="366"/>
        <v>0.28512752085704007</v>
      </c>
      <c r="C7863" s="1">
        <f t="shared" ca="1" si="367"/>
        <v>0.28282097963085684</v>
      </c>
      <c r="D7863" s="1">
        <f t="shared" ca="1" si="368"/>
        <v>-8.0895075271941556E-3</v>
      </c>
    </row>
    <row r="7864" spans="1:4" x14ac:dyDescent="0.45">
      <c r="A7864">
        <v>7863</v>
      </c>
      <c r="B7864" s="1">
        <f t="shared" ca="1" si="366"/>
        <v>0.29179040726047312</v>
      </c>
      <c r="C7864" s="1">
        <f t="shared" ca="1" si="367"/>
        <v>0.27127450110057305</v>
      </c>
      <c r="D7864" s="1">
        <f t="shared" ca="1" si="368"/>
        <v>-7.0310420251705155E-2</v>
      </c>
    </row>
    <row r="7865" spans="1:4" x14ac:dyDescent="0.45">
      <c r="A7865">
        <v>7864</v>
      </c>
      <c r="B7865" s="1">
        <f t="shared" ca="1" si="366"/>
        <v>0.28459404128639665</v>
      </c>
      <c r="C7865" s="1">
        <f t="shared" ca="1" si="367"/>
        <v>0.27822958767063488</v>
      </c>
      <c r="D7865" s="1">
        <f t="shared" ca="1" si="368"/>
        <v>-2.2363270808460116E-2</v>
      </c>
    </row>
    <row r="7866" spans="1:4" x14ac:dyDescent="0.45">
      <c r="A7866">
        <v>7865</v>
      </c>
      <c r="B7866" s="1">
        <f t="shared" ca="1" si="366"/>
        <v>0.2818529502394812</v>
      </c>
      <c r="C7866" s="1">
        <f t="shared" ca="1" si="367"/>
        <v>0.27590126760644185</v>
      </c>
      <c r="D7866" s="1">
        <f t="shared" ca="1" si="368"/>
        <v>-2.1116268706722448E-2</v>
      </c>
    </row>
    <row r="7867" spans="1:4" x14ac:dyDescent="0.45">
      <c r="A7867">
        <v>7866</v>
      </c>
      <c r="B7867" s="1">
        <f t="shared" ca="1" si="366"/>
        <v>0.27673894381419684</v>
      </c>
      <c r="C7867" s="1">
        <f t="shared" ca="1" si="367"/>
        <v>0.26977383597023163</v>
      </c>
      <c r="D7867" s="1">
        <f t="shared" ca="1" si="368"/>
        <v>-2.5168513502174781E-2</v>
      </c>
    </row>
    <row r="7868" spans="1:4" x14ac:dyDescent="0.45">
      <c r="A7868">
        <v>7867</v>
      </c>
      <c r="B7868" s="1">
        <f t="shared" ca="1" si="366"/>
        <v>0.27181459392102908</v>
      </c>
      <c r="C7868" s="1">
        <f t="shared" ca="1" si="367"/>
        <v>0.27460226239150287</v>
      </c>
      <c r="D7868" s="1">
        <f t="shared" ca="1" si="368"/>
        <v>1.0255771885757171E-2</v>
      </c>
    </row>
    <row r="7869" spans="1:4" x14ac:dyDescent="0.45">
      <c r="A7869">
        <v>7868</v>
      </c>
      <c r="B7869" s="1">
        <f t="shared" ca="1" si="366"/>
        <v>0.27664488090419292</v>
      </c>
      <c r="C7869" s="1">
        <f t="shared" ca="1" si="367"/>
        <v>0.27052464105991753</v>
      </c>
      <c r="D7869" s="1">
        <f t="shared" ca="1" si="368"/>
        <v>-2.2123090889200107E-2</v>
      </c>
    </row>
    <row r="7870" spans="1:4" x14ac:dyDescent="0.45">
      <c r="A7870">
        <v>7869</v>
      </c>
      <c r="B7870" s="1">
        <f t="shared" ca="1" si="366"/>
        <v>0.27106457252082428</v>
      </c>
      <c r="C7870" s="1">
        <f t="shared" ca="1" si="367"/>
        <v>0.26472808867465536</v>
      </c>
      <c r="D7870" s="1">
        <f t="shared" ca="1" si="368"/>
        <v>-2.3376289226000282E-2</v>
      </c>
    </row>
    <row r="7871" spans="1:4" x14ac:dyDescent="0.45">
      <c r="A7871">
        <v>7870</v>
      </c>
      <c r="B7871" s="1">
        <f t="shared" ca="1" si="366"/>
        <v>0.29238154125907367</v>
      </c>
      <c r="C7871" s="1">
        <f t="shared" ca="1" si="367"/>
        <v>0.26285184396093353</v>
      </c>
      <c r="D7871" s="1">
        <f t="shared" ca="1" si="368"/>
        <v>-0.10099713261985457</v>
      </c>
    </row>
    <row r="7872" spans="1:4" x14ac:dyDescent="0.45">
      <c r="A7872">
        <v>7871</v>
      </c>
      <c r="B7872" s="1">
        <f t="shared" ca="1" si="366"/>
        <v>0.28555014636647569</v>
      </c>
      <c r="C7872" s="1">
        <f t="shared" ca="1" si="367"/>
        <v>0.26813158520793967</v>
      </c>
      <c r="D7872" s="1">
        <f t="shared" ca="1" si="368"/>
        <v>-6.100000781012032E-2</v>
      </c>
    </row>
    <row r="7873" spans="1:4" x14ac:dyDescent="0.45">
      <c r="A7873">
        <v>7872</v>
      </c>
      <c r="B7873" s="1">
        <f t="shared" ca="1" si="366"/>
        <v>0.28374454715473463</v>
      </c>
      <c r="C7873" s="1">
        <f t="shared" ca="1" si="367"/>
        <v>0.26296555335541705</v>
      </c>
      <c r="D7873" s="1">
        <f t="shared" ca="1" si="368"/>
        <v>-7.3231341386751497E-2</v>
      </c>
    </row>
    <row r="7874" spans="1:4" x14ac:dyDescent="0.45">
      <c r="A7874">
        <v>7873</v>
      </c>
      <c r="B7874" s="1">
        <f t="shared" ref="B7874:B7937" ca="1" si="369">_xlfn.BETA.INV(RAND(),CONTROL_PRIOR_ALPHA+CONTROL_ALPHA,CONTROL_PRIOR_BETA+(CONTROL_N-CONTROL_ALPHA))</f>
        <v>0.28626924067386517</v>
      </c>
      <c r="C7874" s="1">
        <f t="shared" ref="C7874:C7937" ca="1" si="370">_xlfn.BETA.INV(RAND(),TEST_PRIOR_ALPHA+TEST_ALPHA,TEST_PRIOR_BETA+(TEST_N-TEST_ALPHA))</f>
        <v>0.26414573614116887</v>
      </c>
      <c r="D7874" s="1">
        <f t="shared" ca="1" si="368"/>
        <v>-7.7282157456450923E-2</v>
      </c>
    </row>
    <row r="7875" spans="1:4" x14ac:dyDescent="0.45">
      <c r="A7875">
        <v>7874</v>
      </c>
      <c r="B7875" s="1">
        <f t="shared" ca="1" si="369"/>
        <v>0.2869402548858716</v>
      </c>
      <c r="C7875" s="1">
        <f t="shared" ca="1" si="370"/>
        <v>0.27189497303323129</v>
      </c>
      <c r="D7875" s="1">
        <f t="shared" ref="D7875:D7938" ca="1" si="371">(C7875-B7875)/B7875</f>
        <v>-5.2433499993315556E-2</v>
      </c>
    </row>
    <row r="7876" spans="1:4" x14ac:dyDescent="0.45">
      <c r="A7876">
        <v>7875</v>
      </c>
      <c r="B7876" s="1">
        <f t="shared" ca="1" si="369"/>
        <v>0.28773058980899546</v>
      </c>
      <c r="C7876" s="1">
        <f t="shared" ca="1" si="370"/>
        <v>0.27146426472056939</v>
      </c>
      <c r="D7876" s="1">
        <f t="shared" ca="1" si="371"/>
        <v>-5.6533179524721942E-2</v>
      </c>
    </row>
    <row r="7877" spans="1:4" x14ac:dyDescent="0.45">
      <c r="A7877">
        <v>7876</v>
      </c>
      <c r="B7877" s="1">
        <f t="shared" ca="1" si="369"/>
        <v>0.28614126227439862</v>
      </c>
      <c r="C7877" s="1">
        <f t="shared" ca="1" si="370"/>
        <v>0.26931916802913752</v>
      </c>
      <c r="D7877" s="1">
        <f t="shared" ca="1" si="371"/>
        <v>-5.8789473812865714E-2</v>
      </c>
    </row>
    <row r="7878" spans="1:4" x14ac:dyDescent="0.45">
      <c r="A7878">
        <v>7877</v>
      </c>
      <c r="B7878" s="1">
        <f t="shared" ca="1" si="369"/>
        <v>0.27877878720854427</v>
      </c>
      <c r="C7878" s="1">
        <f t="shared" ca="1" si="370"/>
        <v>0.2709559620203284</v>
      </c>
      <c r="D7878" s="1">
        <f t="shared" ca="1" si="371"/>
        <v>-2.8061048928962783E-2</v>
      </c>
    </row>
    <row r="7879" spans="1:4" x14ac:dyDescent="0.45">
      <c r="A7879">
        <v>7878</v>
      </c>
      <c r="B7879" s="1">
        <f t="shared" ca="1" si="369"/>
        <v>0.27761367418837707</v>
      </c>
      <c r="C7879" s="1">
        <f t="shared" ca="1" si="370"/>
        <v>0.26357431106898577</v>
      </c>
      <c r="D7879" s="1">
        <f t="shared" ca="1" si="371"/>
        <v>-5.0571583551985898E-2</v>
      </c>
    </row>
    <row r="7880" spans="1:4" x14ac:dyDescent="0.45">
      <c r="A7880">
        <v>7879</v>
      </c>
      <c r="B7880" s="1">
        <f t="shared" ca="1" si="369"/>
        <v>0.2879683840497187</v>
      </c>
      <c r="C7880" s="1">
        <f t="shared" ca="1" si="370"/>
        <v>0.28131590561364006</v>
      </c>
      <c r="D7880" s="1">
        <f t="shared" ca="1" si="371"/>
        <v>-2.3101419477111983E-2</v>
      </c>
    </row>
    <row r="7881" spans="1:4" x14ac:dyDescent="0.45">
      <c r="A7881">
        <v>7880</v>
      </c>
      <c r="B7881" s="1">
        <f t="shared" ca="1" si="369"/>
        <v>0.28561257368653148</v>
      </c>
      <c r="C7881" s="1">
        <f t="shared" ca="1" si="370"/>
        <v>0.27227716186747841</v>
      </c>
      <c r="D7881" s="1">
        <f t="shared" ca="1" si="371"/>
        <v>-4.6690562838067093E-2</v>
      </c>
    </row>
    <row r="7882" spans="1:4" x14ac:dyDescent="0.45">
      <c r="A7882">
        <v>7881</v>
      </c>
      <c r="B7882" s="1">
        <f t="shared" ca="1" si="369"/>
        <v>0.28712419746337203</v>
      </c>
      <c r="C7882" s="1">
        <f t="shared" ca="1" si="370"/>
        <v>0.28549803574842147</v>
      </c>
      <c r="D7882" s="1">
        <f t="shared" ca="1" si="371"/>
        <v>-5.66361779786256E-3</v>
      </c>
    </row>
    <row r="7883" spans="1:4" x14ac:dyDescent="0.45">
      <c r="A7883">
        <v>7882</v>
      </c>
      <c r="B7883" s="1">
        <f t="shared" ca="1" si="369"/>
        <v>0.2752632425416115</v>
      </c>
      <c r="C7883" s="1">
        <f t="shared" ca="1" si="370"/>
        <v>0.26867141761698465</v>
      </c>
      <c r="D7883" s="1">
        <f t="shared" ca="1" si="371"/>
        <v>-2.394734895862588E-2</v>
      </c>
    </row>
    <row r="7884" spans="1:4" x14ac:dyDescent="0.45">
      <c r="A7884">
        <v>7883</v>
      </c>
      <c r="B7884" s="1">
        <f t="shared" ca="1" si="369"/>
        <v>0.29347945620163207</v>
      </c>
      <c r="C7884" s="1">
        <f t="shared" ca="1" si="370"/>
        <v>0.26903133208248514</v>
      </c>
      <c r="D7884" s="1">
        <f t="shared" ca="1" si="371"/>
        <v>-8.3304379923445457E-2</v>
      </c>
    </row>
    <row r="7885" spans="1:4" x14ac:dyDescent="0.45">
      <c r="A7885">
        <v>7884</v>
      </c>
      <c r="B7885" s="1">
        <f t="shared" ca="1" si="369"/>
        <v>0.28132774721244364</v>
      </c>
      <c r="C7885" s="1">
        <f t="shared" ca="1" si="370"/>
        <v>0.2676447207659518</v>
      </c>
      <c r="D7885" s="1">
        <f t="shared" ca="1" si="371"/>
        <v>-4.8637315664988932E-2</v>
      </c>
    </row>
    <row r="7886" spans="1:4" x14ac:dyDescent="0.45">
      <c r="A7886">
        <v>7885</v>
      </c>
      <c r="B7886" s="1">
        <f t="shared" ca="1" si="369"/>
        <v>0.28983304852532077</v>
      </c>
      <c r="C7886" s="1">
        <f t="shared" ca="1" si="370"/>
        <v>0.2720616813290383</v>
      </c>
      <c r="D7886" s="1">
        <f t="shared" ca="1" si="371"/>
        <v>-6.1315875766078852E-2</v>
      </c>
    </row>
    <row r="7887" spans="1:4" x14ac:dyDescent="0.45">
      <c r="A7887">
        <v>7886</v>
      </c>
      <c r="B7887" s="1">
        <f t="shared" ca="1" si="369"/>
        <v>0.28447505697409836</v>
      </c>
      <c r="C7887" s="1">
        <f t="shared" ca="1" si="370"/>
        <v>0.27074801038910712</v>
      </c>
      <c r="D7887" s="1">
        <f t="shared" ca="1" si="371"/>
        <v>-4.8253954954796265E-2</v>
      </c>
    </row>
    <row r="7888" spans="1:4" x14ac:dyDescent="0.45">
      <c r="A7888">
        <v>7887</v>
      </c>
      <c r="B7888" s="1">
        <f t="shared" ca="1" si="369"/>
        <v>0.29063790245214427</v>
      </c>
      <c r="C7888" s="1">
        <f t="shared" ca="1" si="370"/>
        <v>0.26814295134855859</v>
      </c>
      <c r="D7888" s="1">
        <f t="shared" ca="1" si="371"/>
        <v>-7.7398546142100802E-2</v>
      </c>
    </row>
    <row r="7889" spans="1:4" x14ac:dyDescent="0.45">
      <c r="A7889">
        <v>7888</v>
      </c>
      <c r="B7889" s="1">
        <f t="shared" ca="1" si="369"/>
        <v>0.28299990286268045</v>
      </c>
      <c r="C7889" s="1">
        <f t="shared" ca="1" si="370"/>
        <v>0.26367228627733263</v>
      </c>
      <c r="D7889" s="1">
        <f t="shared" ca="1" si="371"/>
        <v>-6.829548840773321E-2</v>
      </c>
    </row>
    <row r="7890" spans="1:4" x14ac:dyDescent="0.45">
      <c r="A7890">
        <v>7889</v>
      </c>
      <c r="B7890" s="1">
        <f t="shared" ca="1" si="369"/>
        <v>0.29026918576552685</v>
      </c>
      <c r="C7890" s="1">
        <f t="shared" ca="1" si="370"/>
        <v>0.26840479562005654</v>
      </c>
      <c r="D7890" s="1">
        <f t="shared" ca="1" si="371"/>
        <v>-7.5324530531228673E-2</v>
      </c>
    </row>
    <row r="7891" spans="1:4" x14ac:dyDescent="0.45">
      <c r="A7891">
        <v>7890</v>
      </c>
      <c r="B7891" s="1">
        <f t="shared" ca="1" si="369"/>
        <v>0.28406848526938988</v>
      </c>
      <c r="C7891" s="1">
        <f t="shared" ca="1" si="370"/>
        <v>0.26458448528103756</v>
      </c>
      <c r="D7891" s="1">
        <f t="shared" ca="1" si="371"/>
        <v>-6.8589093823185315E-2</v>
      </c>
    </row>
    <row r="7892" spans="1:4" x14ac:dyDescent="0.45">
      <c r="A7892">
        <v>7891</v>
      </c>
      <c r="B7892" s="1">
        <f t="shared" ca="1" si="369"/>
        <v>0.28982633537793989</v>
      </c>
      <c r="C7892" s="1">
        <f t="shared" ca="1" si="370"/>
        <v>0.27461574602784589</v>
      </c>
      <c r="D7892" s="1">
        <f t="shared" ca="1" si="371"/>
        <v>-5.2481736451792979E-2</v>
      </c>
    </row>
    <row r="7893" spans="1:4" x14ac:dyDescent="0.45">
      <c r="A7893">
        <v>7892</v>
      </c>
      <c r="B7893" s="1">
        <f t="shared" ca="1" si="369"/>
        <v>0.27382243987578203</v>
      </c>
      <c r="C7893" s="1">
        <f t="shared" ca="1" si="370"/>
        <v>0.26053674631195323</v>
      </c>
      <c r="D7893" s="1">
        <f t="shared" ca="1" si="371"/>
        <v>-4.8519374708134888E-2</v>
      </c>
    </row>
    <row r="7894" spans="1:4" x14ac:dyDescent="0.45">
      <c r="A7894">
        <v>7893</v>
      </c>
      <c r="B7894" s="1">
        <f t="shared" ca="1" si="369"/>
        <v>0.28370023329517824</v>
      </c>
      <c r="C7894" s="1">
        <f t="shared" ca="1" si="370"/>
        <v>0.27076154012729275</v>
      </c>
      <c r="D7894" s="1">
        <f t="shared" ca="1" si="371"/>
        <v>-4.5606917617241838E-2</v>
      </c>
    </row>
    <row r="7895" spans="1:4" x14ac:dyDescent="0.45">
      <c r="A7895">
        <v>7894</v>
      </c>
      <c r="B7895" s="1">
        <f t="shared" ca="1" si="369"/>
        <v>0.28188539603860224</v>
      </c>
      <c r="C7895" s="1">
        <f t="shared" ca="1" si="370"/>
        <v>0.26786043218827499</v>
      </c>
      <c r="D7895" s="1">
        <f t="shared" ca="1" si="371"/>
        <v>-4.9754134295082936E-2</v>
      </c>
    </row>
    <row r="7896" spans="1:4" x14ac:dyDescent="0.45">
      <c r="A7896">
        <v>7895</v>
      </c>
      <c r="B7896" s="1">
        <f t="shared" ca="1" si="369"/>
        <v>0.29133423369580114</v>
      </c>
      <c r="C7896" s="1">
        <f t="shared" ca="1" si="370"/>
        <v>0.27037114994547451</v>
      </c>
      <c r="D7896" s="1">
        <f t="shared" ca="1" si="371"/>
        <v>-7.1955442669382239E-2</v>
      </c>
    </row>
    <row r="7897" spans="1:4" x14ac:dyDescent="0.45">
      <c r="A7897">
        <v>7896</v>
      </c>
      <c r="B7897" s="1">
        <f t="shared" ca="1" si="369"/>
        <v>0.28330431552385116</v>
      </c>
      <c r="C7897" s="1">
        <f t="shared" ca="1" si="370"/>
        <v>0.27796885698456908</v>
      </c>
      <c r="D7897" s="1">
        <f t="shared" ca="1" si="371"/>
        <v>-1.8832958931163515E-2</v>
      </c>
    </row>
    <row r="7898" spans="1:4" x14ac:dyDescent="0.45">
      <c r="A7898">
        <v>7897</v>
      </c>
      <c r="B7898" s="1">
        <f t="shared" ca="1" si="369"/>
        <v>0.28038482907848405</v>
      </c>
      <c r="C7898" s="1">
        <f t="shared" ca="1" si="370"/>
        <v>0.27715787194753538</v>
      </c>
      <c r="D7898" s="1">
        <f t="shared" ca="1" si="371"/>
        <v>-1.1509029006863262E-2</v>
      </c>
    </row>
    <row r="7899" spans="1:4" x14ac:dyDescent="0.45">
      <c r="A7899">
        <v>7898</v>
      </c>
      <c r="B7899" s="1">
        <f t="shared" ca="1" si="369"/>
        <v>0.27725688845944263</v>
      </c>
      <c r="C7899" s="1">
        <f t="shared" ca="1" si="370"/>
        <v>0.27739009215290622</v>
      </c>
      <c r="D7899" s="1">
        <f t="shared" ca="1" si="371"/>
        <v>4.8043420743746701E-4</v>
      </c>
    </row>
    <row r="7900" spans="1:4" x14ac:dyDescent="0.45">
      <c r="A7900">
        <v>7899</v>
      </c>
      <c r="B7900" s="1">
        <f t="shared" ca="1" si="369"/>
        <v>0.28644976358081509</v>
      </c>
      <c r="C7900" s="1">
        <f t="shared" ca="1" si="370"/>
        <v>0.2747321958245369</v>
      </c>
      <c r="D7900" s="1">
        <f t="shared" ca="1" si="371"/>
        <v>-4.0906187562526487E-2</v>
      </c>
    </row>
    <row r="7901" spans="1:4" x14ac:dyDescent="0.45">
      <c r="A7901">
        <v>7900</v>
      </c>
      <c r="B7901" s="1">
        <f t="shared" ca="1" si="369"/>
        <v>0.26308433736082321</v>
      </c>
      <c r="C7901" s="1">
        <f t="shared" ca="1" si="370"/>
        <v>0.27703563895427197</v>
      </c>
      <c r="D7901" s="1">
        <f t="shared" ca="1" si="371"/>
        <v>5.3029768831560617E-2</v>
      </c>
    </row>
    <row r="7902" spans="1:4" x14ac:dyDescent="0.45">
      <c r="A7902">
        <v>7901</v>
      </c>
      <c r="B7902" s="1">
        <f t="shared" ca="1" si="369"/>
        <v>0.2784074350364818</v>
      </c>
      <c r="C7902" s="1">
        <f t="shared" ca="1" si="370"/>
        <v>0.27860939034635324</v>
      </c>
      <c r="D7902" s="1">
        <f t="shared" ca="1" si="371"/>
        <v>7.2539481513837452E-4</v>
      </c>
    </row>
    <row r="7903" spans="1:4" x14ac:dyDescent="0.45">
      <c r="A7903">
        <v>7902</v>
      </c>
      <c r="B7903" s="1">
        <f t="shared" ca="1" si="369"/>
        <v>0.28298732500239843</v>
      </c>
      <c r="C7903" s="1">
        <f t="shared" ca="1" si="370"/>
        <v>0.26727542897895024</v>
      </c>
      <c r="D7903" s="1">
        <f t="shared" ca="1" si="371"/>
        <v>-5.5521553918766599E-2</v>
      </c>
    </row>
    <row r="7904" spans="1:4" x14ac:dyDescent="0.45">
      <c r="A7904">
        <v>7903</v>
      </c>
      <c r="B7904" s="1">
        <f t="shared" ca="1" si="369"/>
        <v>0.29024273957773605</v>
      </c>
      <c r="C7904" s="1">
        <f t="shared" ca="1" si="370"/>
        <v>0.26440297742711838</v>
      </c>
      <c r="D7904" s="1">
        <f t="shared" ca="1" si="371"/>
        <v>-8.9028108638345385E-2</v>
      </c>
    </row>
    <row r="7905" spans="1:4" x14ac:dyDescent="0.45">
      <c r="A7905">
        <v>7904</v>
      </c>
      <c r="B7905" s="1">
        <f t="shared" ca="1" si="369"/>
        <v>0.28305678783994181</v>
      </c>
      <c r="C7905" s="1">
        <f t="shared" ca="1" si="370"/>
        <v>0.27390901523659283</v>
      </c>
      <c r="D7905" s="1">
        <f t="shared" ca="1" si="371"/>
        <v>-3.2317799806735985E-2</v>
      </c>
    </row>
    <row r="7906" spans="1:4" x14ac:dyDescent="0.45">
      <c r="A7906">
        <v>7905</v>
      </c>
      <c r="B7906" s="1">
        <f t="shared" ca="1" si="369"/>
        <v>0.29688792595487634</v>
      </c>
      <c r="C7906" s="1">
        <f t="shared" ca="1" si="370"/>
        <v>0.2640067129659443</v>
      </c>
      <c r="D7906" s="1">
        <f t="shared" ca="1" si="371"/>
        <v>-0.11075294787814853</v>
      </c>
    </row>
    <row r="7907" spans="1:4" x14ac:dyDescent="0.45">
      <c r="A7907">
        <v>7906</v>
      </c>
      <c r="B7907" s="1">
        <f t="shared" ca="1" si="369"/>
        <v>0.29111489565313564</v>
      </c>
      <c r="C7907" s="1">
        <f t="shared" ca="1" si="370"/>
        <v>0.27309794514139241</v>
      </c>
      <c r="D7907" s="1">
        <f t="shared" ca="1" si="371"/>
        <v>-6.1889483433408679E-2</v>
      </c>
    </row>
    <row r="7908" spans="1:4" x14ac:dyDescent="0.45">
      <c r="A7908">
        <v>7907</v>
      </c>
      <c r="B7908" s="1">
        <f t="shared" ca="1" si="369"/>
        <v>0.2831924447185461</v>
      </c>
      <c r="C7908" s="1">
        <f t="shared" ca="1" si="370"/>
        <v>0.26345364777474228</v>
      </c>
      <c r="D7908" s="1">
        <f t="shared" ca="1" si="371"/>
        <v>-6.9701001251715716E-2</v>
      </c>
    </row>
    <row r="7909" spans="1:4" x14ac:dyDescent="0.45">
      <c r="A7909">
        <v>7908</v>
      </c>
      <c r="B7909" s="1">
        <f t="shared" ca="1" si="369"/>
        <v>0.29608427209384036</v>
      </c>
      <c r="C7909" s="1">
        <f t="shared" ca="1" si="370"/>
        <v>0.26791979904720481</v>
      </c>
      <c r="D7909" s="1">
        <f t="shared" ca="1" si="371"/>
        <v>-9.5123164926873116E-2</v>
      </c>
    </row>
    <row r="7910" spans="1:4" x14ac:dyDescent="0.45">
      <c r="A7910">
        <v>7909</v>
      </c>
      <c r="B7910" s="1">
        <f t="shared" ca="1" si="369"/>
        <v>0.27958940979236613</v>
      </c>
      <c r="C7910" s="1">
        <f t="shared" ca="1" si="370"/>
        <v>0.27498591185547838</v>
      </c>
      <c r="D7910" s="1">
        <f t="shared" ca="1" si="371"/>
        <v>-1.6465208536712749E-2</v>
      </c>
    </row>
    <row r="7911" spans="1:4" x14ac:dyDescent="0.45">
      <c r="A7911">
        <v>7910</v>
      </c>
      <c r="B7911" s="1">
        <f t="shared" ca="1" si="369"/>
        <v>0.29095105630637463</v>
      </c>
      <c r="C7911" s="1">
        <f t="shared" ca="1" si="370"/>
        <v>0.27365521646272728</v>
      </c>
      <c r="D7911" s="1">
        <f t="shared" ca="1" si="371"/>
        <v>-5.9445874035372624E-2</v>
      </c>
    </row>
    <row r="7912" spans="1:4" x14ac:dyDescent="0.45">
      <c r="A7912">
        <v>7911</v>
      </c>
      <c r="B7912" s="1">
        <f t="shared" ca="1" si="369"/>
        <v>0.27644828594939702</v>
      </c>
      <c r="C7912" s="1">
        <f t="shared" ca="1" si="370"/>
        <v>0.2700632835764134</v>
      </c>
      <c r="D7912" s="1">
        <f t="shared" ca="1" si="371"/>
        <v>-2.3096552583264603E-2</v>
      </c>
    </row>
    <row r="7913" spans="1:4" x14ac:dyDescent="0.45">
      <c r="A7913">
        <v>7912</v>
      </c>
      <c r="B7913" s="1">
        <f t="shared" ca="1" si="369"/>
        <v>0.27735598683801477</v>
      </c>
      <c r="C7913" s="1">
        <f t="shared" ca="1" si="370"/>
        <v>0.27766494508682882</v>
      </c>
      <c r="D7913" s="1">
        <f t="shared" ca="1" si="371"/>
        <v>1.1139411567650521E-3</v>
      </c>
    </row>
    <row r="7914" spans="1:4" x14ac:dyDescent="0.45">
      <c r="A7914">
        <v>7913</v>
      </c>
      <c r="B7914" s="1">
        <f t="shared" ca="1" si="369"/>
        <v>0.28452799942561979</v>
      </c>
      <c r="C7914" s="1">
        <f t="shared" ca="1" si="370"/>
        <v>0.25778742913214781</v>
      </c>
      <c r="D7914" s="1">
        <f t="shared" ca="1" si="371"/>
        <v>-9.3982210353474913E-2</v>
      </c>
    </row>
    <row r="7915" spans="1:4" x14ac:dyDescent="0.45">
      <c r="A7915">
        <v>7914</v>
      </c>
      <c r="B7915" s="1">
        <f t="shared" ca="1" si="369"/>
        <v>0.2815489460740585</v>
      </c>
      <c r="C7915" s="1">
        <f t="shared" ca="1" si="370"/>
        <v>0.28209889492706841</v>
      </c>
      <c r="D7915" s="1">
        <f t="shared" ca="1" si="371"/>
        <v>1.9532975018320578E-3</v>
      </c>
    </row>
    <row r="7916" spans="1:4" x14ac:dyDescent="0.45">
      <c r="A7916">
        <v>7915</v>
      </c>
      <c r="B7916" s="1">
        <f t="shared" ca="1" si="369"/>
        <v>0.27981779611144064</v>
      </c>
      <c r="C7916" s="1">
        <f t="shared" ca="1" si="370"/>
        <v>0.26512625950074287</v>
      </c>
      <c r="D7916" s="1">
        <f t="shared" ca="1" si="371"/>
        <v>-5.2503939402219799E-2</v>
      </c>
    </row>
    <row r="7917" spans="1:4" x14ac:dyDescent="0.45">
      <c r="A7917">
        <v>7916</v>
      </c>
      <c r="B7917" s="1">
        <f t="shared" ca="1" si="369"/>
        <v>0.28496838045730433</v>
      </c>
      <c r="C7917" s="1">
        <f t="shared" ca="1" si="370"/>
        <v>0.27140802656038532</v>
      </c>
      <c r="D7917" s="1">
        <f t="shared" ca="1" si="371"/>
        <v>-4.7585468518149161E-2</v>
      </c>
    </row>
    <row r="7918" spans="1:4" x14ac:dyDescent="0.45">
      <c r="A7918">
        <v>7917</v>
      </c>
      <c r="B7918" s="1">
        <f t="shared" ca="1" si="369"/>
        <v>0.2805372781999883</v>
      </c>
      <c r="C7918" s="1">
        <f t="shared" ca="1" si="370"/>
        <v>0.26999083737952623</v>
      </c>
      <c r="D7918" s="1">
        <f t="shared" ca="1" si="371"/>
        <v>-3.7593723330215573E-2</v>
      </c>
    </row>
    <row r="7919" spans="1:4" x14ac:dyDescent="0.45">
      <c r="A7919">
        <v>7918</v>
      </c>
      <c r="B7919" s="1">
        <f t="shared" ca="1" si="369"/>
        <v>0.29158164741850034</v>
      </c>
      <c r="C7919" s="1">
        <f t="shared" ca="1" si="370"/>
        <v>0.27199682351903931</v>
      </c>
      <c r="D7919" s="1">
        <f t="shared" ca="1" si="371"/>
        <v>-6.7167546630091543E-2</v>
      </c>
    </row>
    <row r="7920" spans="1:4" x14ac:dyDescent="0.45">
      <c r="A7920">
        <v>7919</v>
      </c>
      <c r="B7920" s="1">
        <f t="shared" ca="1" si="369"/>
        <v>0.27772234635126108</v>
      </c>
      <c r="C7920" s="1">
        <f t="shared" ca="1" si="370"/>
        <v>0.27939829619772227</v>
      </c>
      <c r="D7920" s="1">
        <f t="shared" ca="1" si="371"/>
        <v>6.0346236753360148E-3</v>
      </c>
    </row>
    <row r="7921" spans="1:4" x14ac:dyDescent="0.45">
      <c r="A7921">
        <v>7920</v>
      </c>
      <c r="B7921" s="1">
        <f t="shared" ca="1" si="369"/>
        <v>0.27753204217045702</v>
      </c>
      <c r="C7921" s="1">
        <f t="shared" ca="1" si="370"/>
        <v>0.27602113756867441</v>
      </c>
      <c r="D7921" s="1">
        <f t="shared" ca="1" si="371"/>
        <v>-5.4440726554183709E-3</v>
      </c>
    </row>
    <row r="7922" spans="1:4" x14ac:dyDescent="0.45">
      <c r="A7922">
        <v>7921</v>
      </c>
      <c r="B7922" s="1">
        <f t="shared" ca="1" si="369"/>
        <v>0.28441041256814326</v>
      </c>
      <c r="C7922" s="1">
        <f t="shared" ca="1" si="370"/>
        <v>0.26236663268912369</v>
      </c>
      <c r="D7922" s="1">
        <f t="shared" ca="1" si="371"/>
        <v>-7.7506936824044692E-2</v>
      </c>
    </row>
    <row r="7923" spans="1:4" x14ac:dyDescent="0.45">
      <c r="A7923">
        <v>7922</v>
      </c>
      <c r="B7923" s="1">
        <f t="shared" ca="1" si="369"/>
        <v>0.28110064548806973</v>
      </c>
      <c r="C7923" s="1">
        <f t="shared" ca="1" si="370"/>
        <v>0.27063951161647265</v>
      </c>
      <c r="D7923" s="1">
        <f t="shared" ca="1" si="371"/>
        <v>-3.7214905193240007E-2</v>
      </c>
    </row>
    <row r="7924" spans="1:4" x14ac:dyDescent="0.45">
      <c r="A7924">
        <v>7923</v>
      </c>
      <c r="B7924" s="1">
        <f t="shared" ca="1" si="369"/>
        <v>0.28025516184401655</v>
      </c>
      <c r="C7924" s="1">
        <f t="shared" ca="1" si="370"/>
        <v>0.27901151616236142</v>
      </c>
      <c r="D7924" s="1">
        <f t="shared" ca="1" si="371"/>
        <v>-4.437547817040104E-3</v>
      </c>
    </row>
    <row r="7925" spans="1:4" x14ac:dyDescent="0.45">
      <c r="A7925">
        <v>7924</v>
      </c>
      <c r="B7925" s="1">
        <f t="shared" ca="1" si="369"/>
        <v>0.27503779398073358</v>
      </c>
      <c r="C7925" s="1">
        <f t="shared" ca="1" si="370"/>
        <v>0.26443328122316412</v>
      </c>
      <c r="D7925" s="1">
        <f t="shared" ca="1" si="371"/>
        <v>-3.8556565641710713E-2</v>
      </c>
    </row>
    <row r="7926" spans="1:4" x14ac:dyDescent="0.45">
      <c r="A7926">
        <v>7925</v>
      </c>
      <c r="B7926" s="1">
        <f t="shared" ca="1" si="369"/>
        <v>0.28198286188931293</v>
      </c>
      <c r="C7926" s="1">
        <f t="shared" ca="1" si="370"/>
        <v>0.27531907008081535</v>
      </c>
      <c r="D7926" s="1">
        <f t="shared" ca="1" si="371"/>
        <v>-2.3631903598146056E-2</v>
      </c>
    </row>
    <row r="7927" spans="1:4" x14ac:dyDescent="0.45">
      <c r="A7927">
        <v>7926</v>
      </c>
      <c r="B7927" s="1">
        <f t="shared" ca="1" si="369"/>
        <v>0.27701398249251169</v>
      </c>
      <c r="C7927" s="1">
        <f t="shared" ca="1" si="370"/>
        <v>0.27799998523969283</v>
      </c>
      <c r="D7927" s="1">
        <f t="shared" ca="1" si="371"/>
        <v>3.5593970322699863E-3</v>
      </c>
    </row>
    <row r="7928" spans="1:4" x14ac:dyDescent="0.45">
      <c r="A7928">
        <v>7927</v>
      </c>
      <c r="B7928" s="1">
        <f t="shared" ca="1" si="369"/>
        <v>0.28581142343960642</v>
      </c>
      <c r="C7928" s="1">
        <f t="shared" ca="1" si="370"/>
        <v>0.27147348526666548</v>
      </c>
      <c r="D7928" s="1">
        <f t="shared" ca="1" si="371"/>
        <v>-5.0165728158764869E-2</v>
      </c>
    </row>
    <row r="7929" spans="1:4" x14ac:dyDescent="0.45">
      <c r="A7929">
        <v>7928</v>
      </c>
      <c r="B7929" s="1">
        <f t="shared" ca="1" si="369"/>
        <v>0.28265141417341155</v>
      </c>
      <c r="C7929" s="1">
        <f t="shared" ca="1" si="370"/>
        <v>0.2775731016191384</v>
      </c>
      <c r="D7929" s="1">
        <f t="shared" ca="1" si="371"/>
        <v>-1.7966697846264881E-2</v>
      </c>
    </row>
    <row r="7930" spans="1:4" x14ac:dyDescent="0.45">
      <c r="A7930">
        <v>7929</v>
      </c>
      <c r="B7930" s="1">
        <f t="shared" ca="1" si="369"/>
        <v>0.28875232880468449</v>
      </c>
      <c r="C7930" s="1">
        <f t="shared" ca="1" si="370"/>
        <v>0.27517034860930301</v>
      </c>
      <c r="D7930" s="1">
        <f t="shared" ca="1" si="371"/>
        <v>-4.7036781492309609E-2</v>
      </c>
    </row>
    <row r="7931" spans="1:4" x14ac:dyDescent="0.45">
      <c r="A7931">
        <v>7930</v>
      </c>
      <c r="B7931" s="1">
        <f t="shared" ca="1" si="369"/>
        <v>0.27991146324991811</v>
      </c>
      <c r="C7931" s="1">
        <f t="shared" ca="1" si="370"/>
        <v>0.25853443419935002</v>
      </c>
      <c r="D7931" s="1">
        <f t="shared" ca="1" si="371"/>
        <v>-7.6370680937356536E-2</v>
      </c>
    </row>
    <row r="7932" spans="1:4" x14ac:dyDescent="0.45">
      <c r="A7932">
        <v>7931</v>
      </c>
      <c r="B7932" s="1">
        <f t="shared" ca="1" si="369"/>
        <v>0.28168085378803254</v>
      </c>
      <c r="C7932" s="1">
        <f t="shared" ca="1" si="370"/>
        <v>0.26841091079847168</v>
      </c>
      <c r="D7932" s="1">
        <f t="shared" ca="1" si="371"/>
        <v>-4.7109850780083944E-2</v>
      </c>
    </row>
    <row r="7933" spans="1:4" x14ac:dyDescent="0.45">
      <c r="A7933">
        <v>7932</v>
      </c>
      <c r="B7933" s="1">
        <f t="shared" ca="1" si="369"/>
        <v>0.28241518141988453</v>
      </c>
      <c r="C7933" s="1">
        <f t="shared" ca="1" si="370"/>
        <v>0.26548629260871248</v>
      </c>
      <c r="D7933" s="1">
        <f t="shared" ca="1" si="371"/>
        <v>-5.9943267660256545E-2</v>
      </c>
    </row>
    <row r="7934" spans="1:4" x14ac:dyDescent="0.45">
      <c r="A7934">
        <v>7933</v>
      </c>
      <c r="B7934" s="1">
        <f t="shared" ca="1" si="369"/>
        <v>0.28903161153242751</v>
      </c>
      <c r="C7934" s="1">
        <f t="shared" ca="1" si="370"/>
        <v>0.26453623440605001</v>
      </c>
      <c r="D7934" s="1">
        <f t="shared" ca="1" si="371"/>
        <v>-8.4749820258429684E-2</v>
      </c>
    </row>
    <row r="7935" spans="1:4" x14ac:dyDescent="0.45">
      <c r="A7935">
        <v>7934</v>
      </c>
      <c r="B7935" s="1">
        <f t="shared" ca="1" si="369"/>
        <v>0.27990112862258903</v>
      </c>
      <c r="C7935" s="1">
        <f t="shared" ca="1" si="370"/>
        <v>0.26932128782515524</v>
      </c>
      <c r="D7935" s="1">
        <f t="shared" ca="1" si="371"/>
        <v>-3.7798492808863798E-2</v>
      </c>
    </row>
    <row r="7936" spans="1:4" x14ac:dyDescent="0.45">
      <c r="A7936">
        <v>7935</v>
      </c>
      <c r="B7936" s="1">
        <f t="shared" ca="1" si="369"/>
        <v>0.27272252796885943</v>
      </c>
      <c r="C7936" s="1">
        <f t="shared" ca="1" si="370"/>
        <v>0.26281060106605808</v>
      </c>
      <c r="D7936" s="1">
        <f t="shared" ca="1" si="371"/>
        <v>-3.6344364276108258E-2</v>
      </c>
    </row>
    <row r="7937" spans="1:4" x14ac:dyDescent="0.45">
      <c r="A7937">
        <v>7936</v>
      </c>
      <c r="B7937" s="1">
        <f t="shared" ca="1" si="369"/>
        <v>0.27505483216455928</v>
      </c>
      <c r="C7937" s="1">
        <f t="shared" ca="1" si="370"/>
        <v>0.25934803268841378</v>
      </c>
      <c r="D7937" s="1">
        <f t="shared" ca="1" si="371"/>
        <v>-5.7104248460352336E-2</v>
      </c>
    </row>
    <row r="7938" spans="1:4" x14ac:dyDescent="0.45">
      <c r="A7938">
        <v>7937</v>
      </c>
      <c r="B7938" s="1">
        <f t="shared" ref="B7938:B8001" ca="1" si="372">_xlfn.BETA.INV(RAND(),CONTROL_PRIOR_ALPHA+CONTROL_ALPHA,CONTROL_PRIOR_BETA+(CONTROL_N-CONTROL_ALPHA))</f>
        <v>0.28549474855270063</v>
      </c>
      <c r="C7938" s="1">
        <f t="shared" ref="C7938:C8001" ca="1" si="373">_xlfn.BETA.INV(RAND(),TEST_PRIOR_ALPHA+TEST_ALPHA,TEST_PRIOR_BETA+(TEST_N-TEST_ALPHA))</f>
        <v>0.27554420722082384</v>
      </c>
      <c r="D7938" s="1">
        <f t="shared" ca="1" si="371"/>
        <v>-3.4853675531057879E-2</v>
      </c>
    </row>
    <row r="7939" spans="1:4" x14ac:dyDescent="0.45">
      <c r="A7939">
        <v>7938</v>
      </c>
      <c r="B7939" s="1">
        <f t="shared" ca="1" si="372"/>
        <v>0.27732620955560289</v>
      </c>
      <c r="C7939" s="1">
        <f t="shared" ca="1" si="373"/>
        <v>0.25815126326480536</v>
      </c>
      <c r="D7939" s="1">
        <f t="shared" ref="D7939:D8002" ca="1" si="374">(C7939-B7939)/B7939</f>
        <v>-6.9142207372047959E-2</v>
      </c>
    </row>
    <row r="7940" spans="1:4" x14ac:dyDescent="0.45">
      <c r="A7940">
        <v>7939</v>
      </c>
      <c r="B7940" s="1">
        <f t="shared" ca="1" si="372"/>
        <v>0.2714739506759879</v>
      </c>
      <c r="C7940" s="1">
        <f t="shared" ca="1" si="373"/>
        <v>0.26536538994215969</v>
      </c>
      <c r="D7940" s="1">
        <f t="shared" ca="1" si="374"/>
        <v>-2.250146181104113E-2</v>
      </c>
    </row>
    <row r="7941" spans="1:4" x14ac:dyDescent="0.45">
      <c r="A7941">
        <v>7940</v>
      </c>
      <c r="B7941" s="1">
        <f t="shared" ca="1" si="372"/>
        <v>0.28036739916510989</v>
      </c>
      <c r="C7941" s="1">
        <f t="shared" ca="1" si="373"/>
        <v>0.28579422400736976</v>
      </c>
      <c r="D7941" s="1">
        <f t="shared" ca="1" si="374"/>
        <v>1.9356119357743097E-2</v>
      </c>
    </row>
    <row r="7942" spans="1:4" x14ac:dyDescent="0.45">
      <c r="A7942">
        <v>7941</v>
      </c>
      <c r="B7942" s="1">
        <f t="shared" ca="1" si="372"/>
        <v>0.28733315416636451</v>
      </c>
      <c r="C7942" s="1">
        <f t="shared" ca="1" si="373"/>
        <v>0.27760246314588721</v>
      </c>
      <c r="D7942" s="1">
        <f t="shared" ca="1" si="374"/>
        <v>-3.3865535109266494E-2</v>
      </c>
    </row>
    <row r="7943" spans="1:4" x14ac:dyDescent="0.45">
      <c r="A7943">
        <v>7942</v>
      </c>
      <c r="B7943" s="1">
        <f t="shared" ca="1" si="372"/>
        <v>0.27841704790681332</v>
      </c>
      <c r="C7943" s="1">
        <f t="shared" ca="1" si="373"/>
        <v>0.27006496320311291</v>
      </c>
      <c r="D7943" s="1">
        <f t="shared" ca="1" si="374"/>
        <v>-2.9998467286729766E-2</v>
      </c>
    </row>
    <row r="7944" spans="1:4" x14ac:dyDescent="0.45">
      <c r="A7944">
        <v>7943</v>
      </c>
      <c r="B7944" s="1">
        <f t="shared" ca="1" si="372"/>
        <v>0.2813628368699016</v>
      </c>
      <c r="C7944" s="1">
        <f t="shared" ca="1" si="373"/>
        <v>0.2664133469310781</v>
      </c>
      <c r="D7944" s="1">
        <f t="shared" ca="1" si="374"/>
        <v>-5.313242539467266E-2</v>
      </c>
    </row>
    <row r="7945" spans="1:4" x14ac:dyDescent="0.45">
      <c r="A7945">
        <v>7944</v>
      </c>
      <c r="B7945" s="1">
        <f t="shared" ca="1" si="372"/>
        <v>0.27567915645684493</v>
      </c>
      <c r="C7945" s="1">
        <f t="shared" ca="1" si="373"/>
        <v>0.26293710707538509</v>
      </c>
      <c r="D7945" s="1">
        <f t="shared" ca="1" si="374"/>
        <v>-4.6220575923209099E-2</v>
      </c>
    </row>
    <row r="7946" spans="1:4" x14ac:dyDescent="0.45">
      <c r="A7946">
        <v>7945</v>
      </c>
      <c r="B7946" s="1">
        <f t="shared" ca="1" si="372"/>
        <v>0.28891500063755871</v>
      </c>
      <c r="C7946" s="1">
        <f t="shared" ca="1" si="373"/>
        <v>0.27921439804654702</v>
      </c>
      <c r="D7946" s="1">
        <f t="shared" ca="1" si="374"/>
        <v>-3.3575974143277544E-2</v>
      </c>
    </row>
    <row r="7947" spans="1:4" x14ac:dyDescent="0.45">
      <c r="A7947">
        <v>7946</v>
      </c>
      <c r="B7947" s="1">
        <f t="shared" ca="1" si="372"/>
        <v>0.29092990361639759</v>
      </c>
      <c r="C7947" s="1">
        <f t="shared" ca="1" si="373"/>
        <v>0.28133269868866195</v>
      </c>
      <c r="D7947" s="1">
        <f t="shared" ca="1" si="374"/>
        <v>-3.2988031853851386E-2</v>
      </c>
    </row>
    <row r="7948" spans="1:4" x14ac:dyDescent="0.45">
      <c r="A7948">
        <v>7947</v>
      </c>
      <c r="B7948" s="1">
        <f t="shared" ca="1" si="372"/>
        <v>0.27848530570808783</v>
      </c>
      <c r="C7948" s="1">
        <f t="shared" ca="1" si="373"/>
        <v>0.27220224213625566</v>
      </c>
      <c r="D7948" s="1">
        <f t="shared" ca="1" si="374"/>
        <v>-2.2561562290895752E-2</v>
      </c>
    </row>
    <row r="7949" spans="1:4" x14ac:dyDescent="0.45">
      <c r="A7949">
        <v>7948</v>
      </c>
      <c r="B7949" s="1">
        <f t="shared" ca="1" si="372"/>
        <v>0.27463746563835356</v>
      </c>
      <c r="C7949" s="1">
        <f t="shared" ca="1" si="373"/>
        <v>0.28089636896296533</v>
      </c>
      <c r="D7949" s="1">
        <f t="shared" ca="1" si="374"/>
        <v>2.2789692258715986E-2</v>
      </c>
    </row>
    <row r="7950" spans="1:4" x14ac:dyDescent="0.45">
      <c r="A7950">
        <v>7949</v>
      </c>
      <c r="B7950" s="1">
        <f t="shared" ca="1" si="372"/>
        <v>0.28980814355379647</v>
      </c>
      <c r="C7950" s="1">
        <f t="shared" ca="1" si="373"/>
        <v>0.26619914176799031</v>
      </c>
      <c r="D7950" s="1">
        <f t="shared" ca="1" si="374"/>
        <v>-8.1464245608487085E-2</v>
      </c>
    </row>
    <row r="7951" spans="1:4" x14ac:dyDescent="0.45">
      <c r="A7951">
        <v>7950</v>
      </c>
      <c r="B7951" s="1">
        <f t="shared" ca="1" si="372"/>
        <v>0.28566054925880469</v>
      </c>
      <c r="C7951" s="1">
        <f t="shared" ca="1" si="373"/>
        <v>0.27110001306893555</v>
      </c>
      <c r="D7951" s="1">
        <f t="shared" ca="1" si="374"/>
        <v>-5.0971463254722932E-2</v>
      </c>
    </row>
    <row r="7952" spans="1:4" x14ac:dyDescent="0.45">
      <c r="A7952">
        <v>7951</v>
      </c>
      <c r="B7952" s="1">
        <f t="shared" ca="1" si="372"/>
        <v>0.27884788502709712</v>
      </c>
      <c r="C7952" s="1">
        <f t="shared" ca="1" si="373"/>
        <v>0.28214798462570978</v>
      </c>
      <c r="D7952" s="1">
        <f t="shared" ca="1" si="374"/>
        <v>1.1834766465207265E-2</v>
      </c>
    </row>
    <row r="7953" spans="1:4" x14ac:dyDescent="0.45">
      <c r="A7953">
        <v>7952</v>
      </c>
      <c r="B7953" s="1">
        <f t="shared" ca="1" si="372"/>
        <v>0.279703042828435</v>
      </c>
      <c r="C7953" s="1">
        <f t="shared" ca="1" si="373"/>
        <v>0.25832434104936347</v>
      </c>
      <c r="D7953" s="1">
        <f t="shared" ca="1" si="374"/>
        <v>-7.6433568841025645E-2</v>
      </c>
    </row>
    <row r="7954" spans="1:4" x14ac:dyDescent="0.45">
      <c r="A7954">
        <v>7953</v>
      </c>
      <c r="B7954" s="1">
        <f t="shared" ca="1" si="372"/>
        <v>0.27208321941857255</v>
      </c>
      <c r="C7954" s="1">
        <f t="shared" ca="1" si="373"/>
        <v>0.2752148198904989</v>
      </c>
      <c r="D7954" s="1">
        <f t="shared" ca="1" si="374"/>
        <v>1.1509715588555619E-2</v>
      </c>
    </row>
    <row r="7955" spans="1:4" x14ac:dyDescent="0.45">
      <c r="A7955">
        <v>7954</v>
      </c>
      <c r="B7955" s="1">
        <f t="shared" ca="1" si="372"/>
        <v>0.28527086931716006</v>
      </c>
      <c r="C7955" s="1">
        <f t="shared" ca="1" si="373"/>
        <v>0.27137010410783768</v>
      </c>
      <c r="D7955" s="1">
        <f t="shared" ca="1" si="374"/>
        <v>-4.8728302481764109E-2</v>
      </c>
    </row>
    <row r="7956" spans="1:4" x14ac:dyDescent="0.45">
      <c r="A7956">
        <v>7955</v>
      </c>
      <c r="B7956" s="1">
        <f t="shared" ca="1" si="372"/>
        <v>0.28955173279180713</v>
      </c>
      <c r="C7956" s="1">
        <f t="shared" ca="1" si="373"/>
        <v>0.27067166547127142</v>
      </c>
      <c r="D7956" s="1">
        <f t="shared" ca="1" si="374"/>
        <v>-6.5204470159779065E-2</v>
      </c>
    </row>
    <row r="7957" spans="1:4" x14ac:dyDescent="0.45">
      <c r="A7957">
        <v>7956</v>
      </c>
      <c r="B7957" s="1">
        <f t="shared" ca="1" si="372"/>
        <v>0.28701984007668124</v>
      </c>
      <c r="C7957" s="1">
        <f t="shared" ca="1" si="373"/>
        <v>0.27108139244494872</v>
      </c>
      <c r="D7957" s="1">
        <f t="shared" ca="1" si="374"/>
        <v>-5.553082193716765E-2</v>
      </c>
    </row>
    <row r="7958" spans="1:4" x14ac:dyDescent="0.45">
      <c r="A7958">
        <v>7957</v>
      </c>
      <c r="B7958" s="1">
        <f t="shared" ca="1" si="372"/>
        <v>0.2867629870799997</v>
      </c>
      <c r="C7958" s="1">
        <f t="shared" ca="1" si="373"/>
        <v>0.27120871606190428</v>
      </c>
      <c r="D7958" s="1">
        <f t="shared" ca="1" si="374"/>
        <v>-5.4240859939697066E-2</v>
      </c>
    </row>
    <row r="7959" spans="1:4" x14ac:dyDescent="0.45">
      <c r="A7959">
        <v>7958</v>
      </c>
      <c r="B7959" s="1">
        <f t="shared" ca="1" si="372"/>
        <v>0.28816270264811106</v>
      </c>
      <c r="C7959" s="1">
        <f t="shared" ca="1" si="373"/>
        <v>0.27698453986236427</v>
      </c>
      <c r="D7959" s="1">
        <f t="shared" ca="1" si="374"/>
        <v>-3.87911505653699E-2</v>
      </c>
    </row>
    <row r="7960" spans="1:4" x14ac:dyDescent="0.45">
      <c r="A7960">
        <v>7959</v>
      </c>
      <c r="B7960" s="1">
        <f t="shared" ca="1" si="372"/>
        <v>0.27656740069635022</v>
      </c>
      <c r="C7960" s="1">
        <f t="shared" ca="1" si="373"/>
        <v>0.27808693161312925</v>
      </c>
      <c r="D7960" s="1">
        <f t="shared" ca="1" si="374"/>
        <v>5.4942517193028147E-3</v>
      </c>
    </row>
    <row r="7961" spans="1:4" x14ac:dyDescent="0.45">
      <c r="A7961">
        <v>7960</v>
      </c>
      <c r="B7961" s="1">
        <f t="shared" ca="1" si="372"/>
        <v>0.27186349554632039</v>
      </c>
      <c r="C7961" s="1">
        <f t="shared" ca="1" si="373"/>
        <v>0.25901448988753117</v>
      </c>
      <c r="D7961" s="1">
        <f t="shared" ca="1" si="374"/>
        <v>-4.7262710401661807E-2</v>
      </c>
    </row>
    <row r="7962" spans="1:4" x14ac:dyDescent="0.45">
      <c r="A7962">
        <v>7961</v>
      </c>
      <c r="B7962" s="1">
        <f t="shared" ca="1" si="372"/>
        <v>0.28965463056263363</v>
      </c>
      <c r="C7962" s="1">
        <f t="shared" ca="1" si="373"/>
        <v>0.27211446563642405</v>
      </c>
      <c r="D7962" s="1">
        <f t="shared" ca="1" si="374"/>
        <v>-6.0555444572520899E-2</v>
      </c>
    </row>
    <row r="7963" spans="1:4" x14ac:dyDescent="0.45">
      <c r="A7963">
        <v>7962</v>
      </c>
      <c r="B7963" s="1">
        <f t="shared" ca="1" si="372"/>
        <v>0.27197463929539151</v>
      </c>
      <c r="C7963" s="1">
        <f t="shared" ca="1" si="373"/>
        <v>0.27391164140146207</v>
      </c>
      <c r="D7963" s="1">
        <f t="shared" ca="1" si="374"/>
        <v>7.1219953120952037E-3</v>
      </c>
    </row>
    <row r="7964" spans="1:4" x14ac:dyDescent="0.45">
      <c r="A7964">
        <v>7963</v>
      </c>
      <c r="B7964" s="1">
        <f t="shared" ca="1" si="372"/>
        <v>0.29293081667511534</v>
      </c>
      <c r="C7964" s="1">
        <f t="shared" ca="1" si="373"/>
        <v>0.26653029551504726</v>
      </c>
      <c r="D7964" s="1">
        <f t="shared" ca="1" si="374"/>
        <v>-9.0125448253361662E-2</v>
      </c>
    </row>
    <row r="7965" spans="1:4" x14ac:dyDescent="0.45">
      <c r="A7965">
        <v>7964</v>
      </c>
      <c r="B7965" s="1">
        <f t="shared" ca="1" si="372"/>
        <v>0.28628823429603412</v>
      </c>
      <c r="C7965" s="1">
        <f t="shared" ca="1" si="373"/>
        <v>0.26363896090521161</v>
      </c>
      <c r="D7965" s="1">
        <f t="shared" ca="1" si="374"/>
        <v>-7.9113532019629576E-2</v>
      </c>
    </row>
    <row r="7966" spans="1:4" x14ac:dyDescent="0.45">
      <c r="A7966">
        <v>7965</v>
      </c>
      <c r="B7966" s="1">
        <f t="shared" ca="1" si="372"/>
        <v>0.27689873759847372</v>
      </c>
      <c r="C7966" s="1">
        <f t="shared" ca="1" si="373"/>
        <v>0.27546671131057621</v>
      </c>
      <c r="D7966" s="1">
        <f t="shared" ca="1" si="374"/>
        <v>-5.1716605872507513E-3</v>
      </c>
    </row>
    <row r="7967" spans="1:4" x14ac:dyDescent="0.45">
      <c r="A7967">
        <v>7966</v>
      </c>
      <c r="B7967" s="1">
        <f t="shared" ca="1" si="372"/>
        <v>0.28065327575277321</v>
      </c>
      <c r="C7967" s="1">
        <f t="shared" ca="1" si="373"/>
        <v>0.2714667174473977</v>
      </c>
      <c r="D7967" s="1">
        <f t="shared" ca="1" si="374"/>
        <v>-3.2732767079718429E-2</v>
      </c>
    </row>
    <row r="7968" spans="1:4" x14ac:dyDescent="0.45">
      <c r="A7968">
        <v>7967</v>
      </c>
      <c r="B7968" s="1">
        <f t="shared" ca="1" si="372"/>
        <v>0.28497234213597067</v>
      </c>
      <c r="C7968" s="1">
        <f t="shared" ca="1" si="373"/>
        <v>0.2703957724259734</v>
      </c>
      <c r="D7968" s="1">
        <f t="shared" ca="1" si="374"/>
        <v>-5.115082257015053E-2</v>
      </c>
    </row>
    <row r="7969" spans="1:4" x14ac:dyDescent="0.45">
      <c r="A7969">
        <v>7968</v>
      </c>
      <c r="B7969" s="1">
        <f t="shared" ca="1" si="372"/>
        <v>0.27962541164356713</v>
      </c>
      <c r="C7969" s="1">
        <f t="shared" ca="1" si="373"/>
        <v>0.27375845637733565</v>
      </c>
      <c r="D7969" s="1">
        <f t="shared" ca="1" si="374"/>
        <v>-2.0981481016861148E-2</v>
      </c>
    </row>
    <row r="7970" spans="1:4" x14ac:dyDescent="0.45">
      <c r="A7970">
        <v>7969</v>
      </c>
      <c r="B7970" s="1">
        <f t="shared" ca="1" si="372"/>
        <v>0.28326734755200822</v>
      </c>
      <c r="C7970" s="1">
        <f t="shared" ca="1" si="373"/>
        <v>0.2708348230803852</v>
      </c>
      <c r="D7970" s="1">
        <f t="shared" ca="1" si="374"/>
        <v>-4.3889719655529277E-2</v>
      </c>
    </row>
    <row r="7971" spans="1:4" x14ac:dyDescent="0.45">
      <c r="A7971">
        <v>7970</v>
      </c>
      <c r="B7971" s="1">
        <f t="shared" ca="1" si="372"/>
        <v>0.28913543252286333</v>
      </c>
      <c r="C7971" s="1">
        <f t="shared" ca="1" si="373"/>
        <v>0.26654871559960785</v>
      </c>
      <c r="D7971" s="1">
        <f t="shared" ca="1" si="374"/>
        <v>-7.8118121761052026E-2</v>
      </c>
    </row>
    <row r="7972" spans="1:4" x14ac:dyDescent="0.45">
      <c r="A7972">
        <v>7971</v>
      </c>
      <c r="B7972" s="1">
        <f t="shared" ca="1" si="372"/>
        <v>0.2831173599964758</v>
      </c>
      <c r="C7972" s="1">
        <f t="shared" ca="1" si="373"/>
        <v>0.27706379391498548</v>
      </c>
      <c r="D7972" s="1">
        <f t="shared" ca="1" si="374"/>
        <v>-2.1381825832106086E-2</v>
      </c>
    </row>
    <row r="7973" spans="1:4" x14ac:dyDescent="0.45">
      <c r="A7973">
        <v>7972</v>
      </c>
      <c r="B7973" s="1">
        <f t="shared" ca="1" si="372"/>
        <v>0.27933065413328312</v>
      </c>
      <c r="C7973" s="1">
        <f t="shared" ca="1" si="373"/>
        <v>0.26678951655413335</v>
      </c>
      <c r="D7973" s="1">
        <f t="shared" ca="1" si="374"/>
        <v>-4.4897104537498192E-2</v>
      </c>
    </row>
    <row r="7974" spans="1:4" x14ac:dyDescent="0.45">
      <c r="A7974">
        <v>7973</v>
      </c>
      <c r="B7974" s="1">
        <f t="shared" ca="1" si="372"/>
        <v>0.2856528572138628</v>
      </c>
      <c r="C7974" s="1">
        <f t="shared" ca="1" si="373"/>
        <v>0.26502319264000729</v>
      </c>
      <c r="D7974" s="1">
        <f t="shared" ca="1" si="374"/>
        <v>-7.2219353151473917E-2</v>
      </c>
    </row>
    <row r="7975" spans="1:4" x14ac:dyDescent="0.45">
      <c r="A7975">
        <v>7974</v>
      </c>
      <c r="B7975" s="1">
        <f t="shared" ca="1" si="372"/>
        <v>0.28107267620864518</v>
      </c>
      <c r="C7975" s="1">
        <f t="shared" ca="1" si="373"/>
        <v>0.26925247447900486</v>
      </c>
      <c r="D7975" s="1">
        <f t="shared" ca="1" si="374"/>
        <v>-4.2053898262476352E-2</v>
      </c>
    </row>
    <row r="7976" spans="1:4" x14ac:dyDescent="0.45">
      <c r="A7976">
        <v>7975</v>
      </c>
      <c r="B7976" s="1">
        <f t="shared" ca="1" si="372"/>
        <v>0.27558904151710639</v>
      </c>
      <c r="C7976" s="1">
        <f t="shared" ca="1" si="373"/>
        <v>0.27396063359409917</v>
      </c>
      <c r="D7976" s="1">
        <f t="shared" ca="1" si="374"/>
        <v>-5.9088268315855581E-3</v>
      </c>
    </row>
    <row r="7977" spans="1:4" x14ac:dyDescent="0.45">
      <c r="A7977">
        <v>7976</v>
      </c>
      <c r="B7977" s="1">
        <f t="shared" ca="1" si="372"/>
        <v>0.28746785453549284</v>
      </c>
      <c r="C7977" s="1">
        <f t="shared" ca="1" si="373"/>
        <v>0.26339248814018984</v>
      </c>
      <c r="D7977" s="1">
        <f t="shared" ca="1" si="374"/>
        <v>-8.3749768940966862E-2</v>
      </c>
    </row>
    <row r="7978" spans="1:4" x14ac:dyDescent="0.45">
      <c r="A7978">
        <v>7977</v>
      </c>
      <c r="B7978" s="1">
        <f t="shared" ca="1" si="372"/>
        <v>0.28650559586335722</v>
      </c>
      <c r="C7978" s="1">
        <f t="shared" ca="1" si="373"/>
        <v>0.27830420773128317</v>
      </c>
      <c r="D7978" s="1">
        <f t="shared" ca="1" si="374"/>
        <v>-2.8625577477326233E-2</v>
      </c>
    </row>
    <row r="7979" spans="1:4" x14ac:dyDescent="0.45">
      <c r="A7979">
        <v>7978</v>
      </c>
      <c r="B7979" s="1">
        <f t="shared" ca="1" si="372"/>
        <v>0.28489854230765821</v>
      </c>
      <c r="C7979" s="1">
        <f t="shared" ca="1" si="373"/>
        <v>0.27143135872792967</v>
      </c>
      <c r="D7979" s="1">
        <f t="shared" ca="1" si="374"/>
        <v>-4.7270103492440832E-2</v>
      </c>
    </row>
    <row r="7980" spans="1:4" x14ac:dyDescent="0.45">
      <c r="A7980">
        <v>7979</v>
      </c>
      <c r="B7980" s="1">
        <f t="shared" ca="1" si="372"/>
        <v>0.28085153694272469</v>
      </c>
      <c r="C7980" s="1">
        <f t="shared" ca="1" si="373"/>
        <v>0.26741792980703799</v>
      </c>
      <c r="D7980" s="1">
        <f t="shared" ca="1" si="374"/>
        <v>-4.7831702407333712E-2</v>
      </c>
    </row>
    <row r="7981" spans="1:4" x14ac:dyDescent="0.45">
      <c r="A7981">
        <v>7980</v>
      </c>
      <c r="B7981" s="1">
        <f t="shared" ca="1" si="372"/>
        <v>0.28814107979999859</v>
      </c>
      <c r="C7981" s="1">
        <f t="shared" ca="1" si="373"/>
        <v>0.26956464321171242</v>
      </c>
      <c r="D7981" s="1">
        <f t="shared" ca="1" si="374"/>
        <v>-6.4469934662493275E-2</v>
      </c>
    </row>
    <row r="7982" spans="1:4" x14ac:dyDescent="0.45">
      <c r="A7982">
        <v>7981</v>
      </c>
      <c r="B7982" s="1">
        <f t="shared" ca="1" si="372"/>
        <v>0.29152762216810779</v>
      </c>
      <c r="C7982" s="1">
        <f t="shared" ca="1" si="373"/>
        <v>0.27992863033501258</v>
      </c>
      <c r="D7982" s="1">
        <f t="shared" ca="1" si="374"/>
        <v>-3.9786939387879729E-2</v>
      </c>
    </row>
    <row r="7983" spans="1:4" x14ac:dyDescent="0.45">
      <c r="A7983">
        <v>7982</v>
      </c>
      <c r="B7983" s="1">
        <f t="shared" ca="1" si="372"/>
        <v>0.28839355497474983</v>
      </c>
      <c r="C7983" s="1">
        <f t="shared" ca="1" si="373"/>
        <v>0.26790949906746597</v>
      </c>
      <c r="D7983" s="1">
        <f t="shared" ca="1" si="374"/>
        <v>-7.102813344451242E-2</v>
      </c>
    </row>
    <row r="7984" spans="1:4" x14ac:dyDescent="0.45">
      <c r="A7984">
        <v>7983</v>
      </c>
      <c r="B7984" s="1">
        <f t="shared" ca="1" si="372"/>
        <v>0.28749970388475721</v>
      </c>
      <c r="C7984" s="1">
        <f t="shared" ca="1" si="373"/>
        <v>0.27482435733151911</v>
      </c>
      <c r="D7984" s="1">
        <f t="shared" ca="1" si="374"/>
        <v>-4.4088207333663712E-2</v>
      </c>
    </row>
    <row r="7985" spans="1:4" x14ac:dyDescent="0.45">
      <c r="A7985">
        <v>7984</v>
      </c>
      <c r="B7985" s="1">
        <f t="shared" ca="1" si="372"/>
        <v>0.27227900349209688</v>
      </c>
      <c r="C7985" s="1">
        <f t="shared" ca="1" si="373"/>
        <v>0.27316530906034109</v>
      </c>
      <c r="D7985" s="1">
        <f t="shared" ca="1" si="374"/>
        <v>3.2551374027264329E-3</v>
      </c>
    </row>
    <row r="7986" spans="1:4" x14ac:dyDescent="0.45">
      <c r="A7986">
        <v>7985</v>
      </c>
      <c r="B7986" s="1">
        <f t="shared" ca="1" si="372"/>
        <v>0.28510943288807578</v>
      </c>
      <c r="C7986" s="1">
        <f t="shared" ca="1" si="373"/>
        <v>0.27820025668909587</v>
      </c>
      <c r="D7986" s="1">
        <f t="shared" ca="1" si="374"/>
        <v>-2.423341847722103E-2</v>
      </c>
    </row>
    <row r="7987" spans="1:4" x14ac:dyDescent="0.45">
      <c r="A7987">
        <v>7986</v>
      </c>
      <c r="B7987" s="1">
        <f t="shared" ca="1" si="372"/>
        <v>0.27375507520238168</v>
      </c>
      <c r="C7987" s="1">
        <f t="shared" ca="1" si="373"/>
        <v>0.26602623107070456</v>
      </c>
      <c r="D7987" s="1">
        <f t="shared" ca="1" si="374"/>
        <v>-2.8232697150777371E-2</v>
      </c>
    </row>
    <row r="7988" spans="1:4" x14ac:dyDescent="0.45">
      <c r="A7988">
        <v>7987</v>
      </c>
      <c r="B7988" s="1">
        <f t="shared" ca="1" si="372"/>
        <v>0.27800876241574179</v>
      </c>
      <c r="C7988" s="1">
        <f t="shared" ca="1" si="373"/>
        <v>0.27473516510106888</v>
      </c>
      <c r="D7988" s="1">
        <f t="shared" ca="1" si="374"/>
        <v>-1.1775158762001503E-2</v>
      </c>
    </row>
    <row r="7989" spans="1:4" x14ac:dyDescent="0.45">
      <c r="A7989">
        <v>7988</v>
      </c>
      <c r="B7989" s="1">
        <f t="shared" ca="1" si="372"/>
        <v>0.28368684843674574</v>
      </c>
      <c r="C7989" s="1">
        <f t="shared" ca="1" si="373"/>
        <v>0.27502325035239772</v>
      </c>
      <c r="D7989" s="1">
        <f t="shared" ca="1" si="374"/>
        <v>-3.0539301106444362E-2</v>
      </c>
    </row>
    <row r="7990" spans="1:4" x14ac:dyDescent="0.45">
      <c r="A7990">
        <v>7989</v>
      </c>
      <c r="B7990" s="1">
        <f t="shared" ca="1" si="372"/>
        <v>0.28339308032822541</v>
      </c>
      <c r="C7990" s="1">
        <f t="shared" ca="1" si="373"/>
        <v>0.26191963409045566</v>
      </c>
      <c r="D7990" s="1">
        <f t="shared" ca="1" si="374"/>
        <v>-7.5772655468154843E-2</v>
      </c>
    </row>
    <row r="7991" spans="1:4" x14ac:dyDescent="0.45">
      <c r="A7991">
        <v>7990</v>
      </c>
      <c r="B7991" s="1">
        <f t="shared" ca="1" si="372"/>
        <v>0.28035816194072977</v>
      </c>
      <c r="C7991" s="1">
        <f t="shared" ca="1" si="373"/>
        <v>0.26663329374803901</v>
      </c>
      <c r="D7991" s="1">
        <f t="shared" ca="1" si="374"/>
        <v>-4.8954765923998007E-2</v>
      </c>
    </row>
    <row r="7992" spans="1:4" x14ac:dyDescent="0.45">
      <c r="A7992">
        <v>7991</v>
      </c>
      <c r="B7992" s="1">
        <f t="shared" ca="1" si="372"/>
        <v>0.28149270728792364</v>
      </c>
      <c r="C7992" s="1">
        <f t="shared" ca="1" si="373"/>
        <v>0.26464195896085058</v>
      </c>
      <c r="D7992" s="1">
        <f t="shared" ca="1" si="374"/>
        <v>-5.9862113265468524E-2</v>
      </c>
    </row>
    <row r="7993" spans="1:4" x14ac:dyDescent="0.45">
      <c r="A7993">
        <v>7992</v>
      </c>
      <c r="B7993" s="1">
        <f t="shared" ca="1" si="372"/>
        <v>0.27847406774658012</v>
      </c>
      <c r="C7993" s="1">
        <f t="shared" ca="1" si="373"/>
        <v>0.26680623397458936</v>
      </c>
      <c r="D7993" s="1">
        <f t="shared" ca="1" si="374"/>
        <v>-4.1899175267583084E-2</v>
      </c>
    </row>
    <row r="7994" spans="1:4" x14ac:dyDescent="0.45">
      <c r="A7994">
        <v>7993</v>
      </c>
      <c r="B7994" s="1">
        <f t="shared" ca="1" si="372"/>
        <v>0.2814929794679934</v>
      </c>
      <c r="C7994" s="1">
        <f t="shared" ca="1" si="373"/>
        <v>0.26781873450002242</v>
      </c>
      <c r="D7994" s="1">
        <f t="shared" ca="1" si="374"/>
        <v>-4.8577570189546365E-2</v>
      </c>
    </row>
    <row r="7995" spans="1:4" x14ac:dyDescent="0.45">
      <c r="A7995">
        <v>7994</v>
      </c>
      <c r="B7995" s="1">
        <f t="shared" ca="1" si="372"/>
        <v>0.28345461978142816</v>
      </c>
      <c r="C7995" s="1">
        <f t="shared" ca="1" si="373"/>
        <v>0.26859870960372101</v>
      </c>
      <c r="D7995" s="1">
        <f t="shared" ca="1" si="374"/>
        <v>-5.2410188936636654E-2</v>
      </c>
    </row>
    <row r="7996" spans="1:4" x14ac:dyDescent="0.45">
      <c r="A7996">
        <v>7995</v>
      </c>
      <c r="B7996" s="1">
        <f t="shared" ca="1" si="372"/>
        <v>0.27900565721280668</v>
      </c>
      <c r="C7996" s="1">
        <f t="shared" ca="1" si="373"/>
        <v>0.26624104155586525</v>
      </c>
      <c r="D7996" s="1">
        <f t="shared" ca="1" si="374"/>
        <v>-4.5750382929351997E-2</v>
      </c>
    </row>
    <row r="7997" spans="1:4" x14ac:dyDescent="0.45">
      <c r="A7997">
        <v>7996</v>
      </c>
      <c r="B7997" s="1">
        <f t="shared" ca="1" si="372"/>
        <v>0.28497131907085682</v>
      </c>
      <c r="C7997" s="1">
        <f t="shared" ca="1" si="373"/>
        <v>0.28116097001995077</v>
      </c>
      <c r="D7997" s="1">
        <f t="shared" ca="1" si="374"/>
        <v>-1.337099138021894E-2</v>
      </c>
    </row>
    <row r="7998" spans="1:4" x14ac:dyDescent="0.45">
      <c r="A7998">
        <v>7997</v>
      </c>
      <c r="B7998" s="1">
        <f t="shared" ca="1" si="372"/>
        <v>0.28837686396717543</v>
      </c>
      <c r="C7998" s="1">
        <f t="shared" ca="1" si="373"/>
        <v>0.27573841892095252</v>
      </c>
      <c r="D7998" s="1">
        <f t="shared" ca="1" si="374"/>
        <v>-4.3826140808790701E-2</v>
      </c>
    </row>
    <row r="7999" spans="1:4" x14ac:dyDescent="0.45">
      <c r="A7999">
        <v>7998</v>
      </c>
      <c r="B7999" s="1">
        <f t="shared" ca="1" si="372"/>
        <v>0.28424684609262907</v>
      </c>
      <c r="C7999" s="1">
        <f t="shared" ca="1" si="373"/>
        <v>0.27945136901810552</v>
      </c>
      <c r="D7999" s="1">
        <f t="shared" ca="1" si="374"/>
        <v>-1.6870818939397549E-2</v>
      </c>
    </row>
    <row r="8000" spans="1:4" x14ac:dyDescent="0.45">
      <c r="A8000">
        <v>7999</v>
      </c>
      <c r="B8000" s="1">
        <f t="shared" ca="1" si="372"/>
        <v>0.28935562345121801</v>
      </c>
      <c r="C8000" s="1">
        <f t="shared" ca="1" si="373"/>
        <v>0.27323811420016508</v>
      </c>
      <c r="D8000" s="1">
        <f t="shared" ca="1" si="374"/>
        <v>-5.5701385923713195E-2</v>
      </c>
    </row>
    <row r="8001" spans="1:4" x14ac:dyDescent="0.45">
      <c r="A8001">
        <v>8000</v>
      </c>
      <c r="B8001" s="1">
        <f t="shared" ca="1" si="372"/>
        <v>0.28048527051613903</v>
      </c>
      <c r="C8001" s="1">
        <f t="shared" ca="1" si="373"/>
        <v>0.26804590070440537</v>
      </c>
      <c r="D8001" s="1">
        <f t="shared" ca="1" si="374"/>
        <v>-4.4349458311458465E-2</v>
      </c>
    </row>
    <row r="8002" spans="1:4" x14ac:dyDescent="0.45">
      <c r="A8002">
        <v>8001</v>
      </c>
      <c r="B8002" s="1">
        <f t="shared" ref="B8002:B8065" ca="1" si="375">_xlfn.BETA.INV(RAND(),CONTROL_PRIOR_ALPHA+CONTROL_ALPHA,CONTROL_PRIOR_BETA+(CONTROL_N-CONTROL_ALPHA))</f>
        <v>0.2899137136623714</v>
      </c>
      <c r="C8002" s="1">
        <f t="shared" ref="C8002:C8065" ca="1" si="376">_xlfn.BETA.INV(RAND(),TEST_PRIOR_ALPHA+TEST_ALPHA,TEST_PRIOR_BETA+(TEST_N-TEST_ALPHA))</f>
        <v>0.26699870202907133</v>
      </c>
      <c r="D8002" s="1">
        <f t="shared" ca="1" si="374"/>
        <v>-7.9040799222028169E-2</v>
      </c>
    </row>
    <row r="8003" spans="1:4" x14ac:dyDescent="0.45">
      <c r="A8003">
        <v>8002</v>
      </c>
      <c r="B8003" s="1">
        <f t="shared" ca="1" si="375"/>
        <v>0.28875289891860345</v>
      </c>
      <c r="C8003" s="1">
        <f t="shared" ca="1" si="376"/>
        <v>0.27275964413154763</v>
      </c>
      <c r="D8003" s="1">
        <f t="shared" ref="D8003:D8066" ca="1" si="377">(C8003-B8003)/B8003</f>
        <v>-5.5387339302744663E-2</v>
      </c>
    </row>
    <row r="8004" spans="1:4" x14ac:dyDescent="0.45">
      <c r="A8004">
        <v>8003</v>
      </c>
      <c r="B8004" s="1">
        <f t="shared" ca="1" si="375"/>
        <v>0.27924319660886893</v>
      </c>
      <c r="C8004" s="1">
        <f t="shared" ca="1" si="376"/>
        <v>0.28054122912961077</v>
      </c>
      <c r="D8004" s="1">
        <f t="shared" ca="1" si="377"/>
        <v>4.6483944336161379E-3</v>
      </c>
    </row>
    <row r="8005" spans="1:4" x14ac:dyDescent="0.45">
      <c r="A8005">
        <v>8004</v>
      </c>
      <c r="B8005" s="1">
        <f t="shared" ca="1" si="375"/>
        <v>0.28096604016372462</v>
      </c>
      <c r="C8005" s="1">
        <f t="shared" ca="1" si="376"/>
        <v>0.28544645748185971</v>
      </c>
      <c r="D8005" s="1">
        <f t="shared" ca="1" si="377"/>
        <v>1.5946472803347544E-2</v>
      </c>
    </row>
    <row r="8006" spans="1:4" x14ac:dyDescent="0.45">
      <c r="A8006">
        <v>8005</v>
      </c>
      <c r="B8006" s="1">
        <f t="shared" ca="1" si="375"/>
        <v>0.29233998071867484</v>
      </c>
      <c r="C8006" s="1">
        <f t="shared" ca="1" si="376"/>
        <v>0.26735808620864848</v>
      </c>
      <c r="D8006" s="1">
        <f t="shared" ca="1" si="377"/>
        <v>-8.545493657286303E-2</v>
      </c>
    </row>
    <row r="8007" spans="1:4" x14ac:dyDescent="0.45">
      <c r="A8007">
        <v>8006</v>
      </c>
      <c r="B8007" s="1">
        <f t="shared" ca="1" si="375"/>
        <v>0.28608272060551931</v>
      </c>
      <c r="C8007" s="1">
        <f t="shared" ca="1" si="376"/>
        <v>0.26151940092919845</v>
      </c>
      <c r="D8007" s="1">
        <f t="shared" ca="1" si="377"/>
        <v>-8.5860899338241842E-2</v>
      </c>
    </row>
    <row r="8008" spans="1:4" x14ac:dyDescent="0.45">
      <c r="A8008">
        <v>8007</v>
      </c>
      <c r="B8008" s="1">
        <f t="shared" ca="1" si="375"/>
        <v>0.28223714259055654</v>
      </c>
      <c r="C8008" s="1">
        <f t="shared" ca="1" si="376"/>
        <v>0.27583358819528647</v>
      </c>
      <c r="D8008" s="1">
        <f t="shared" ca="1" si="377"/>
        <v>-2.2688560182030169E-2</v>
      </c>
    </row>
    <row r="8009" spans="1:4" x14ac:dyDescent="0.45">
      <c r="A8009">
        <v>8008</v>
      </c>
      <c r="B8009" s="1">
        <f t="shared" ca="1" si="375"/>
        <v>0.27995673313975511</v>
      </c>
      <c r="C8009" s="1">
        <f t="shared" ca="1" si="376"/>
        <v>0.25513825842664267</v>
      </c>
      <c r="D8009" s="1">
        <f t="shared" ca="1" si="377"/>
        <v>-8.8651108457973721E-2</v>
      </c>
    </row>
    <row r="8010" spans="1:4" x14ac:dyDescent="0.45">
      <c r="A8010">
        <v>8009</v>
      </c>
      <c r="B8010" s="1">
        <f t="shared" ca="1" si="375"/>
        <v>0.27861021084639975</v>
      </c>
      <c r="C8010" s="1">
        <f t="shared" ca="1" si="376"/>
        <v>0.28100525191521086</v>
      </c>
      <c r="D8010" s="1">
        <f t="shared" ca="1" si="377"/>
        <v>8.5963865485587584E-3</v>
      </c>
    </row>
    <row r="8011" spans="1:4" x14ac:dyDescent="0.45">
      <c r="A8011">
        <v>8010</v>
      </c>
      <c r="B8011" s="1">
        <f t="shared" ca="1" si="375"/>
        <v>0.28042932380076929</v>
      </c>
      <c r="C8011" s="1">
        <f t="shared" ca="1" si="376"/>
        <v>0.2661697817609881</v>
      </c>
      <c r="D8011" s="1">
        <f t="shared" ca="1" si="377"/>
        <v>-5.084896916811691E-2</v>
      </c>
    </row>
    <row r="8012" spans="1:4" x14ac:dyDescent="0.45">
      <c r="A8012">
        <v>8011</v>
      </c>
      <c r="B8012" s="1">
        <f t="shared" ca="1" si="375"/>
        <v>0.28169028137707952</v>
      </c>
      <c r="C8012" s="1">
        <f t="shared" ca="1" si="376"/>
        <v>0.26710304436001298</v>
      </c>
      <c r="D8012" s="1">
        <f t="shared" ca="1" si="377"/>
        <v>-5.1784665575805251E-2</v>
      </c>
    </row>
    <row r="8013" spans="1:4" x14ac:dyDescent="0.45">
      <c r="A8013">
        <v>8012</v>
      </c>
      <c r="B8013" s="1">
        <f t="shared" ca="1" si="375"/>
        <v>0.27863644073782234</v>
      </c>
      <c r="C8013" s="1">
        <f t="shared" ca="1" si="376"/>
        <v>0.2795635591791974</v>
      </c>
      <c r="D8013" s="1">
        <f t="shared" ca="1" si="377"/>
        <v>3.3273409569834645E-3</v>
      </c>
    </row>
    <row r="8014" spans="1:4" x14ac:dyDescent="0.45">
      <c r="A8014">
        <v>8013</v>
      </c>
      <c r="B8014" s="1">
        <f t="shared" ca="1" si="375"/>
        <v>0.29099108933441376</v>
      </c>
      <c r="C8014" s="1">
        <f t="shared" ca="1" si="376"/>
        <v>0.27265423652798948</v>
      </c>
      <c r="D8014" s="1">
        <f t="shared" ca="1" si="377"/>
        <v>-6.3015169462289397E-2</v>
      </c>
    </row>
    <row r="8015" spans="1:4" x14ac:dyDescent="0.45">
      <c r="A8015">
        <v>8014</v>
      </c>
      <c r="B8015" s="1">
        <f t="shared" ca="1" si="375"/>
        <v>0.27915471884118481</v>
      </c>
      <c r="C8015" s="1">
        <f t="shared" ca="1" si="376"/>
        <v>0.27542434740591959</v>
      </c>
      <c r="D8015" s="1">
        <f t="shared" ca="1" si="377"/>
        <v>-1.3363096460452405E-2</v>
      </c>
    </row>
    <row r="8016" spans="1:4" x14ac:dyDescent="0.45">
      <c r="A8016">
        <v>8015</v>
      </c>
      <c r="B8016" s="1">
        <f t="shared" ca="1" si="375"/>
        <v>0.27818766170172371</v>
      </c>
      <c r="C8016" s="1">
        <f t="shared" ca="1" si="376"/>
        <v>0.26295579697768579</v>
      </c>
      <c r="D8016" s="1">
        <f t="shared" ca="1" si="377"/>
        <v>-5.4753919102169674E-2</v>
      </c>
    </row>
    <row r="8017" spans="1:4" x14ac:dyDescent="0.45">
      <c r="A8017">
        <v>8016</v>
      </c>
      <c r="B8017" s="1">
        <f t="shared" ca="1" si="375"/>
        <v>0.29139135086995382</v>
      </c>
      <c r="C8017" s="1">
        <f t="shared" ca="1" si="376"/>
        <v>0.2715766631666634</v>
      </c>
      <c r="D8017" s="1">
        <f t="shared" ca="1" si="377"/>
        <v>-6.8000260282720604E-2</v>
      </c>
    </row>
    <row r="8018" spans="1:4" x14ac:dyDescent="0.45">
      <c r="A8018">
        <v>8017</v>
      </c>
      <c r="B8018" s="1">
        <f t="shared" ca="1" si="375"/>
        <v>0.28721475218748826</v>
      </c>
      <c r="C8018" s="1">
        <f t="shared" ca="1" si="376"/>
        <v>0.27429557162645279</v>
      </c>
      <c r="D8018" s="1">
        <f t="shared" ca="1" si="377"/>
        <v>-4.4980908754304091E-2</v>
      </c>
    </row>
    <row r="8019" spans="1:4" x14ac:dyDescent="0.45">
      <c r="A8019">
        <v>8018</v>
      </c>
      <c r="B8019" s="1">
        <f t="shared" ca="1" si="375"/>
        <v>0.28685124799813244</v>
      </c>
      <c r="C8019" s="1">
        <f t="shared" ca="1" si="376"/>
        <v>0.27464545783563854</v>
      </c>
      <c r="D8019" s="1">
        <f t="shared" ca="1" si="377"/>
        <v>-4.2550939721110667E-2</v>
      </c>
    </row>
    <row r="8020" spans="1:4" x14ac:dyDescent="0.45">
      <c r="A8020">
        <v>8019</v>
      </c>
      <c r="B8020" s="1">
        <f t="shared" ca="1" si="375"/>
        <v>0.28175100576720102</v>
      </c>
      <c r="C8020" s="1">
        <f t="shared" ca="1" si="376"/>
        <v>0.25786921326632628</v>
      </c>
      <c r="D8020" s="1">
        <f t="shared" ca="1" si="377"/>
        <v>-8.476204880208045E-2</v>
      </c>
    </row>
    <row r="8021" spans="1:4" x14ac:dyDescent="0.45">
      <c r="A8021">
        <v>8020</v>
      </c>
      <c r="B8021" s="1">
        <f t="shared" ca="1" si="375"/>
        <v>0.29327708159631782</v>
      </c>
      <c r="C8021" s="1">
        <f t="shared" ca="1" si="376"/>
        <v>0.27638458898755025</v>
      </c>
      <c r="D8021" s="1">
        <f t="shared" ca="1" si="377"/>
        <v>-5.7599088605291358E-2</v>
      </c>
    </row>
    <row r="8022" spans="1:4" x14ac:dyDescent="0.45">
      <c r="A8022">
        <v>8021</v>
      </c>
      <c r="B8022" s="1">
        <f t="shared" ca="1" si="375"/>
        <v>0.2792829185445409</v>
      </c>
      <c r="C8022" s="1">
        <f t="shared" ca="1" si="376"/>
        <v>0.27646614334266195</v>
      </c>
      <c r="D8022" s="1">
        <f t="shared" ca="1" si="377"/>
        <v>-1.0085741070590121E-2</v>
      </c>
    </row>
    <row r="8023" spans="1:4" x14ac:dyDescent="0.45">
      <c r="A8023">
        <v>8022</v>
      </c>
      <c r="B8023" s="1">
        <f t="shared" ca="1" si="375"/>
        <v>0.27807386335116618</v>
      </c>
      <c r="C8023" s="1">
        <f t="shared" ca="1" si="376"/>
        <v>0.27128958945359838</v>
      </c>
      <c r="D8023" s="1">
        <f t="shared" ca="1" si="377"/>
        <v>-2.4397380666446419E-2</v>
      </c>
    </row>
    <row r="8024" spans="1:4" x14ac:dyDescent="0.45">
      <c r="A8024">
        <v>8023</v>
      </c>
      <c r="B8024" s="1">
        <f t="shared" ca="1" si="375"/>
        <v>0.28929129816184873</v>
      </c>
      <c r="C8024" s="1">
        <f t="shared" ca="1" si="376"/>
        <v>0.27229536642084318</v>
      </c>
      <c r="D8024" s="1">
        <f t="shared" ca="1" si="377"/>
        <v>-5.8750234967305873E-2</v>
      </c>
    </row>
    <row r="8025" spans="1:4" x14ac:dyDescent="0.45">
      <c r="A8025">
        <v>8024</v>
      </c>
      <c r="B8025" s="1">
        <f t="shared" ca="1" si="375"/>
        <v>0.27279578695010331</v>
      </c>
      <c r="C8025" s="1">
        <f t="shared" ca="1" si="376"/>
        <v>0.26935609973950758</v>
      </c>
      <c r="D8025" s="1">
        <f t="shared" ca="1" si="377"/>
        <v>-1.2609018816059943E-2</v>
      </c>
    </row>
    <row r="8026" spans="1:4" x14ac:dyDescent="0.45">
      <c r="A8026">
        <v>8025</v>
      </c>
      <c r="B8026" s="1">
        <f t="shared" ca="1" si="375"/>
        <v>0.28892329602425393</v>
      </c>
      <c r="C8026" s="1">
        <f t="shared" ca="1" si="376"/>
        <v>0.27092785482209003</v>
      </c>
      <c r="D8026" s="1">
        <f t="shared" ca="1" si="377"/>
        <v>-6.2284493669396784E-2</v>
      </c>
    </row>
    <row r="8027" spans="1:4" x14ac:dyDescent="0.45">
      <c r="A8027">
        <v>8026</v>
      </c>
      <c r="B8027" s="1">
        <f t="shared" ca="1" si="375"/>
        <v>0.28081647268070514</v>
      </c>
      <c r="C8027" s="1">
        <f t="shared" ca="1" si="376"/>
        <v>0.28051238298762737</v>
      </c>
      <c r="D8027" s="1">
        <f t="shared" ca="1" si="377"/>
        <v>-1.0828769771762154E-3</v>
      </c>
    </row>
    <row r="8028" spans="1:4" x14ac:dyDescent="0.45">
      <c r="A8028">
        <v>8027</v>
      </c>
      <c r="B8028" s="1">
        <f t="shared" ca="1" si="375"/>
        <v>0.28420519421426826</v>
      </c>
      <c r="C8028" s="1">
        <f t="shared" ca="1" si="376"/>
        <v>0.27186089220495402</v>
      </c>
      <c r="D8028" s="1">
        <f t="shared" ca="1" si="377"/>
        <v>-4.3434470096305196E-2</v>
      </c>
    </row>
    <row r="8029" spans="1:4" x14ac:dyDescent="0.45">
      <c r="A8029">
        <v>8028</v>
      </c>
      <c r="B8029" s="1">
        <f t="shared" ca="1" si="375"/>
        <v>0.28790177576419651</v>
      </c>
      <c r="C8029" s="1">
        <f t="shared" ca="1" si="376"/>
        <v>0.25917723917009033</v>
      </c>
      <c r="D8029" s="1">
        <f t="shared" ca="1" si="377"/>
        <v>-9.9772002162406809E-2</v>
      </c>
    </row>
    <row r="8030" spans="1:4" x14ac:dyDescent="0.45">
      <c r="A8030">
        <v>8029</v>
      </c>
      <c r="B8030" s="1">
        <f t="shared" ca="1" si="375"/>
        <v>0.28250646620415582</v>
      </c>
      <c r="C8030" s="1">
        <f t="shared" ca="1" si="376"/>
        <v>0.26217926682575593</v>
      </c>
      <c r="D8030" s="1">
        <f t="shared" ca="1" si="377"/>
        <v>-7.1953041116270433E-2</v>
      </c>
    </row>
    <row r="8031" spans="1:4" x14ac:dyDescent="0.45">
      <c r="A8031">
        <v>8030</v>
      </c>
      <c r="B8031" s="1">
        <f t="shared" ca="1" si="375"/>
        <v>0.28195640718254616</v>
      </c>
      <c r="C8031" s="1">
        <f t="shared" ca="1" si="376"/>
        <v>0.27338974830584528</v>
      </c>
      <c r="D8031" s="1">
        <f t="shared" ca="1" si="377"/>
        <v>-3.0382919694229887E-2</v>
      </c>
    </row>
    <row r="8032" spans="1:4" x14ac:dyDescent="0.45">
      <c r="A8032">
        <v>8031</v>
      </c>
      <c r="B8032" s="1">
        <f t="shared" ca="1" si="375"/>
        <v>0.2911912094638851</v>
      </c>
      <c r="C8032" s="1">
        <f t="shared" ca="1" si="376"/>
        <v>0.2766817903150468</v>
      </c>
      <c r="D8032" s="1">
        <f t="shared" ca="1" si="377"/>
        <v>-4.9827806188077341E-2</v>
      </c>
    </row>
    <row r="8033" spans="1:4" x14ac:dyDescent="0.45">
      <c r="A8033">
        <v>8032</v>
      </c>
      <c r="B8033" s="1">
        <f t="shared" ca="1" si="375"/>
        <v>0.28124242691227191</v>
      </c>
      <c r="C8033" s="1">
        <f t="shared" ca="1" si="376"/>
        <v>0.2726071237864639</v>
      </c>
      <c r="D8033" s="1">
        <f t="shared" ca="1" si="377"/>
        <v>-3.0704126758590473E-2</v>
      </c>
    </row>
    <row r="8034" spans="1:4" x14ac:dyDescent="0.45">
      <c r="A8034">
        <v>8033</v>
      </c>
      <c r="B8034" s="1">
        <f t="shared" ca="1" si="375"/>
        <v>0.27205935611925758</v>
      </c>
      <c r="C8034" s="1">
        <f t="shared" ca="1" si="376"/>
        <v>0.25961730306448616</v>
      </c>
      <c r="D8034" s="1">
        <f t="shared" ca="1" si="377"/>
        <v>-4.5732862240978868E-2</v>
      </c>
    </row>
    <row r="8035" spans="1:4" x14ac:dyDescent="0.45">
      <c r="A8035">
        <v>8034</v>
      </c>
      <c r="B8035" s="1">
        <f t="shared" ca="1" si="375"/>
        <v>0.27910655272607271</v>
      </c>
      <c r="C8035" s="1">
        <f t="shared" ca="1" si="376"/>
        <v>0.27204395071729026</v>
      </c>
      <c r="D8035" s="1">
        <f t="shared" ca="1" si="377"/>
        <v>-2.5304321735914213E-2</v>
      </c>
    </row>
    <row r="8036" spans="1:4" x14ac:dyDescent="0.45">
      <c r="A8036">
        <v>8035</v>
      </c>
      <c r="B8036" s="1">
        <f t="shared" ca="1" si="375"/>
        <v>0.28628719804657266</v>
      </c>
      <c r="C8036" s="1">
        <f t="shared" ca="1" si="376"/>
        <v>0.25942945985984545</v>
      </c>
      <c r="D8036" s="1">
        <f t="shared" ca="1" si="377"/>
        <v>-9.3813968525264066E-2</v>
      </c>
    </row>
    <row r="8037" spans="1:4" x14ac:dyDescent="0.45">
      <c r="A8037">
        <v>8036</v>
      </c>
      <c r="B8037" s="1">
        <f t="shared" ca="1" si="375"/>
        <v>0.27619947853475335</v>
      </c>
      <c r="C8037" s="1">
        <f t="shared" ca="1" si="376"/>
        <v>0.26526718720810866</v>
      </c>
      <c r="D8037" s="1">
        <f t="shared" ca="1" si="377"/>
        <v>-3.9581143978405869E-2</v>
      </c>
    </row>
    <row r="8038" spans="1:4" x14ac:dyDescent="0.45">
      <c r="A8038">
        <v>8037</v>
      </c>
      <c r="B8038" s="1">
        <f t="shared" ca="1" si="375"/>
        <v>0.29216102761947094</v>
      </c>
      <c r="C8038" s="1">
        <f t="shared" ca="1" si="376"/>
        <v>0.27406271290186957</v>
      </c>
      <c r="D8038" s="1">
        <f t="shared" ca="1" si="377"/>
        <v>-6.194636863467555E-2</v>
      </c>
    </row>
    <row r="8039" spans="1:4" x14ac:dyDescent="0.45">
      <c r="A8039">
        <v>8038</v>
      </c>
      <c r="B8039" s="1">
        <f t="shared" ca="1" si="375"/>
        <v>0.28664116676560847</v>
      </c>
      <c r="C8039" s="1">
        <f t="shared" ca="1" si="376"/>
        <v>0.26763015884544944</v>
      </c>
      <c r="D8039" s="1">
        <f t="shared" ca="1" si="377"/>
        <v>-6.6323369161083084E-2</v>
      </c>
    </row>
    <row r="8040" spans="1:4" x14ac:dyDescent="0.45">
      <c r="A8040">
        <v>8039</v>
      </c>
      <c r="B8040" s="1">
        <f t="shared" ca="1" si="375"/>
        <v>0.28156167858637865</v>
      </c>
      <c r="C8040" s="1">
        <f t="shared" ca="1" si="376"/>
        <v>0.27330893465440964</v>
      </c>
      <c r="D8040" s="1">
        <f t="shared" ca="1" si="377"/>
        <v>-2.9310607797918772E-2</v>
      </c>
    </row>
    <row r="8041" spans="1:4" x14ac:dyDescent="0.45">
      <c r="A8041">
        <v>8040</v>
      </c>
      <c r="B8041" s="1">
        <f t="shared" ca="1" si="375"/>
        <v>0.27725412454404702</v>
      </c>
      <c r="C8041" s="1">
        <f t="shared" ca="1" si="376"/>
        <v>0.27398274400450084</v>
      </c>
      <c r="D8041" s="1">
        <f t="shared" ca="1" si="377"/>
        <v>-1.1799213248589404E-2</v>
      </c>
    </row>
    <row r="8042" spans="1:4" x14ac:dyDescent="0.45">
      <c r="A8042">
        <v>8041</v>
      </c>
      <c r="B8042" s="1">
        <f t="shared" ca="1" si="375"/>
        <v>0.28048738575320137</v>
      </c>
      <c r="C8042" s="1">
        <f t="shared" ca="1" si="376"/>
        <v>0.26382313555458153</v>
      </c>
      <c r="D8042" s="1">
        <f t="shared" ca="1" si="377"/>
        <v>-5.9411763398453062E-2</v>
      </c>
    </row>
    <row r="8043" spans="1:4" x14ac:dyDescent="0.45">
      <c r="A8043">
        <v>8042</v>
      </c>
      <c r="B8043" s="1">
        <f t="shared" ca="1" si="375"/>
        <v>0.28249619763575695</v>
      </c>
      <c r="C8043" s="1">
        <f t="shared" ca="1" si="376"/>
        <v>0.26155276591039789</v>
      </c>
      <c r="D8043" s="1">
        <f t="shared" ca="1" si="377"/>
        <v>-7.4137039367740326E-2</v>
      </c>
    </row>
    <row r="8044" spans="1:4" x14ac:dyDescent="0.45">
      <c r="A8044">
        <v>8043</v>
      </c>
      <c r="B8044" s="1">
        <f t="shared" ca="1" si="375"/>
        <v>0.28799061732609499</v>
      </c>
      <c r="C8044" s="1">
        <f t="shared" ca="1" si="376"/>
        <v>0.26747848057511625</v>
      </c>
      <c r="D8044" s="1">
        <f t="shared" ca="1" si="377"/>
        <v>-7.1225017472540147E-2</v>
      </c>
    </row>
    <row r="8045" spans="1:4" x14ac:dyDescent="0.45">
      <c r="A8045">
        <v>8044</v>
      </c>
      <c r="B8045" s="1">
        <f t="shared" ca="1" si="375"/>
        <v>0.27830533599033946</v>
      </c>
      <c r="C8045" s="1">
        <f t="shared" ca="1" si="376"/>
        <v>0.27818689629988413</v>
      </c>
      <c r="D8045" s="1">
        <f t="shared" ca="1" si="377"/>
        <v>-4.2557463023073708E-4</v>
      </c>
    </row>
    <row r="8046" spans="1:4" x14ac:dyDescent="0.45">
      <c r="A8046">
        <v>8045</v>
      </c>
      <c r="B8046" s="1">
        <f t="shared" ca="1" si="375"/>
        <v>0.29041920416372613</v>
      </c>
      <c r="C8046" s="1">
        <f t="shared" ca="1" si="376"/>
        <v>0.27149332407271631</v>
      </c>
      <c r="D8046" s="1">
        <f t="shared" ca="1" si="377"/>
        <v>-6.5167453872438136E-2</v>
      </c>
    </row>
    <row r="8047" spans="1:4" x14ac:dyDescent="0.45">
      <c r="A8047">
        <v>8046</v>
      </c>
      <c r="B8047" s="1">
        <f t="shared" ca="1" si="375"/>
        <v>0.28726155378310747</v>
      </c>
      <c r="C8047" s="1">
        <f t="shared" ca="1" si="376"/>
        <v>0.26731780743239614</v>
      </c>
      <c r="D8047" s="1">
        <f t="shared" ca="1" si="377"/>
        <v>-6.9427133871766078E-2</v>
      </c>
    </row>
    <row r="8048" spans="1:4" x14ac:dyDescent="0.45">
      <c r="A8048">
        <v>8047</v>
      </c>
      <c r="B8048" s="1">
        <f t="shared" ca="1" si="375"/>
        <v>0.27737062543136509</v>
      </c>
      <c r="C8048" s="1">
        <f t="shared" ca="1" si="376"/>
        <v>0.27227237224414669</v>
      </c>
      <c r="D8048" s="1">
        <f t="shared" ca="1" si="377"/>
        <v>-1.8380652887412401E-2</v>
      </c>
    </row>
    <row r="8049" spans="1:4" x14ac:dyDescent="0.45">
      <c r="A8049">
        <v>8048</v>
      </c>
      <c r="B8049" s="1">
        <f t="shared" ca="1" si="375"/>
        <v>0.27116870281303518</v>
      </c>
      <c r="C8049" s="1">
        <f t="shared" ca="1" si="376"/>
        <v>0.26932422192652572</v>
      </c>
      <c r="D8049" s="1">
        <f t="shared" ca="1" si="377"/>
        <v>-6.8019681747018843E-3</v>
      </c>
    </row>
    <row r="8050" spans="1:4" x14ac:dyDescent="0.45">
      <c r="A8050">
        <v>8049</v>
      </c>
      <c r="B8050" s="1">
        <f t="shared" ca="1" si="375"/>
        <v>0.28869876236116598</v>
      </c>
      <c r="C8050" s="1">
        <f t="shared" ca="1" si="376"/>
        <v>0.26225842752323336</v>
      </c>
      <c r="D8050" s="1">
        <f t="shared" ca="1" si="377"/>
        <v>-9.1584510517767351E-2</v>
      </c>
    </row>
    <row r="8051" spans="1:4" x14ac:dyDescent="0.45">
      <c r="A8051">
        <v>8050</v>
      </c>
      <c r="B8051" s="1">
        <f t="shared" ca="1" si="375"/>
        <v>0.29237080043383368</v>
      </c>
      <c r="C8051" s="1">
        <f t="shared" ca="1" si="376"/>
        <v>0.28002122555699216</v>
      </c>
      <c r="D8051" s="1">
        <f t="shared" ca="1" si="377"/>
        <v>-4.2239426298784397E-2</v>
      </c>
    </row>
    <row r="8052" spans="1:4" x14ac:dyDescent="0.45">
      <c r="A8052">
        <v>8051</v>
      </c>
      <c r="B8052" s="1">
        <f t="shared" ca="1" si="375"/>
        <v>0.29325285786588884</v>
      </c>
      <c r="C8052" s="1">
        <f t="shared" ca="1" si="376"/>
        <v>0.26697918174170127</v>
      </c>
      <c r="D8052" s="1">
        <f t="shared" ca="1" si="377"/>
        <v>-8.9593930355499271E-2</v>
      </c>
    </row>
    <row r="8053" spans="1:4" x14ac:dyDescent="0.45">
      <c r="A8053">
        <v>8052</v>
      </c>
      <c r="B8053" s="1">
        <f t="shared" ca="1" si="375"/>
        <v>0.29383928464808018</v>
      </c>
      <c r="C8053" s="1">
        <f t="shared" ca="1" si="376"/>
        <v>0.25947564456290989</v>
      </c>
      <c r="D8053" s="1">
        <f t="shared" ca="1" si="377"/>
        <v>-0.11694705875127036</v>
      </c>
    </row>
    <row r="8054" spans="1:4" x14ac:dyDescent="0.45">
      <c r="A8054">
        <v>8053</v>
      </c>
      <c r="B8054" s="1">
        <f t="shared" ca="1" si="375"/>
        <v>0.27509117729858051</v>
      </c>
      <c r="C8054" s="1">
        <f t="shared" ca="1" si="376"/>
        <v>0.26981952059973474</v>
      </c>
      <c r="D8054" s="1">
        <f t="shared" ca="1" si="377"/>
        <v>-1.9163307055551193E-2</v>
      </c>
    </row>
    <row r="8055" spans="1:4" x14ac:dyDescent="0.45">
      <c r="A8055">
        <v>8054</v>
      </c>
      <c r="B8055" s="1">
        <f t="shared" ca="1" si="375"/>
        <v>0.28358081063389062</v>
      </c>
      <c r="C8055" s="1">
        <f t="shared" ca="1" si="376"/>
        <v>0.2714902158571495</v>
      </c>
      <c r="D8055" s="1">
        <f t="shared" ca="1" si="377"/>
        <v>-4.2635447545674603E-2</v>
      </c>
    </row>
    <row r="8056" spans="1:4" x14ac:dyDescent="0.45">
      <c r="A8056">
        <v>8055</v>
      </c>
      <c r="B8056" s="1">
        <f t="shared" ca="1" si="375"/>
        <v>0.28098882236686257</v>
      </c>
      <c r="C8056" s="1">
        <f t="shared" ca="1" si="376"/>
        <v>0.26704829828544357</v>
      </c>
      <c r="D8056" s="1">
        <f t="shared" ca="1" si="377"/>
        <v>-4.9612379467600554E-2</v>
      </c>
    </row>
    <row r="8057" spans="1:4" x14ac:dyDescent="0.45">
      <c r="A8057">
        <v>8056</v>
      </c>
      <c r="B8057" s="1">
        <f t="shared" ca="1" si="375"/>
        <v>0.28272216980434106</v>
      </c>
      <c r="C8057" s="1">
        <f t="shared" ca="1" si="376"/>
        <v>0.28335753002848341</v>
      </c>
      <c r="D8057" s="1">
        <f t="shared" ca="1" si="377"/>
        <v>2.2472953733414275E-3</v>
      </c>
    </row>
    <row r="8058" spans="1:4" x14ac:dyDescent="0.45">
      <c r="A8058">
        <v>8057</v>
      </c>
      <c r="B8058" s="1">
        <f t="shared" ca="1" si="375"/>
        <v>0.27809921163173762</v>
      </c>
      <c r="C8058" s="1">
        <f t="shared" ca="1" si="376"/>
        <v>0.27985361771328454</v>
      </c>
      <c r="D8058" s="1">
        <f t="shared" ca="1" si="377"/>
        <v>6.3085618662958604E-3</v>
      </c>
    </row>
    <row r="8059" spans="1:4" x14ac:dyDescent="0.45">
      <c r="A8059">
        <v>8058</v>
      </c>
      <c r="B8059" s="1">
        <f t="shared" ca="1" si="375"/>
        <v>0.28116489521125937</v>
      </c>
      <c r="C8059" s="1">
        <f t="shared" ca="1" si="376"/>
        <v>0.26602984931375001</v>
      </c>
      <c r="D8059" s="1">
        <f t="shared" ca="1" si="377"/>
        <v>-5.3829785137782978E-2</v>
      </c>
    </row>
    <row r="8060" spans="1:4" x14ac:dyDescent="0.45">
      <c r="A8060">
        <v>8059</v>
      </c>
      <c r="B8060" s="1">
        <f t="shared" ca="1" si="375"/>
        <v>0.28029990050142028</v>
      </c>
      <c r="C8060" s="1">
        <f t="shared" ca="1" si="376"/>
        <v>0.2640053109512307</v>
      </c>
      <c r="D8060" s="1">
        <f t="shared" ca="1" si="377"/>
        <v>-5.8132698302927228E-2</v>
      </c>
    </row>
    <row r="8061" spans="1:4" x14ac:dyDescent="0.45">
      <c r="A8061">
        <v>8060</v>
      </c>
      <c r="B8061" s="1">
        <f t="shared" ca="1" si="375"/>
        <v>0.29069011834473968</v>
      </c>
      <c r="C8061" s="1">
        <f t="shared" ca="1" si="376"/>
        <v>0.28230107158865214</v>
      </c>
      <c r="D8061" s="1">
        <f t="shared" ca="1" si="377"/>
        <v>-2.885907097171659E-2</v>
      </c>
    </row>
    <row r="8062" spans="1:4" x14ac:dyDescent="0.45">
      <c r="A8062">
        <v>8061</v>
      </c>
      <c r="B8062" s="1">
        <f t="shared" ca="1" si="375"/>
        <v>0.27905124835379552</v>
      </c>
      <c r="C8062" s="1">
        <f t="shared" ca="1" si="376"/>
        <v>0.2704680201640729</v>
      </c>
      <c r="D8062" s="1">
        <f t="shared" ca="1" si="377"/>
        <v>-3.0758608823137631E-2</v>
      </c>
    </row>
    <row r="8063" spans="1:4" x14ac:dyDescent="0.45">
      <c r="A8063">
        <v>8062</v>
      </c>
      <c r="B8063" s="1">
        <f t="shared" ca="1" si="375"/>
        <v>0.28316706177214501</v>
      </c>
      <c r="C8063" s="1">
        <f t="shared" ca="1" si="376"/>
        <v>0.27097633669966098</v>
      </c>
      <c r="D8063" s="1">
        <f t="shared" ca="1" si="377"/>
        <v>-4.3051352781608113E-2</v>
      </c>
    </row>
    <row r="8064" spans="1:4" x14ac:dyDescent="0.45">
      <c r="A8064">
        <v>8063</v>
      </c>
      <c r="B8064" s="1">
        <f t="shared" ca="1" si="375"/>
        <v>0.27961754123219312</v>
      </c>
      <c r="C8064" s="1">
        <f t="shared" ca="1" si="376"/>
        <v>0.2711971560762379</v>
      </c>
      <c r="D8064" s="1">
        <f t="shared" ca="1" si="377"/>
        <v>-3.0113937483496337E-2</v>
      </c>
    </row>
    <row r="8065" spans="1:4" x14ac:dyDescent="0.45">
      <c r="A8065">
        <v>8064</v>
      </c>
      <c r="B8065" s="1">
        <f t="shared" ca="1" si="375"/>
        <v>0.28681607392794128</v>
      </c>
      <c r="C8065" s="1">
        <f t="shared" ca="1" si="376"/>
        <v>0.26397213624534166</v>
      </c>
      <c r="D8065" s="1">
        <f t="shared" ca="1" si="377"/>
        <v>-7.9646643822127133E-2</v>
      </c>
    </row>
    <row r="8066" spans="1:4" x14ac:dyDescent="0.45">
      <c r="A8066">
        <v>8065</v>
      </c>
      <c r="B8066" s="1">
        <f t="shared" ref="B8066:B8129" ca="1" si="378">_xlfn.BETA.INV(RAND(),CONTROL_PRIOR_ALPHA+CONTROL_ALPHA,CONTROL_PRIOR_BETA+(CONTROL_N-CONTROL_ALPHA))</f>
        <v>0.30070231403839343</v>
      </c>
      <c r="C8066" s="1">
        <f t="shared" ref="C8066:C8129" ca="1" si="379">_xlfn.BETA.INV(RAND(),TEST_PRIOR_ALPHA+TEST_ALPHA,TEST_PRIOR_BETA+(TEST_N-TEST_ALPHA))</f>
        <v>0.27516727101518212</v>
      </c>
      <c r="D8066" s="1">
        <f t="shared" ca="1" si="377"/>
        <v>-8.4918013035147469E-2</v>
      </c>
    </row>
    <row r="8067" spans="1:4" x14ac:dyDescent="0.45">
      <c r="A8067">
        <v>8066</v>
      </c>
      <c r="B8067" s="1">
        <f t="shared" ca="1" si="378"/>
        <v>0.28122179606621334</v>
      </c>
      <c r="C8067" s="1">
        <f t="shared" ca="1" si="379"/>
        <v>0.25239922304990392</v>
      </c>
      <c r="D8067" s="1">
        <f t="shared" ref="D8067:D8130" ca="1" si="380">(C8067-B8067)/B8067</f>
        <v>-0.10249053743161207</v>
      </c>
    </row>
    <row r="8068" spans="1:4" x14ac:dyDescent="0.45">
      <c r="A8068">
        <v>8067</v>
      </c>
      <c r="B8068" s="1">
        <f t="shared" ca="1" si="378"/>
        <v>0.27987966022261862</v>
      </c>
      <c r="C8068" s="1">
        <f t="shared" ca="1" si="379"/>
        <v>0.27129738457414798</v>
      </c>
      <c r="D8068" s="1">
        <f t="shared" ca="1" si="380"/>
        <v>-3.066416345383664E-2</v>
      </c>
    </row>
    <row r="8069" spans="1:4" x14ac:dyDescent="0.45">
      <c r="A8069">
        <v>8068</v>
      </c>
      <c r="B8069" s="1">
        <f t="shared" ca="1" si="378"/>
        <v>0.28457802213370298</v>
      </c>
      <c r="C8069" s="1">
        <f t="shared" ca="1" si="379"/>
        <v>0.2783645625930149</v>
      </c>
      <c r="D8069" s="1">
        <f t="shared" ca="1" si="380"/>
        <v>-2.18339402814769E-2</v>
      </c>
    </row>
    <row r="8070" spans="1:4" x14ac:dyDescent="0.45">
      <c r="A8070">
        <v>8069</v>
      </c>
      <c r="B8070" s="1">
        <f t="shared" ca="1" si="378"/>
        <v>0.29223427437954252</v>
      </c>
      <c r="C8070" s="1">
        <f t="shared" ca="1" si="379"/>
        <v>0.27491617954260572</v>
      </c>
      <c r="D8070" s="1">
        <f t="shared" ca="1" si="380"/>
        <v>-5.9260998299072665E-2</v>
      </c>
    </row>
    <row r="8071" spans="1:4" x14ac:dyDescent="0.45">
      <c r="A8071">
        <v>8070</v>
      </c>
      <c r="B8071" s="1">
        <f t="shared" ca="1" si="378"/>
        <v>0.2843675398005624</v>
      </c>
      <c r="C8071" s="1">
        <f t="shared" ca="1" si="379"/>
        <v>0.2741029452271454</v>
      </c>
      <c r="D8071" s="1">
        <f t="shared" ca="1" si="380"/>
        <v>-3.6096224557190811E-2</v>
      </c>
    </row>
    <row r="8072" spans="1:4" x14ac:dyDescent="0.45">
      <c r="A8072">
        <v>8071</v>
      </c>
      <c r="B8072" s="1">
        <f t="shared" ca="1" si="378"/>
        <v>0.28912749718458475</v>
      </c>
      <c r="C8072" s="1">
        <f t="shared" ca="1" si="379"/>
        <v>0.27141811863340237</v>
      </c>
      <c r="D8072" s="1">
        <f t="shared" ca="1" si="380"/>
        <v>-6.125110452526885E-2</v>
      </c>
    </row>
    <row r="8073" spans="1:4" x14ac:dyDescent="0.45">
      <c r="A8073">
        <v>8072</v>
      </c>
      <c r="B8073" s="1">
        <f t="shared" ca="1" si="378"/>
        <v>0.28760772286501723</v>
      </c>
      <c r="C8073" s="1">
        <f t="shared" ca="1" si="379"/>
        <v>0.27084894960238681</v>
      </c>
      <c r="D8073" s="1">
        <f t="shared" ca="1" si="380"/>
        <v>-5.826955234611627E-2</v>
      </c>
    </row>
    <row r="8074" spans="1:4" x14ac:dyDescent="0.45">
      <c r="A8074">
        <v>8073</v>
      </c>
      <c r="B8074" s="1">
        <f t="shared" ca="1" si="378"/>
        <v>0.27494435998794287</v>
      </c>
      <c r="C8074" s="1">
        <f t="shared" ca="1" si="379"/>
        <v>0.26923410923600027</v>
      </c>
      <c r="D8074" s="1">
        <f t="shared" ca="1" si="380"/>
        <v>-2.0768750274393712E-2</v>
      </c>
    </row>
    <row r="8075" spans="1:4" x14ac:dyDescent="0.45">
      <c r="A8075">
        <v>8074</v>
      </c>
      <c r="B8075" s="1">
        <f t="shared" ca="1" si="378"/>
        <v>0.27843691630000883</v>
      </c>
      <c r="C8075" s="1">
        <f t="shared" ca="1" si="379"/>
        <v>0.2625014284685287</v>
      </c>
      <c r="D8075" s="1">
        <f t="shared" ca="1" si="380"/>
        <v>-5.7231950573357317E-2</v>
      </c>
    </row>
    <row r="8076" spans="1:4" x14ac:dyDescent="0.45">
      <c r="A8076">
        <v>8075</v>
      </c>
      <c r="B8076" s="1">
        <f t="shared" ca="1" si="378"/>
        <v>0.28892157249322314</v>
      </c>
      <c r="C8076" s="1">
        <f t="shared" ca="1" si="379"/>
        <v>0.27061151078486906</v>
      </c>
      <c r="D8076" s="1">
        <f t="shared" ca="1" si="380"/>
        <v>-6.3373813005200785E-2</v>
      </c>
    </row>
    <row r="8077" spans="1:4" x14ac:dyDescent="0.45">
      <c r="A8077">
        <v>8076</v>
      </c>
      <c r="B8077" s="1">
        <f t="shared" ca="1" si="378"/>
        <v>0.28360536510236978</v>
      </c>
      <c r="C8077" s="1">
        <f t="shared" ca="1" si="379"/>
        <v>0.27866929407112029</v>
      </c>
      <c r="D8077" s="1">
        <f t="shared" ca="1" si="380"/>
        <v>-1.74047166895724E-2</v>
      </c>
    </row>
    <row r="8078" spans="1:4" x14ac:dyDescent="0.45">
      <c r="A8078">
        <v>8077</v>
      </c>
      <c r="B8078" s="1">
        <f t="shared" ca="1" si="378"/>
        <v>0.27905097540049395</v>
      </c>
      <c r="C8078" s="1">
        <f t="shared" ca="1" si="379"/>
        <v>0.26604402388330667</v>
      </c>
      <c r="D8078" s="1">
        <f t="shared" ca="1" si="380"/>
        <v>-4.6611381660715233E-2</v>
      </c>
    </row>
    <row r="8079" spans="1:4" x14ac:dyDescent="0.45">
      <c r="A8079">
        <v>8078</v>
      </c>
      <c r="B8079" s="1">
        <f t="shared" ca="1" si="378"/>
        <v>0.278212338349551</v>
      </c>
      <c r="C8079" s="1">
        <f t="shared" ca="1" si="379"/>
        <v>0.26656110967608088</v>
      </c>
      <c r="D8079" s="1">
        <f t="shared" ca="1" si="380"/>
        <v>-4.187890710595054E-2</v>
      </c>
    </row>
    <row r="8080" spans="1:4" x14ac:dyDescent="0.45">
      <c r="A8080">
        <v>8079</v>
      </c>
      <c r="B8080" s="1">
        <f t="shared" ca="1" si="378"/>
        <v>0.28250772534588237</v>
      </c>
      <c r="C8080" s="1">
        <f t="shared" ca="1" si="379"/>
        <v>0.27438699158121282</v>
      </c>
      <c r="D8080" s="1">
        <f t="shared" ca="1" si="380"/>
        <v>-2.8745174153121271E-2</v>
      </c>
    </row>
    <row r="8081" spans="1:4" x14ac:dyDescent="0.45">
      <c r="A8081">
        <v>8080</v>
      </c>
      <c r="B8081" s="1">
        <f t="shared" ca="1" si="378"/>
        <v>0.28686690381918167</v>
      </c>
      <c r="C8081" s="1">
        <f t="shared" ca="1" si="379"/>
        <v>0.25762967007578574</v>
      </c>
      <c r="D8081" s="1">
        <f t="shared" ca="1" si="380"/>
        <v>-0.10191915956197158</v>
      </c>
    </row>
    <row r="8082" spans="1:4" x14ac:dyDescent="0.45">
      <c r="A8082">
        <v>8081</v>
      </c>
      <c r="B8082" s="1">
        <f t="shared" ca="1" si="378"/>
        <v>0.29583708794430519</v>
      </c>
      <c r="C8082" s="1">
        <f t="shared" ca="1" si="379"/>
        <v>0.27510390732916978</v>
      </c>
      <c r="D8082" s="1">
        <f t="shared" ca="1" si="380"/>
        <v>-7.0083101342042251E-2</v>
      </c>
    </row>
    <row r="8083" spans="1:4" x14ac:dyDescent="0.45">
      <c r="A8083">
        <v>8082</v>
      </c>
      <c r="B8083" s="1">
        <f t="shared" ca="1" si="378"/>
        <v>0.28196715532744698</v>
      </c>
      <c r="C8083" s="1">
        <f t="shared" ca="1" si="379"/>
        <v>0.26822312854228403</v>
      </c>
      <c r="D8083" s="1">
        <f t="shared" ca="1" si="380"/>
        <v>-4.8743360797473337E-2</v>
      </c>
    </row>
    <row r="8084" spans="1:4" x14ac:dyDescent="0.45">
      <c r="A8084">
        <v>8083</v>
      </c>
      <c r="B8084" s="1">
        <f t="shared" ca="1" si="378"/>
        <v>0.28230627565586547</v>
      </c>
      <c r="C8084" s="1">
        <f t="shared" ca="1" si="379"/>
        <v>0.26644722095659934</v>
      </c>
      <c r="D8084" s="1">
        <f t="shared" ca="1" si="380"/>
        <v>-5.6176769936912403E-2</v>
      </c>
    </row>
    <row r="8085" spans="1:4" x14ac:dyDescent="0.45">
      <c r="A8085">
        <v>8084</v>
      </c>
      <c r="B8085" s="1">
        <f t="shared" ca="1" si="378"/>
        <v>0.26803131295704591</v>
      </c>
      <c r="C8085" s="1">
        <f t="shared" ca="1" si="379"/>
        <v>0.27216705329531421</v>
      </c>
      <c r="D8085" s="1">
        <f t="shared" ca="1" si="380"/>
        <v>1.54300640945302E-2</v>
      </c>
    </row>
    <row r="8086" spans="1:4" x14ac:dyDescent="0.45">
      <c r="A8086">
        <v>8085</v>
      </c>
      <c r="B8086" s="1">
        <f t="shared" ca="1" si="378"/>
        <v>0.28021440624215105</v>
      </c>
      <c r="C8086" s="1">
        <f t="shared" ca="1" si="379"/>
        <v>0.26312426359999719</v>
      </c>
      <c r="D8086" s="1">
        <f t="shared" ca="1" si="380"/>
        <v>-6.0989521814182469E-2</v>
      </c>
    </row>
    <row r="8087" spans="1:4" x14ac:dyDescent="0.45">
      <c r="A8087">
        <v>8086</v>
      </c>
      <c r="B8087" s="1">
        <f t="shared" ca="1" si="378"/>
        <v>0.29075510596777432</v>
      </c>
      <c r="C8087" s="1">
        <f t="shared" ca="1" si="379"/>
        <v>0.26203702936972889</v>
      </c>
      <c r="D8087" s="1">
        <f t="shared" ca="1" si="380"/>
        <v>-9.8770669916381032E-2</v>
      </c>
    </row>
    <row r="8088" spans="1:4" x14ac:dyDescent="0.45">
      <c r="A8088">
        <v>8087</v>
      </c>
      <c r="B8088" s="1">
        <f t="shared" ca="1" si="378"/>
        <v>0.2875232682206772</v>
      </c>
      <c r="C8088" s="1">
        <f t="shared" ca="1" si="379"/>
        <v>0.27750595280724577</v>
      </c>
      <c r="D8088" s="1">
        <f t="shared" ca="1" si="380"/>
        <v>-3.4840016515613026E-2</v>
      </c>
    </row>
    <row r="8089" spans="1:4" x14ac:dyDescent="0.45">
      <c r="A8089">
        <v>8088</v>
      </c>
      <c r="B8089" s="1">
        <f t="shared" ca="1" si="378"/>
        <v>0.28981746693517996</v>
      </c>
      <c r="C8089" s="1">
        <f t="shared" ca="1" si="379"/>
        <v>0.26073597033088264</v>
      </c>
      <c r="D8089" s="1">
        <f t="shared" ca="1" si="380"/>
        <v>-0.10034418184602253</v>
      </c>
    </row>
    <row r="8090" spans="1:4" x14ac:dyDescent="0.45">
      <c r="A8090">
        <v>8089</v>
      </c>
      <c r="B8090" s="1">
        <f t="shared" ca="1" si="378"/>
        <v>0.28003501423986016</v>
      </c>
      <c r="C8090" s="1">
        <f t="shared" ca="1" si="379"/>
        <v>0.26740357830702483</v>
      </c>
      <c r="D8090" s="1">
        <f t="shared" ca="1" si="380"/>
        <v>-4.5106630565905054E-2</v>
      </c>
    </row>
    <row r="8091" spans="1:4" x14ac:dyDescent="0.45">
      <c r="A8091">
        <v>8090</v>
      </c>
      <c r="B8091" s="1">
        <f t="shared" ca="1" si="378"/>
        <v>0.27824158792678022</v>
      </c>
      <c r="C8091" s="1">
        <f t="shared" ca="1" si="379"/>
        <v>0.27713194141133513</v>
      </c>
      <c r="D8091" s="1">
        <f t="shared" ca="1" si="380"/>
        <v>-3.9880685116600928E-3</v>
      </c>
    </row>
    <row r="8092" spans="1:4" x14ac:dyDescent="0.45">
      <c r="A8092">
        <v>8091</v>
      </c>
      <c r="B8092" s="1">
        <f t="shared" ca="1" si="378"/>
        <v>0.28198366231546029</v>
      </c>
      <c r="C8092" s="1">
        <f t="shared" ca="1" si="379"/>
        <v>0.26558108498114286</v>
      </c>
      <c r="D8092" s="1">
        <f t="shared" ca="1" si="380"/>
        <v>-5.8168537849428922E-2</v>
      </c>
    </row>
    <row r="8093" spans="1:4" x14ac:dyDescent="0.45">
      <c r="A8093">
        <v>8092</v>
      </c>
      <c r="B8093" s="1">
        <f t="shared" ca="1" si="378"/>
        <v>0.27789880244110565</v>
      </c>
      <c r="C8093" s="1">
        <f t="shared" ca="1" si="379"/>
        <v>0.27314287017490546</v>
      </c>
      <c r="D8093" s="1">
        <f t="shared" ca="1" si="380"/>
        <v>-1.711389982404873E-2</v>
      </c>
    </row>
    <row r="8094" spans="1:4" x14ac:dyDescent="0.45">
      <c r="A8094">
        <v>8093</v>
      </c>
      <c r="B8094" s="1">
        <f t="shared" ca="1" si="378"/>
        <v>0.28484362890670067</v>
      </c>
      <c r="C8094" s="1">
        <f t="shared" ca="1" si="379"/>
        <v>0.27444607372127716</v>
      </c>
      <c r="D8094" s="1">
        <f t="shared" ca="1" si="380"/>
        <v>-3.6502677715951962E-2</v>
      </c>
    </row>
    <row r="8095" spans="1:4" x14ac:dyDescent="0.45">
      <c r="A8095">
        <v>8094</v>
      </c>
      <c r="B8095" s="1">
        <f t="shared" ca="1" si="378"/>
        <v>0.27588036668351817</v>
      </c>
      <c r="C8095" s="1">
        <f t="shared" ca="1" si="379"/>
        <v>0.27442897711950376</v>
      </c>
      <c r="D8095" s="1">
        <f t="shared" ca="1" si="380"/>
        <v>-5.2609382155831596E-3</v>
      </c>
    </row>
    <row r="8096" spans="1:4" x14ac:dyDescent="0.45">
      <c r="A8096">
        <v>8095</v>
      </c>
      <c r="B8096" s="1">
        <f t="shared" ca="1" si="378"/>
        <v>0.29771405811217211</v>
      </c>
      <c r="C8096" s="1">
        <f t="shared" ca="1" si="379"/>
        <v>0.2714753387874006</v>
      </c>
      <c r="D8096" s="1">
        <f t="shared" ca="1" si="380"/>
        <v>-8.8133961463403035E-2</v>
      </c>
    </row>
    <row r="8097" spans="1:4" x14ac:dyDescent="0.45">
      <c r="A8097">
        <v>8096</v>
      </c>
      <c r="B8097" s="1">
        <f t="shared" ca="1" si="378"/>
        <v>0.27810904120209795</v>
      </c>
      <c r="C8097" s="1">
        <f t="shared" ca="1" si="379"/>
        <v>0.26739900343523804</v>
      </c>
      <c r="D8097" s="1">
        <f t="shared" ca="1" si="380"/>
        <v>-3.8510210673363472E-2</v>
      </c>
    </row>
    <row r="8098" spans="1:4" x14ac:dyDescent="0.45">
      <c r="A8098">
        <v>8097</v>
      </c>
      <c r="B8098" s="1">
        <f t="shared" ca="1" si="378"/>
        <v>0.2903485388735827</v>
      </c>
      <c r="C8098" s="1">
        <f t="shared" ca="1" si="379"/>
        <v>0.27427419091236482</v>
      </c>
      <c r="D8098" s="1">
        <f t="shared" ca="1" si="380"/>
        <v>-5.5362248501676183E-2</v>
      </c>
    </row>
    <row r="8099" spans="1:4" x14ac:dyDescent="0.45">
      <c r="A8099">
        <v>8098</v>
      </c>
      <c r="B8099" s="1">
        <f t="shared" ca="1" si="378"/>
        <v>0.2867740455842045</v>
      </c>
      <c r="C8099" s="1">
        <f t="shared" ca="1" si="379"/>
        <v>0.27149683511336187</v>
      </c>
      <c r="D8099" s="1">
        <f t="shared" ca="1" si="380"/>
        <v>-5.3272639927091421E-2</v>
      </c>
    </row>
    <row r="8100" spans="1:4" x14ac:dyDescent="0.45">
      <c r="A8100">
        <v>8099</v>
      </c>
      <c r="B8100" s="1">
        <f t="shared" ca="1" si="378"/>
        <v>0.27693421693040565</v>
      </c>
      <c r="C8100" s="1">
        <f t="shared" ca="1" si="379"/>
        <v>0.26545437422732943</v>
      </c>
      <c r="D8100" s="1">
        <f t="shared" ca="1" si="380"/>
        <v>-4.1453319962845701E-2</v>
      </c>
    </row>
    <row r="8101" spans="1:4" x14ac:dyDescent="0.45">
      <c r="A8101">
        <v>8100</v>
      </c>
      <c r="B8101" s="1">
        <f t="shared" ca="1" si="378"/>
        <v>0.28261582420512937</v>
      </c>
      <c r="C8101" s="1">
        <f t="shared" ca="1" si="379"/>
        <v>0.2690985222901387</v>
      </c>
      <c r="D8101" s="1">
        <f t="shared" ca="1" si="380"/>
        <v>-4.7829246479770687E-2</v>
      </c>
    </row>
    <row r="8102" spans="1:4" x14ac:dyDescent="0.45">
      <c r="A8102">
        <v>8101</v>
      </c>
      <c r="B8102" s="1">
        <f t="shared" ca="1" si="378"/>
        <v>0.28381734884096843</v>
      </c>
      <c r="C8102" s="1">
        <f t="shared" ca="1" si="379"/>
        <v>0.27279965045842858</v>
      </c>
      <c r="D8102" s="1">
        <f t="shared" ca="1" si="380"/>
        <v>-3.8819679020796603E-2</v>
      </c>
    </row>
    <row r="8103" spans="1:4" x14ac:dyDescent="0.45">
      <c r="A8103">
        <v>8102</v>
      </c>
      <c r="B8103" s="1">
        <f t="shared" ca="1" si="378"/>
        <v>0.28193069052047448</v>
      </c>
      <c r="C8103" s="1">
        <f t="shared" ca="1" si="379"/>
        <v>0.265921031982987</v>
      </c>
      <c r="D8103" s="1">
        <f t="shared" ca="1" si="380"/>
        <v>-5.6785795501482737E-2</v>
      </c>
    </row>
    <row r="8104" spans="1:4" x14ac:dyDescent="0.45">
      <c r="A8104">
        <v>8103</v>
      </c>
      <c r="B8104" s="1">
        <f t="shared" ca="1" si="378"/>
        <v>0.28358070413938596</v>
      </c>
      <c r="C8104" s="1">
        <f t="shared" ca="1" si="379"/>
        <v>0.26820574553933418</v>
      </c>
      <c r="D8104" s="1">
        <f t="shared" ca="1" si="380"/>
        <v>-5.4217224146868116E-2</v>
      </c>
    </row>
    <row r="8105" spans="1:4" x14ac:dyDescent="0.45">
      <c r="A8105">
        <v>8104</v>
      </c>
      <c r="B8105" s="1">
        <f t="shared" ca="1" si="378"/>
        <v>0.28057745269273415</v>
      </c>
      <c r="C8105" s="1">
        <f t="shared" ca="1" si="379"/>
        <v>0.27937225894321915</v>
      </c>
      <c r="D8105" s="1">
        <f t="shared" ca="1" si="380"/>
        <v>-4.2954048443615677E-3</v>
      </c>
    </row>
    <row r="8106" spans="1:4" x14ac:dyDescent="0.45">
      <c r="A8106">
        <v>8105</v>
      </c>
      <c r="B8106" s="1">
        <f t="shared" ca="1" si="378"/>
        <v>0.28480117467615595</v>
      </c>
      <c r="C8106" s="1">
        <f t="shared" ca="1" si="379"/>
        <v>0.27769369004183186</v>
      </c>
      <c r="D8106" s="1">
        <f t="shared" ca="1" si="380"/>
        <v>-2.4955952665595312E-2</v>
      </c>
    </row>
    <row r="8107" spans="1:4" x14ac:dyDescent="0.45">
      <c r="A8107">
        <v>8106</v>
      </c>
      <c r="B8107" s="1">
        <f t="shared" ca="1" si="378"/>
        <v>0.28111660751543949</v>
      </c>
      <c r="C8107" s="1">
        <f t="shared" ca="1" si="379"/>
        <v>0.27592792502220131</v>
      </c>
      <c r="D8107" s="1">
        <f t="shared" ca="1" si="380"/>
        <v>-1.8457402922924786E-2</v>
      </c>
    </row>
    <row r="8108" spans="1:4" x14ac:dyDescent="0.45">
      <c r="A8108">
        <v>8107</v>
      </c>
      <c r="B8108" s="1">
        <f t="shared" ca="1" si="378"/>
        <v>0.29279419026921594</v>
      </c>
      <c r="C8108" s="1">
        <f t="shared" ca="1" si="379"/>
        <v>0.27533870027658014</v>
      </c>
      <c r="D8108" s="1">
        <f t="shared" ca="1" si="380"/>
        <v>-5.9616927428054398E-2</v>
      </c>
    </row>
    <row r="8109" spans="1:4" x14ac:dyDescent="0.45">
      <c r="A8109">
        <v>8108</v>
      </c>
      <c r="B8109" s="1">
        <f t="shared" ca="1" si="378"/>
        <v>0.29119178907131371</v>
      </c>
      <c r="C8109" s="1">
        <f t="shared" ca="1" si="379"/>
        <v>0.26457576542456746</v>
      </c>
      <c r="D8109" s="1">
        <f t="shared" ca="1" si="380"/>
        <v>-9.1403757405494404E-2</v>
      </c>
    </row>
    <row r="8110" spans="1:4" x14ac:dyDescent="0.45">
      <c r="A8110">
        <v>8109</v>
      </c>
      <c r="B8110" s="1">
        <f t="shared" ca="1" si="378"/>
        <v>0.27295190842303801</v>
      </c>
      <c r="C8110" s="1">
        <f t="shared" ca="1" si="379"/>
        <v>0.2775994877843091</v>
      </c>
      <c r="D8110" s="1">
        <f t="shared" ca="1" si="380"/>
        <v>1.7027099711894929E-2</v>
      </c>
    </row>
    <row r="8111" spans="1:4" x14ac:dyDescent="0.45">
      <c r="A8111">
        <v>8110</v>
      </c>
      <c r="B8111" s="1">
        <f t="shared" ca="1" si="378"/>
        <v>0.28368749606679289</v>
      </c>
      <c r="C8111" s="1">
        <f t="shared" ca="1" si="379"/>
        <v>0.27855788905154621</v>
      </c>
      <c r="D8111" s="1">
        <f t="shared" ca="1" si="380"/>
        <v>-1.8081893232400104E-2</v>
      </c>
    </row>
    <row r="8112" spans="1:4" x14ac:dyDescent="0.45">
      <c r="A8112">
        <v>8111</v>
      </c>
      <c r="B8112" s="1">
        <f t="shared" ca="1" si="378"/>
        <v>0.28163377057594974</v>
      </c>
      <c r="C8112" s="1">
        <f t="shared" ca="1" si="379"/>
        <v>0.26828901636917196</v>
      </c>
      <c r="D8112" s="1">
        <f t="shared" ca="1" si="380"/>
        <v>-4.7383359529247299E-2</v>
      </c>
    </row>
    <row r="8113" spans="1:4" x14ac:dyDescent="0.45">
      <c r="A8113">
        <v>8112</v>
      </c>
      <c r="B8113" s="1">
        <f t="shared" ca="1" si="378"/>
        <v>0.27986584476368237</v>
      </c>
      <c r="C8113" s="1">
        <f t="shared" ca="1" si="379"/>
        <v>0.25992794721447776</v>
      </c>
      <c r="D8113" s="1">
        <f t="shared" ca="1" si="380"/>
        <v>-7.1240910322730139E-2</v>
      </c>
    </row>
    <row r="8114" spans="1:4" x14ac:dyDescent="0.45">
      <c r="A8114">
        <v>8113</v>
      </c>
      <c r="B8114" s="1">
        <f t="shared" ca="1" si="378"/>
        <v>0.29610951924979623</v>
      </c>
      <c r="C8114" s="1">
        <f t="shared" ca="1" si="379"/>
        <v>0.26482646698983442</v>
      </c>
      <c r="D8114" s="1">
        <f t="shared" ca="1" si="380"/>
        <v>-0.10564689828013131</v>
      </c>
    </row>
    <row r="8115" spans="1:4" x14ac:dyDescent="0.45">
      <c r="A8115">
        <v>8114</v>
      </c>
      <c r="B8115" s="1">
        <f t="shared" ca="1" si="378"/>
        <v>0.27744564123452281</v>
      </c>
      <c r="C8115" s="1">
        <f t="shared" ca="1" si="379"/>
        <v>0.26936551790831381</v>
      </c>
      <c r="D8115" s="1">
        <f t="shared" ca="1" si="380"/>
        <v>-2.912326641808342E-2</v>
      </c>
    </row>
    <row r="8116" spans="1:4" x14ac:dyDescent="0.45">
      <c r="A8116">
        <v>8115</v>
      </c>
      <c r="B8116" s="1">
        <f t="shared" ca="1" si="378"/>
        <v>0.28330964501706712</v>
      </c>
      <c r="C8116" s="1">
        <f t="shared" ca="1" si="379"/>
        <v>0.27611534221379719</v>
      </c>
      <c r="D8116" s="1">
        <f t="shared" ca="1" si="380"/>
        <v>-2.5393780020572677E-2</v>
      </c>
    </row>
    <row r="8117" spans="1:4" x14ac:dyDescent="0.45">
      <c r="A8117">
        <v>8116</v>
      </c>
      <c r="B8117" s="1">
        <f t="shared" ca="1" si="378"/>
        <v>0.27601799417802275</v>
      </c>
      <c r="C8117" s="1">
        <f t="shared" ca="1" si="379"/>
        <v>0.26634470263882826</v>
      </c>
      <c r="D8117" s="1">
        <f t="shared" ca="1" si="380"/>
        <v>-3.5045872889560716E-2</v>
      </c>
    </row>
    <row r="8118" spans="1:4" x14ac:dyDescent="0.45">
      <c r="A8118">
        <v>8117</v>
      </c>
      <c r="B8118" s="1">
        <f t="shared" ca="1" si="378"/>
        <v>0.27687295046790711</v>
      </c>
      <c r="C8118" s="1">
        <f t="shared" ca="1" si="379"/>
        <v>0.26266557946935604</v>
      </c>
      <c r="D8118" s="1">
        <f t="shared" ca="1" si="380"/>
        <v>-5.1313683675277902E-2</v>
      </c>
    </row>
    <row r="8119" spans="1:4" x14ac:dyDescent="0.45">
      <c r="A8119">
        <v>8118</v>
      </c>
      <c r="B8119" s="1">
        <f t="shared" ca="1" si="378"/>
        <v>0.28351327851213926</v>
      </c>
      <c r="C8119" s="1">
        <f t="shared" ca="1" si="379"/>
        <v>0.27390545940726718</v>
      </c>
      <c r="D8119" s="1">
        <f t="shared" ca="1" si="380"/>
        <v>-3.3888427220387464E-2</v>
      </c>
    </row>
    <row r="8120" spans="1:4" x14ac:dyDescent="0.45">
      <c r="A8120">
        <v>8119</v>
      </c>
      <c r="B8120" s="1">
        <f t="shared" ca="1" si="378"/>
        <v>0.27352659231399423</v>
      </c>
      <c r="C8120" s="1">
        <f t="shared" ca="1" si="379"/>
        <v>0.26382868643149926</v>
      </c>
      <c r="D8120" s="1">
        <f t="shared" ca="1" si="380"/>
        <v>-3.5455075137127007E-2</v>
      </c>
    </row>
    <row r="8121" spans="1:4" x14ac:dyDescent="0.45">
      <c r="A8121">
        <v>8120</v>
      </c>
      <c r="B8121" s="1">
        <f t="shared" ca="1" si="378"/>
        <v>0.29083713166931713</v>
      </c>
      <c r="C8121" s="1">
        <f t="shared" ca="1" si="379"/>
        <v>0.26929966146420242</v>
      </c>
      <c r="D8121" s="1">
        <f t="shared" ca="1" si="380"/>
        <v>-7.4053371663707943E-2</v>
      </c>
    </row>
    <row r="8122" spans="1:4" x14ac:dyDescent="0.45">
      <c r="A8122">
        <v>8121</v>
      </c>
      <c r="B8122" s="1">
        <f t="shared" ca="1" si="378"/>
        <v>0.26908114918802889</v>
      </c>
      <c r="C8122" s="1">
        <f t="shared" ca="1" si="379"/>
        <v>0.2782743616411355</v>
      </c>
      <c r="D8122" s="1">
        <f t="shared" ca="1" si="380"/>
        <v>3.4165204366221016E-2</v>
      </c>
    </row>
    <row r="8123" spans="1:4" x14ac:dyDescent="0.45">
      <c r="A8123">
        <v>8122</v>
      </c>
      <c r="B8123" s="1">
        <f t="shared" ca="1" si="378"/>
        <v>0.28663017740845365</v>
      </c>
      <c r="C8123" s="1">
        <f t="shared" ca="1" si="379"/>
        <v>0.27022735250333213</v>
      </c>
      <c r="D8123" s="1">
        <f t="shared" ca="1" si="380"/>
        <v>-5.7226440891278409E-2</v>
      </c>
    </row>
    <row r="8124" spans="1:4" x14ac:dyDescent="0.45">
      <c r="A8124">
        <v>8123</v>
      </c>
      <c r="B8124" s="1">
        <f t="shared" ca="1" si="378"/>
        <v>0.28080140040021606</v>
      </c>
      <c r="C8124" s="1">
        <f t="shared" ca="1" si="379"/>
        <v>0.27251115272673843</v>
      </c>
      <c r="D8124" s="1">
        <f t="shared" ca="1" si="380"/>
        <v>-2.952352681169626E-2</v>
      </c>
    </row>
    <row r="8125" spans="1:4" x14ac:dyDescent="0.45">
      <c r="A8125">
        <v>8124</v>
      </c>
      <c r="B8125" s="1">
        <f t="shared" ca="1" si="378"/>
        <v>0.27250588328602854</v>
      </c>
      <c r="C8125" s="1">
        <f t="shared" ca="1" si="379"/>
        <v>0.26486430770714814</v>
      </c>
      <c r="D8125" s="1">
        <f t="shared" ca="1" si="380"/>
        <v>-2.8041873763362472E-2</v>
      </c>
    </row>
    <row r="8126" spans="1:4" x14ac:dyDescent="0.45">
      <c r="A8126">
        <v>8125</v>
      </c>
      <c r="B8126" s="1">
        <f t="shared" ca="1" si="378"/>
        <v>0.29093672948921401</v>
      </c>
      <c r="C8126" s="1">
        <f t="shared" ca="1" si="379"/>
        <v>0.26922923097733359</v>
      </c>
      <c r="D8126" s="1">
        <f t="shared" ca="1" si="380"/>
        <v>-7.4612437384552324E-2</v>
      </c>
    </row>
    <row r="8127" spans="1:4" x14ac:dyDescent="0.45">
      <c r="A8127">
        <v>8126</v>
      </c>
      <c r="B8127" s="1">
        <f t="shared" ca="1" si="378"/>
        <v>0.28831373964742824</v>
      </c>
      <c r="C8127" s="1">
        <f t="shared" ca="1" si="379"/>
        <v>0.27551451294641127</v>
      </c>
      <c r="D8127" s="1">
        <f t="shared" ca="1" si="380"/>
        <v>-4.4393398374523607E-2</v>
      </c>
    </row>
    <row r="8128" spans="1:4" x14ac:dyDescent="0.45">
      <c r="A8128">
        <v>8127</v>
      </c>
      <c r="B8128" s="1">
        <f t="shared" ca="1" si="378"/>
        <v>0.27930603354855971</v>
      </c>
      <c r="C8128" s="1">
        <f t="shared" ca="1" si="379"/>
        <v>0.26906032670240981</v>
      </c>
      <c r="D8128" s="1">
        <f t="shared" ca="1" si="380"/>
        <v>-3.6682726527526271E-2</v>
      </c>
    </row>
    <row r="8129" spans="1:4" x14ac:dyDescent="0.45">
      <c r="A8129">
        <v>8128</v>
      </c>
      <c r="B8129" s="1">
        <f t="shared" ca="1" si="378"/>
        <v>0.28138702751608874</v>
      </c>
      <c r="C8129" s="1">
        <f t="shared" ca="1" si="379"/>
        <v>0.27159250132407187</v>
      </c>
      <c r="D8129" s="1">
        <f t="shared" ca="1" si="380"/>
        <v>-3.4808023235743717E-2</v>
      </c>
    </row>
    <row r="8130" spans="1:4" x14ac:dyDescent="0.45">
      <c r="A8130">
        <v>8129</v>
      </c>
      <c r="B8130" s="1">
        <f t="shared" ref="B8130:B8193" ca="1" si="381">_xlfn.BETA.INV(RAND(),CONTROL_PRIOR_ALPHA+CONTROL_ALPHA,CONTROL_PRIOR_BETA+(CONTROL_N-CONTROL_ALPHA))</f>
        <v>0.28920926545893955</v>
      </c>
      <c r="C8130" s="1">
        <f t="shared" ref="C8130:C8193" ca="1" si="382">_xlfn.BETA.INV(RAND(),TEST_PRIOR_ALPHA+TEST_ALPHA,TEST_PRIOR_BETA+(TEST_N-TEST_ALPHA))</f>
        <v>0.27133057710072173</v>
      </c>
      <c r="D8130" s="1">
        <f t="shared" ca="1" si="380"/>
        <v>-6.1819210148217556E-2</v>
      </c>
    </row>
    <row r="8131" spans="1:4" x14ac:dyDescent="0.45">
      <c r="A8131">
        <v>8130</v>
      </c>
      <c r="B8131" s="1">
        <f t="shared" ca="1" si="381"/>
        <v>0.28878550326373875</v>
      </c>
      <c r="C8131" s="1">
        <f t="shared" ca="1" si="382"/>
        <v>0.26579553779800802</v>
      </c>
      <c r="D8131" s="1">
        <f t="shared" ref="D8131:D8194" ca="1" si="383">(C8131-B8131)/B8131</f>
        <v>-7.9609139676013158E-2</v>
      </c>
    </row>
    <row r="8132" spans="1:4" x14ac:dyDescent="0.45">
      <c r="A8132">
        <v>8131</v>
      </c>
      <c r="B8132" s="1">
        <f t="shared" ca="1" si="381"/>
        <v>0.29216952636194859</v>
      </c>
      <c r="C8132" s="1">
        <f t="shared" ca="1" si="382"/>
        <v>0.27560938909894228</v>
      </c>
      <c r="D8132" s="1">
        <f t="shared" ca="1" si="383"/>
        <v>-5.6679892216038662E-2</v>
      </c>
    </row>
    <row r="8133" spans="1:4" x14ac:dyDescent="0.45">
      <c r="A8133">
        <v>8132</v>
      </c>
      <c r="B8133" s="1">
        <f t="shared" ca="1" si="381"/>
        <v>0.28128926672894616</v>
      </c>
      <c r="C8133" s="1">
        <f t="shared" ca="1" si="382"/>
        <v>0.27384752820526725</v>
      </c>
      <c r="D8133" s="1">
        <f t="shared" ca="1" si="383"/>
        <v>-2.6455821120433511E-2</v>
      </c>
    </row>
    <row r="8134" spans="1:4" x14ac:dyDescent="0.45">
      <c r="A8134">
        <v>8133</v>
      </c>
      <c r="B8134" s="1">
        <f t="shared" ca="1" si="381"/>
        <v>0.28634694852540832</v>
      </c>
      <c r="C8134" s="1">
        <f t="shared" ca="1" si="382"/>
        <v>0.27613210379834197</v>
      </c>
      <c r="D8134" s="1">
        <f t="shared" ca="1" si="383"/>
        <v>-3.567296519019815E-2</v>
      </c>
    </row>
    <row r="8135" spans="1:4" x14ac:dyDescent="0.45">
      <c r="A8135">
        <v>8134</v>
      </c>
      <c r="B8135" s="1">
        <f t="shared" ca="1" si="381"/>
        <v>0.29064004276356437</v>
      </c>
      <c r="C8135" s="1">
        <f t="shared" ca="1" si="382"/>
        <v>0.27118534007350492</v>
      </c>
      <c r="D8135" s="1">
        <f t="shared" ca="1" si="383"/>
        <v>-6.6937447796502847E-2</v>
      </c>
    </row>
    <row r="8136" spans="1:4" x14ac:dyDescent="0.45">
      <c r="A8136">
        <v>8135</v>
      </c>
      <c r="B8136" s="1">
        <f t="shared" ca="1" si="381"/>
        <v>0.27897545345051034</v>
      </c>
      <c r="C8136" s="1">
        <f t="shared" ca="1" si="382"/>
        <v>0.26902036714447025</v>
      </c>
      <c r="D8136" s="1">
        <f t="shared" ca="1" si="383"/>
        <v>-3.5684452459564135E-2</v>
      </c>
    </row>
    <row r="8137" spans="1:4" x14ac:dyDescent="0.45">
      <c r="A8137">
        <v>8136</v>
      </c>
      <c r="B8137" s="1">
        <f t="shared" ca="1" si="381"/>
        <v>0.2839974559627152</v>
      </c>
      <c r="C8137" s="1">
        <f t="shared" ca="1" si="382"/>
        <v>0.27078909205395985</v>
      </c>
      <c r="D8137" s="1">
        <f t="shared" ca="1" si="383"/>
        <v>-4.6508740241988006E-2</v>
      </c>
    </row>
    <row r="8138" spans="1:4" x14ac:dyDescent="0.45">
      <c r="A8138">
        <v>8137</v>
      </c>
      <c r="B8138" s="1">
        <f t="shared" ca="1" si="381"/>
        <v>0.28541554920169387</v>
      </c>
      <c r="C8138" s="1">
        <f t="shared" ca="1" si="382"/>
        <v>0.27804817839626872</v>
      </c>
      <c r="D8138" s="1">
        <f t="shared" ca="1" si="383"/>
        <v>-2.5812787095978694E-2</v>
      </c>
    </row>
    <row r="8139" spans="1:4" x14ac:dyDescent="0.45">
      <c r="A8139">
        <v>8138</v>
      </c>
      <c r="B8139" s="1">
        <f t="shared" ca="1" si="381"/>
        <v>0.27031846153527039</v>
      </c>
      <c r="C8139" s="1">
        <f t="shared" ca="1" si="382"/>
        <v>0.28114888728444698</v>
      </c>
      <c r="D8139" s="1">
        <f t="shared" ca="1" si="383"/>
        <v>4.0065431297830405E-2</v>
      </c>
    </row>
    <row r="8140" spans="1:4" x14ac:dyDescent="0.45">
      <c r="A8140">
        <v>8139</v>
      </c>
      <c r="B8140" s="1">
        <f t="shared" ca="1" si="381"/>
        <v>0.28280830889517278</v>
      </c>
      <c r="C8140" s="1">
        <f t="shared" ca="1" si="382"/>
        <v>0.27136647068427988</v>
      </c>
      <c r="D8140" s="1">
        <f t="shared" ca="1" si="383"/>
        <v>-4.0457928041760571E-2</v>
      </c>
    </row>
    <row r="8141" spans="1:4" x14ac:dyDescent="0.45">
      <c r="A8141">
        <v>8140</v>
      </c>
      <c r="B8141" s="1">
        <f t="shared" ca="1" si="381"/>
        <v>0.28549078057088706</v>
      </c>
      <c r="C8141" s="1">
        <f t="shared" ca="1" si="382"/>
        <v>0.28316334793382703</v>
      </c>
      <c r="D8141" s="1">
        <f t="shared" ca="1" si="383"/>
        <v>-8.1523915847858171E-3</v>
      </c>
    </row>
    <row r="8142" spans="1:4" x14ac:dyDescent="0.45">
      <c r="A8142">
        <v>8141</v>
      </c>
      <c r="B8142" s="1">
        <f t="shared" ca="1" si="381"/>
        <v>0.27569126902390784</v>
      </c>
      <c r="C8142" s="1">
        <f t="shared" ca="1" si="382"/>
        <v>0.26685477790465995</v>
      </c>
      <c r="D8142" s="1">
        <f t="shared" ca="1" si="383"/>
        <v>-3.2052125373914525E-2</v>
      </c>
    </row>
    <row r="8143" spans="1:4" x14ac:dyDescent="0.45">
      <c r="A8143">
        <v>8142</v>
      </c>
      <c r="B8143" s="1">
        <f t="shared" ca="1" si="381"/>
        <v>0.28209446966602919</v>
      </c>
      <c r="C8143" s="1">
        <f t="shared" ca="1" si="382"/>
        <v>0.26553227137737329</v>
      </c>
      <c r="D8143" s="1">
        <f t="shared" ca="1" si="383"/>
        <v>-5.8711531311705055E-2</v>
      </c>
    </row>
    <row r="8144" spans="1:4" x14ac:dyDescent="0.45">
      <c r="A8144">
        <v>8143</v>
      </c>
      <c r="B8144" s="1">
        <f t="shared" ca="1" si="381"/>
        <v>0.28294650666477977</v>
      </c>
      <c r="C8144" s="1">
        <f t="shared" ca="1" si="382"/>
        <v>0.27046179035710227</v>
      </c>
      <c r="D8144" s="1">
        <f t="shared" ca="1" si="383"/>
        <v>-4.4123945740983259E-2</v>
      </c>
    </row>
    <row r="8145" spans="1:4" x14ac:dyDescent="0.45">
      <c r="A8145">
        <v>8144</v>
      </c>
      <c r="B8145" s="1">
        <f t="shared" ca="1" si="381"/>
        <v>0.28269986107388451</v>
      </c>
      <c r="C8145" s="1">
        <f t="shared" ca="1" si="382"/>
        <v>0.25898002303911688</v>
      </c>
      <c r="D8145" s="1">
        <f t="shared" ca="1" si="383"/>
        <v>-8.3904668168791108E-2</v>
      </c>
    </row>
    <row r="8146" spans="1:4" x14ac:dyDescent="0.45">
      <c r="A8146">
        <v>8145</v>
      </c>
      <c r="B8146" s="1">
        <f t="shared" ca="1" si="381"/>
        <v>0.28416294590869373</v>
      </c>
      <c r="C8146" s="1">
        <f t="shared" ca="1" si="382"/>
        <v>0.270131432493672</v>
      </c>
      <c r="D8146" s="1">
        <f t="shared" ca="1" si="383"/>
        <v>-4.9378406358196653E-2</v>
      </c>
    </row>
    <row r="8147" spans="1:4" x14ac:dyDescent="0.45">
      <c r="A8147">
        <v>8146</v>
      </c>
      <c r="B8147" s="1">
        <f t="shared" ca="1" si="381"/>
        <v>0.2892009427038823</v>
      </c>
      <c r="C8147" s="1">
        <f t="shared" ca="1" si="382"/>
        <v>0.27285194121515466</v>
      </c>
      <c r="D8147" s="1">
        <f t="shared" ca="1" si="383"/>
        <v>-5.6531632766728776E-2</v>
      </c>
    </row>
    <row r="8148" spans="1:4" x14ac:dyDescent="0.45">
      <c r="A8148">
        <v>8147</v>
      </c>
      <c r="B8148" s="1">
        <f t="shared" ca="1" si="381"/>
        <v>0.27702691387111311</v>
      </c>
      <c r="C8148" s="1">
        <f t="shared" ca="1" si="382"/>
        <v>0.27460182399715893</v>
      </c>
      <c r="D8148" s="1">
        <f t="shared" ca="1" si="383"/>
        <v>-8.7539865353387734E-3</v>
      </c>
    </row>
    <row r="8149" spans="1:4" x14ac:dyDescent="0.45">
      <c r="A8149">
        <v>8148</v>
      </c>
      <c r="B8149" s="1">
        <f t="shared" ca="1" si="381"/>
        <v>0.28016260552961381</v>
      </c>
      <c r="C8149" s="1">
        <f t="shared" ca="1" si="382"/>
        <v>0.26958447420246773</v>
      </c>
      <c r="D8149" s="1">
        <f t="shared" ca="1" si="383"/>
        <v>-3.775711361317971E-2</v>
      </c>
    </row>
    <row r="8150" spans="1:4" x14ac:dyDescent="0.45">
      <c r="A8150">
        <v>8149</v>
      </c>
      <c r="B8150" s="1">
        <f t="shared" ca="1" si="381"/>
        <v>0.27775497828381879</v>
      </c>
      <c r="C8150" s="1">
        <f t="shared" ca="1" si="382"/>
        <v>0.2792091192649887</v>
      </c>
      <c r="D8150" s="1">
        <f t="shared" ca="1" si="383"/>
        <v>5.2353372391548232E-3</v>
      </c>
    </row>
    <row r="8151" spans="1:4" x14ac:dyDescent="0.45">
      <c r="A8151">
        <v>8150</v>
      </c>
      <c r="B8151" s="1">
        <f t="shared" ca="1" si="381"/>
        <v>0.28662672363143005</v>
      </c>
      <c r="C8151" s="1">
        <f t="shared" ca="1" si="382"/>
        <v>0.2704158152179556</v>
      </c>
      <c r="D8151" s="1">
        <f t="shared" ca="1" si="383"/>
        <v>-5.6557561026025834E-2</v>
      </c>
    </row>
    <row r="8152" spans="1:4" x14ac:dyDescent="0.45">
      <c r="A8152">
        <v>8151</v>
      </c>
      <c r="B8152" s="1">
        <f t="shared" ca="1" si="381"/>
        <v>0.28647342816302823</v>
      </c>
      <c r="C8152" s="1">
        <f t="shared" ca="1" si="382"/>
        <v>0.27319313866150829</v>
      </c>
      <c r="D8152" s="1">
        <f t="shared" ca="1" si="383"/>
        <v>-4.6357840539270889E-2</v>
      </c>
    </row>
    <row r="8153" spans="1:4" x14ac:dyDescent="0.45">
      <c r="A8153">
        <v>8152</v>
      </c>
      <c r="B8153" s="1">
        <f t="shared" ca="1" si="381"/>
        <v>0.28813116797275495</v>
      </c>
      <c r="C8153" s="1">
        <f t="shared" ca="1" si="382"/>
        <v>0.28576548081532205</v>
      </c>
      <c r="D8153" s="1">
        <f t="shared" ca="1" si="383"/>
        <v>-8.2104521148388902E-3</v>
      </c>
    </row>
    <row r="8154" spans="1:4" x14ac:dyDescent="0.45">
      <c r="A8154">
        <v>8153</v>
      </c>
      <c r="B8154" s="1">
        <f t="shared" ca="1" si="381"/>
        <v>0.27758506528960697</v>
      </c>
      <c r="C8154" s="1">
        <f t="shared" ca="1" si="382"/>
        <v>0.27245793990359091</v>
      </c>
      <c r="D8154" s="1">
        <f t="shared" ca="1" si="383"/>
        <v>-1.8470465551404528E-2</v>
      </c>
    </row>
    <row r="8155" spans="1:4" x14ac:dyDescent="0.45">
      <c r="A8155">
        <v>8154</v>
      </c>
      <c r="B8155" s="1">
        <f t="shared" ca="1" si="381"/>
        <v>0.28385487465718073</v>
      </c>
      <c r="C8155" s="1">
        <f t="shared" ca="1" si="382"/>
        <v>0.2765287477924675</v>
      </c>
      <c r="D8155" s="1">
        <f t="shared" ca="1" si="383"/>
        <v>-2.5809410085210611E-2</v>
      </c>
    </row>
    <row r="8156" spans="1:4" x14ac:dyDescent="0.45">
      <c r="A8156">
        <v>8155</v>
      </c>
      <c r="B8156" s="1">
        <f t="shared" ca="1" si="381"/>
        <v>0.28936517290615271</v>
      </c>
      <c r="C8156" s="1">
        <f t="shared" ca="1" si="382"/>
        <v>0.26385128105396299</v>
      </c>
      <c r="D8156" s="1">
        <f t="shared" ca="1" si="383"/>
        <v>-8.8171951019359249E-2</v>
      </c>
    </row>
    <row r="8157" spans="1:4" x14ac:dyDescent="0.45">
      <c r="A8157">
        <v>8156</v>
      </c>
      <c r="B8157" s="1">
        <f t="shared" ca="1" si="381"/>
        <v>0.27931139750151351</v>
      </c>
      <c r="C8157" s="1">
        <f t="shared" ca="1" si="382"/>
        <v>0.27021376021082411</v>
      </c>
      <c r="D8157" s="1">
        <f t="shared" ca="1" si="383"/>
        <v>-3.2571665073710822E-2</v>
      </c>
    </row>
    <row r="8158" spans="1:4" x14ac:dyDescent="0.45">
      <c r="A8158">
        <v>8157</v>
      </c>
      <c r="B8158" s="1">
        <f t="shared" ca="1" si="381"/>
        <v>0.28707995782299811</v>
      </c>
      <c r="C8158" s="1">
        <f t="shared" ca="1" si="382"/>
        <v>0.2723805466978122</v>
      </c>
      <c r="D8158" s="1">
        <f t="shared" ca="1" si="383"/>
        <v>-5.1203195223572431E-2</v>
      </c>
    </row>
    <row r="8159" spans="1:4" x14ac:dyDescent="0.45">
      <c r="A8159">
        <v>8158</v>
      </c>
      <c r="B8159" s="1">
        <f t="shared" ca="1" si="381"/>
        <v>0.28683038695297103</v>
      </c>
      <c r="C8159" s="1">
        <f t="shared" ca="1" si="382"/>
        <v>0.27046169270950854</v>
      </c>
      <c r="D8159" s="1">
        <f t="shared" ca="1" si="383"/>
        <v>-5.7067503960611797E-2</v>
      </c>
    </row>
    <row r="8160" spans="1:4" x14ac:dyDescent="0.45">
      <c r="A8160">
        <v>8159</v>
      </c>
      <c r="B8160" s="1">
        <f t="shared" ca="1" si="381"/>
        <v>0.29369074740570167</v>
      </c>
      <c r="C8160" s="1">
        <f t="shared" ca="1" si="382"/>
        <v>0.27566133817214089</v>
      </c>
      <c r="D8160" s="1">
        <f t="shared" ca="1" si="383"/>
        <v>-6.1389095137733843E-2</v>
      </c>
    </row>
    <row r="8161" spans="1:4" x14ac:dyDescent="0.45">
      <c r="A8161">
        <v>8160</v>
      </c>
      <c r="B8161" s="1">
        <f t="shared" ca="1" si="381"/>
        <v>0.27861803457605305</v>
      </c>
      <c r="C8161" s="1">
        <f t="shared" ca="1" si="382"/>
        <v>0.27400435232754672</v>
      </c>
      <c r="D8161" s="1">
        <f t="shared" ca="1" si="383"/>
        <v>-1.6559165868521551E-2</v>
      </c>
    </row>
    <row r="8162" spans="1:4" x14ac:dyDescent="0.45">
      <c r="A8162">
        <v>8161</v>
      </c>
      <c r="B8162" s="1">
        <f t="shared" ca="1" si="381"/>
        <v>0.28066961335886859</v>
      </c>
      <c r="C8162" s="1">
        <f t="shared" ca="1" si="382"/>
        <v>0.28088787515349967</v>
      </c>
      <c r="D8162" s="1">
        <f t="shared" ca="1" si="383"/>
        <v>7.7764668579212231E-4</v>
      </c>
    </row>
    <row r="8163" spans="1:4" x14ac:dyDescent="0.45">
      <c r="A8163">
        <v>8162</v>
      </c>
      <c r="B8163" s="1">
        <f t="shared" ca="1" si="381"/>
        <v>0.28806400825322009</v>
      </c>
      <c r="C8163" s="1">
        <f t="shared" ca="1" si="382"/>
        <v>0.26790157085286087</v>
      </c>
      <c r="D8163" s="1">
        <f t="shared" ca="1" si="383"/>
        <v>-6.9992907210523897E-2</v>
      </c>
    </row>
    <row r="8164" spans="1:4" x14ac:dyDescent="0.45">
      <c r="A8164">
        <v>8163</v>
      </c>
      <c r="B8164" s="1">
        <f t="shared" ca="1" si="381"/>
        <v>0.27916530396163142</v>
      </c>
      <c r="C8164" s="1">
        <f t="shared" ca="1" si="382"/>
        <v>0.26376154824216341</v>
      </c>
      <c r="D8164" s="1">
        <f t="shared" ca="1" si="383"/>
        <v>-5.517790176957342E-2</v>
      </c>
    </row>
    <row r="8165" spans="1:4" x14ac:dyDescent="0.45">
      <c r="A8165">
        <v>8164</v>
      </c>
      <c r="B8165" s="1">
        <f t="shared" ca="1" si="381"/>
        <v>0.28347895143480129</v>
      </c>
      <c r="C8165" s="1">
        <f t="shared" ca="1" si="382"/>
        <v>0.27064195285152204</v>
      </c>
      <c r="D8165" s="1">
        <f t="shared" ca="1" si="383"/>
        <v>-4.5283780394650183E-2</v>
      </c>
    </row>
    <row r="8166" spans="1:4" x14ac:dyDescent="0.45">
      <c r="A8166">
        <v>8165</v>
      </c>
      <c r="B8166" s="1">
        <f t="shared" ca="1" si="381"/>
        <v>0.28604781218372044</v>
      </c>
      <c r="C8166" s="1">
        <f t="shared" ca="1" si="382"/>
        <v>0.26170601590958786</v>
      </c>
      <c r="D8166" s="1">
        <f t="shared" ca="1" si="383"/>
        <v>-8.5096949661333285E-2</v>
      </c>
    </row>
    <row r="8167" spans="1:4" x14ac:dyDescent="0.45">
      <c r="A8167">
        <v>8166</v>
      </c>
      <c r="B8167" s="1">
        <f t="shared" ca="1" si="381"/>
        <v>0.28007496636454698</v>
      </c>
      <c r="C8167" s="1">
        <f t="shared" ca="1" si="382"/>
        <v>0.27447501199038704</v>
      </c>
      <c r="D8167" s="1">
        <f t="shared" ca="1" si="383"/>
        <v>-1.9994483787140815E-2</v>
      </c>
    </row>
    <row r="8168" spans="1:4" x14ac:dyDescent="0.45">
      <c r="A8168">
        <v>8167</v>
      </c>
      <c r="B8168" s="1">
        <f t="shared" ca="1" si="381"/>
        <v>0.28641326235886289</v>
      </c>
      <c r="C8168" s="1">
        <f t="shared" ca="1" si="382"/>
        <v>0.27535826214420966</v>
      </c>
      <c r="D8168" s="1">
        <f t="shared" ca="1" si="383"/>
        <v>-3.8598073719092678E-2</v>
      </c>
    </row>
    <row r="8169" spans="1:4" x14ac:dyDescent="0.45">
      <c r="A8169">
        <v>8168</v>
      </c>
      <c r="B8169" s="1">
        <f t="shared" ca="1" si="381"/>
        <v>0.27511134943133658</v>
      </c>
      <c r="C8169" s="1">
        <f t="shared" ca="1" si="382"/>
        <v>0.27141599484548296</v>
      </c>
      <c r="D8169" s="1">
        <f t="shared" ca="1" si="383"/>
        <v>-1.3432214241586311E-2</v>
      </c>
    </row>
    <row r="8170" spans="1:4" x14ac:dyDescent="0.45">
      <c r="A8170">
        <v>8169</v>
      </c>
      <c r="B8170" s="1">
        <f t="shared" ca="1" si="381"/>
        <v>0.27656626168056442</v>
      </c>
      <c r="C8170" s="1">
        <f t="shared" ca="1" si="382"/>
        <v>0.26912551483144187</v>
      </c>
      <c r="D8170" s="1">
        <f t="shared" ca="1" si="383"/>
        <v>-2.6904029449971931E-2</v>
      </c>
    </row>
    <row r="8171" spans="1:4" x14ac:dyDescent="0.45">
      <c r="A8171">
        <v>8170</v>
      </c>
      <c r="B8171" s="1">
        <f t="shared" ca="1" si="381"/>
        <v>0.27983392196032697</v>
      </c>
      <c r="C8171" s="1">
        <f t="shared" ca="1" si="382"/>
        <v>0.2678928774671101</v>
      </c>
      <c r="D8171" s="1">
        <f t="shared" ca="1" si="383"/>
        <v>-4.2671897708347853E-2</v>
      </c>
    </row>
    <row r="8172" spans="1:4" x14ac:dyDescent="0.45">
      <c r="A8172">
        <v>8171</v>
      </c>
      <c r="B8172" s="1">
        <f t="shared" ca="1" si="381"/>
        <v>0.27718580493321715</v>
      </c>
      <c r="C8172" s="1">
        <f t="shared" ca="1" si="382"/>
        <v>0.26990756604784766</v>
      </c>
      <c r="D8172" s="1">
        <f t="shared" ca="1" si="383"/>
        <v>-2.6257617655143093E-2</v>
      </c>
    </row>
    <row r="8173" spans="1:4" x14ac:dyDescent="0.45">
      <c r="A8173">
        <v>8172</v>
      </c>
      <c r="B8173" s="1">
        <f t="shared" ca="1" si="381"/>
        <v>0.27273383891560044</v>
      </c>
      <c r="C8173" s="1">
        <f t="shared" ca="1" si="382"/>
        <v>0.27337398590365036</v>
      </c>
      <c r="D8173" s="1">
        <f t="shared" ca="1" si="383"/>
        <v>2.3471491128316722E-3</v>
      </c>
    </row>
    <row r="8174" spans="1:4" x14ac:dyDescent="0.45">
      <c r="A8174">
        <v>8173</v>
      </c>
      <c r="B8174" s="1">
        <f t="shared" ca="1" si="381"/>
        <v>0.28833613437255179</v>
      </c>
      <c r="C8174" s="1">
        <f t="shared" ca="1" si="382"/>
        <v>0.27277660921447189</v>
      </c>
      <c r="D8174" s="1">
        <f t="shared" ca="1" si="383"/>
        <v>-5.396314683880666E-2</v>
      </c>
    </row>
    <row r="8175" spans="1:4" x14ac:dyDescent="0.45">
      <c r="A8175">
        <v>8174</v>
      </c>
      <c r="B8175" s="1">
        <f t="shared" ca="1" si="381"/>
        <v>0.28165802316233218</v>
      </c>
      <c r="C8175" s="1">
        <f t="shared" ca="1" si="382"/>
        <v>0.27350995475279427</v>
      </c>
      <c r="D8175" s="1">
        <f t="shared" ca="1" si="383"/>
        <v>-2.8928941267338987E-2</v>
      </c>
    </row>
    <row r="8176" spans="1:4" x14ac:dyDescent="0.45">
      <c r="A8176">
        <v>8175</v>
      </c>
      <c r="B8176" s="1">
        <f t="shared" ca="1" si="381"/>
        <v>0.28182193062283789</v>
      </c>
      <c r="C8176" s="1">
        <f t="shared" ca="1" si="382"/>
        <v>0.2651596358119141</v>
      </c>
      <c r="D8176" s="1">
        <f t="shared" ca="1" si="383"/>
        <v>-5.9123485436706251E-2</v>
      </c>
    </row>
    <row r="8177" spans="1:4" x14ac:dyDescent="0.45">
      <c r="A8177">
        <v>8176</v>
      </c>
      <c r="B8177" s="1">
        <f t="shared" ca="1" si="381"/>
        <v>0.27191784230434568</v>
      </c>
      <c r="C8177" s="1">
        <f t="shared" ca="1" si="382"/>
        <v>0.2703344037069928</v>
      </c>
      <c r="D8177" s="1">
        <f t="shared" ca="1" si="383"/>
        <v>-5.8232243384036889E-3</v>
      </c>
    </row>
    <row r="8178" spans="1:4" x14ac:dyDescent="0.45">
      <c r="A8178">
        <v>8177</v>
      </c>
      <c r="B8178" s="1">
        <f t="shared" ca="1" si="381"/>
        <v>0.2856816755799253</v>
      </c>
      <c r="C8178" s="1">
        <f t="shared" ca="1" si="382"/>
        <v>0.26354115641187897</v>
      </c>
      <c r="D8178" s="1">
        <f t="shared" ca="1" si="383"/>
        <v>-7.7500662662740721E-2</v>
      </c>
    </row>
    <row r="8179" spans="1:4" x14ac:dyDescent="0.45">
      <c r="A8179">
        <v>8178</v>
      </c>
      <c r="B8179" s="1">
        <f t="shared" ca="1" si="381"/>
        <v>0.29241870338144038</v>
      </c>
      <c r="C8179" s="1">
        <f t="shared" ca="1" si="382"/>
        <v>0.27287475288963059</v>
      </c>
      <c r="D8179" s="1">
        <f t="shared" ca="1" si="383"/>
        <v>-6.6835500827442051E-2</v>
      </c>
    </row>
    <row r="8180" spans="1:4" x14ac:dyDescent="0.45">
      <c r="A8180">
        <v>8179</v>
      </c>
      <c r="B8180" s="1">
        <f t="shared" ca="1" si="381"/>
        <v>0.2718842140299495</v>
      </c>
      <c r="C8180" s="1">
        <f t="shared" ca="1" si="382"/>
        <v>0.27539640012895417</v>
      </c>
      <c r="D8180" s="1">
        <f t="shared" ca="1" si="383"/>
        <v>1.2917947853411526E-2</v>
      </c>
    </row>
    <row r="8181" spans="1:4" x14ac:dyDescent="0.45">
      <c r="A8181">
        <v>8180</v>
      </c>
      <c r="B8181" s="1">
        <f t="shared" ca="1" si="381"/>
        <v>0.29518820701092519</v>
      </c>
      <c r="C8181" s="1">
        <f t="shared" ca="1" si="382"/>
        <v>0.26336215095002413</v>
      </c>
      <c r="D8181" s="1">
        <f t="shared" ca="1" si="383"/>
        <v>-0.10781615018828697</v>
      </c>
    </row>
    <row r="8182" spans="1:4" x14ac:dyDescent="0.45">
      <c r="A8182">
        <v>8181</v>
      </c>
      <c r="B8182" s="1">
        <f t="shared" ca="1" si="381"/>
        <v>0.27989909310487088</v>
      </c>
      <c r="C8182" s="1">
        <f t="shared" ca="1" si="382"/>
        <v>0.2656226789872545</v>
      </c>
      <c r="D8182" s="1">
        <f t="shared" ca="1" si="383"/>
        <v>-5.1005574756426156E-2</v>
      </c>
    </row>
    <row r="8183" spans="1:4" x14ac:dyDescent="0.45">
      <c r="A8183">
        <v>8182</v>
      </c>
      <c r="B8183" s="1">
        <f t="shared" ca="1" si="381"/>
        <v>0.27963385213388298</v>
      </c>
      <c r="C8183" s="1">
        <f t="shared" ca="1" si="382"/>
        <v>0.27775919736365362</v>
      </c>
      <c r="D8183" s="1">
        <f t="shared" ca="1" si="383"/>
        <v>-6.7039621845634391E-3</v>
      </c>
    </row>
    <row r="8184" spans="1:4" x14ac:dyDescent="0.45">
      <c r="A8184">
        <v>8183</v>
      </c>
      <c r="B8184" s="1">
        <f t="shared" ca="1" si="381"/>
        <v>0.28577378492780703</v>
      </c>
      <c r="C8184" s="1">
        <f t="shared" ca="1" si="382"/>
        <v>0.27075387381475857</v>
      </c>
      <c r="D8184" s="1">
        <f t="shared" ca="1" si="383"/>
        <v>-5.2558743681974988E-2</v>
      </c>
    </row>
    <row r="8185" spans="1:4" x14ac:dyDescent="0.45">
      <c r="A8185">
        <v>8184</v>
      </c>
      <c r="B8185" s="1">
        <f t="shared" ca="1" si="381"/>
        <v>0.2846603175996133</v>
      </c>
      <c r="C8185" s="1">
        <f t="shared" ca="1" si="382"/>
        <v>0.26778657964536851</v>
      </c>
      <c r="D8185" s="1">
        <f t="shared" ca="1" si="383"/>
        <v>-5.9276748148571999E-2</v>
      </c>
    </row>
    <row r="8186" spans="1:4" x14ac:dyDescent="0.45">
      <c r="A8186">
        <v>8185</v>
      </c>
      <c r="B8186" s="1">
        <f t="shared" ca="1" si="381"/>
        <v>0.28749020801652803</v>
      </c>
      <c r="C8186" s="1">
        <f t="shared" ca="1" si="382"/>
        <v>0.26108989423164231</v>
      </c>
      <c r="D8186" s="1">
        <f t="shared" ca="1" si="383"/>
        <v>-9.1830306037303175E-2</v>
      </c>
    </row>
    <row r="8187" spans="1:4" x14ac:dyDescent="0.45">
      <c r="A8187">
        <v>8186</v>
      </c>
      <c r="B8187" s="1">
        <f t="shared" ca="1" si="381"/>
        <v>0.28120566086634569</v>
      </c>
      <c r="C8187" s="1">
        <f t="shared" ca="1" si="382"/>
        <v>0.27634115381396918</v>
      </c>
      <c r="D8187" s="1">
        <f t="shared" ca="1" si="383"/>
        <v>-1.7298752227781655E-2</v>
      </c>
    </row>
    <row r="8188" spans="1:4" x14ac:dyDescent="0.45">
      <c r="A8188">
        <v>8187</v>
      </c>
      <c r="B8188" s="1">
        <f t="shared" ca="1" si="381"/>
        <v>0.27771971953257446</v>
      </c>
      <c r="C8188" s="1">
        <f t="shared" ca="1" si="382"/>
        <v>0.26648587669146467</v>
      </c>
      <c r="D8188" s="1">
        <f t="shared" ca="1" si="383"/>
        <v>-4.045028873000911E-2</v>
      </c>
    </row>
    <row r="8189" spans="1:4" x14ac:dyDescent="0.45">
      <c r="A8189">
        <v>8188</v>
      </c>
      <c r="B8189" s="1">
        <f t="shared" ca="1" si="381"/>
        <v>0.28593431925807677</v>
      </c>
      <c r="C8189" s="1">
        <f t="shared" ca="1" si="382"/>
        <v>0.27768233767010186</v>
      </c>
      <c r="D8189" s="1">
        <f t="shared" ca="1" si="383"/>
        <v>-2.8859710192839391E-2</v>
      </c>
    </row>
    <row r="8190" spans="1:4" x14ac:dyDescent="0.45">
      <c r="A8190">
        <v>8189</v>
      </c>
      <c r="B8190" s="1">
        <f t="shared" ca="1" si="381"/>
        <v>0.27562996924093786</v>
      </c>
      <c r="C8190" s="1">
        <f t="shared" ca="1" si="382"/>
        <v>0.26897700849563388</v>
      </c>
      <c r="D8190" s="1">
        <f t="shared" ca="1" si="383"/>
        <v>-2.4137290889033856E-2</v>
      </c>
    </row>
    <row r="8191" spans="1:4" x14ac:dyDescent="0.45">
      <c r="A8191">
        <v>8190</v>
      </c>
      <c r="B8191" s="1">
        <f t="shared" ca="1" si="381"/>
        <v>0.28656867848683532</v>
      </c>
      <c r="C8191" s="1">
        <f t="shared" ca="1" si="382"/>
        <v>0.27266888082899088</v>
      </c>
      <c r="D8191" s="1">
        <f t="shared" ca="1" si="383"/>
        <v>-4.8504245932386433E-2</v>
      </c>
    </row>
    <row r="8192" spans="1:4" x14ac:dyDescent="0.45">
      <c r="A8192">
        <v>8191</v>
      </c>
      <c r="B8192" s="1">
        <f t="shared" ca="1" si="381"/>
        <v>0.27081836349143645</v>
      </c>
      <c r="C8192" s="1">
        <f t="shared" ca="1" si="382"/>
        <v>0.28063273163469904</v>
      </c>
      <c r="D8192" s="1">
        <f t="shared" ca="1" si="383"/>
        <v>3.6239670075300955E-2</v>
      </c>
    </row>
    <row r="8193" spans="1:4" x14ac:dyDescent="0.45">
      <c r="A8193">
        <v>8192</v>
      </c>
      <c r="B8193" s="1">
        <f t="shared" ca="1" si="381"/>
        <v>0.28537862031412631</v>
      </c>
      <c r="C8193" s="1">
        <f t="shared" ca="1" si="382"/>
        <v>0.27537281770905375</v>
      </c>
      <c r="D8193" s="1">
        <f t="shared" ca="1" si="383"/>
        <v>-3.5061500381699286E-2</v>
      </c>
    </row>
    <row r="8194" spans="1:4" x14ac:dyDescent="0.45">
      <c r="A8194">
        <v>8193</v>
      </c>
      <c r="B8194" s="1">
        <f t="shared" ref="B8194:B8257" ca="1" si="384">_xlfn.BETA.INV(RAND(),CONTROL_PRIOR_ALPHA+CONTROL_ALPHA,CONTROL_PRIOR_BETA+(CONTROL_N-CONTROL_ALPHA))</f>
        <v>0.27493561545358058</v>
      </c>
      <c r="C8194" s="1">
        <f t="shared" ref="C8194:C8257" ca="1" si="385">_xlfn.BETA.INV(RAND(),TEST_PRIOR_ALPHA+TEST_ALPHA,TEST_PRIOR_BETA+(TEST_N-TEST_ALPHA))</f>
        <v>0.27732062464226859</v>
      </c>
      <c r="D8194" s="1">
        <f t="shared" ca="1" si="383"/>
        <v>8.6747916771469785E-3</v>
      </c>
    </row>
    <row r="8195" spans="1:4" x14ac:dyDescent="0.45">
      <c r="A8195">
        <v>8194</v>
      </c>
      <c r="B8195" s="1">
        <f t="shared" ca="1" si="384"/>
        <v>0.2887250007188169</v>
      </c>
      <c r="C8195" s="1">
        <f t="shared" ca="1" si="385"/>
        <v>0.28056559730806607</v>
      </c>
      <c r="D8195" s="1">
        <f t="shared" ref="D8195:D8258" ca="1" si="386">(C8195-B8195)/B8195</f>
        <v>-2.826012084314479E-2</v>
      </c>
    </row>
    <row r="8196" spans="1:4" x14ac:dyDescent="0.45">
      <c r="A8196">
        <v>8195</v>
      </c>
      <c r="B8196" s="1">
        <f t="shared" ca="1" si="384"/>
        <v>0.27933631461450315</v>
      </c>
      <c r="C8196" s="1">
        <f t="shared" ca="1" si="385"/>
        <v>0.27159073441473758</v>
      </c>
      <c r="D8196" s="1">
        <f t="shared" ca="1" si="386"/>
        <v>-2.7728511455643787E-2</v>
      </c>
    </row>
    <row r="8197" spans="1:4" x14ac:dyDescent="0.45">
      <c r="A8197">
        <v>8196</v>
      </c>
      <c r="B8197" s="1">
        <f t="shared" ca="1" si="384"/>
        <v>0.27614535754735736</v>
      </c>
      <c r="C8197" s="1">
        <f t="shared" ca="1" si="385"/>
        <v>0.27682977177436874</v>
      </c>
      <c r="D8197" s="1">
        <f t="shared" ca="1" si="386"/>
        <v>2.4784563937273619E-3</v>
      </c>
    </row>
    <row r="8198" spans="1:4" x14ac:dyDescent="0.45">
      <c r="A8198">
        <v>8197</v>
      </c>
      <c r="B8198" s="1">
        <f t="shared" ca="1" si="384"/>
        <v>0.27484349149379594</v>
      </c>
      <c r="C8198" s="1">
        <f t="shared" ca="1" si="385"/>
        <v>0.26941731348474324</v>
      </c>
      <c r="D8198" s="1">
        <f t="shared" ca="1" si="386"/>
        <v>-1.9742792450936363E-2</v>
      </c>
    </row>
    <row r="8199" spans="1:4" x14ac:dyDescent="0.45">
      <c r="A8199">
        <v>8198</v>
      </c>
      <c r="B8199" s="1">
        <f t="shared" ca="1" si="384"/>
        <v>0.28124655714027702</v>
      </c>
      <c r="C8199" s="1">
        <f t="shared" ca="1" si="385"/>
        <v>0.27146198689235057</v>
      </c>
      <c r="D8199" s="1">
        <f t="shared" ca="1" si="386"/>
        <v>-3.4790008977945319E-2</v>
      </c>
    </row>
    <row r="8200" spans="1:4" x14ac:dyDescent="0.45">
      <c r="A8200">
        <v>8199</v>
      </c>
      <c r="B8200" s="1">
        <f t="shared" ca="1" si="384"/>
        <v>0.28286461425845599</v>
      </c>
      <c r="C8200" s="1">
        <f t="shared" ca="1" si="385"/>
        <v>0.26822737331979124</v>
      </c>
      <c r="D8200" s="1">
        <f t="shared" ca="1" si="386"/>
        <v>-5.1746454667145364E-2</v>
      </c>
    </row>
    <row r="8201" spans="1:4" x14ac:dyDescent="0.45">
      <c r="A8201">
        <v>8200</v>
      </c>
      <c r="B8201" s="1">
        <f t="shared" ca="1" si="384"/>
        <v>0.28233940613038294</v>
      </c>
      <c r="C8201" s="1">
        <f t="shared" ca="1" si="385"/>
        <v>0.27422810680225529</v>
      </c>
      <c r="D8201" s="1">
        <f t="shared" ca="1" si="386"/>
        <v>-2.8728895619982618E-2</v>
      </c>
    </row>
    <row r="8202" spans="1:4" x14ac:dyDescent="0.45">
      <c r="A8202">
        <v>8201</v>
      </c>
      <c r="B8202" s="1">
        <f t="shared" ca="1" si="384"/>
        <v>0.29790289116609536</v>
      </c>
      <c r="C8202" s="1">
        <f t="shared" ca="1" si="385"/>
        <v>0.27303383489830013</v>
      </c>
      <c r="D8202" s="1">
        <f t="shared" ca="1" si="386"/>
        <v>-8.3480412595020842E-2</v>
      </c>
    </row>
    <row r="8203" spans="1:4" x14ac:dyDescent="0.45">
      <c r="A8203">
        <v>8202</v>
      </c>
      <c r="B8203" s="1">
        <f t="shared" ca="1" si="384"/>
        <v>0.28510186697513062</v>
      </c>
      <c r="C8203" s="1">
        <f t="shared" ca="1" si="385"/>
        <v>0.27576176053265578</v>
      </c>
      <c r="D8203" s="1">
        <f t="shared" ca="1" si="386"/>
        <v>-3.2760593753984726E-2</v>
      </c>
    </row>
    <row r="8204" spans="1:4" x14ac:dyDescent="0.45">
      <c r="A8204">
        <v>8203</v>
      </c>
      <c r="B8204" s="1">
        <f t="shared" ca="1" si="384"/>
        <v>0.27807676513231117</v>
      </c>
      <c r="C8204" s="1">
        <f t="shared" ca="1" si="385"/>
        <v>0.26877123581828793</v>
      </c>
      <c r="D8204" s="1">
        <f t="shared" ca="1" si="386"/>
        <v>-3.3463886526425839E-2</v>
      </c>
    </row>
    <row r="8205" spans="1:4" x14ac:dyDescent="0.45">
      <c r="A8205">
        <v>8204</v>
      </c>
      <c r="B8205" s="1">
        <f t="shared" ca="1" si="384"/>
        <v>0.26391014530869061</v>
      </c>
      <c r="C8205" s="1">
        <f t="shared" ca="1" si="385"/>
        <v>0.26975589672280514</v>
      </c>
      <c r="D8205" s="1">
        <f t="shared" ca="1" si="386"/>
        <v>2.2150536908222562E-2</v>
      </c>
    </row>
    <row r="8206" spans="1:4" x14ac:dyDescent="0.45">
      <c r="A8206">
        <v>8205</v>
      </c>
      <c r="B8206" s="1">
        <f t="shared" ca="1" si="384"/>
        <v>0.28110241019508769</v>
      </c>
      <c r="C8206" s="1">
        <f t="shared" ca="1" si="385"/>
        <v>0.2830967335170218</v>
      </c>
      <c r="D8206" s="1">
        <f t="shared" ca="1" si="386"/>
        <v>7.0946503822220224E-3</v>
      </c>
    </row>
    <row r="8207" spans="1:4" x14ac:dyDescent="0.45">
      <c r="A8207">
        <v>8206</v>
      </c>
      <c r="B8207" s="1">
        <f t="shared" ca="1" si="384"/>
        <v>0.28552230589373528</v>
      </c>
      <c r="C8207" s="1">
        <f t="shared" ca="1" si="385"/>
        <v>0.27650210913259687</v>
      </c>
      <c r="D8207" s="1">
        <f t="shared" ca="1" si="386"/>
        <v>-3.1591916200394921E-2</v>
      </c>
    </row>
    <row r="8208" spans="1:4" x14ac:dyDescent="0.45">
      <c r="A8208">
        <v>8207</v>
      </c>
      <c r="B8208" s="1">
        <f t="shared" ca="1" si="384"/>
        <v>0.28159547874555974</v>
      </c>
      <c r="C8208" s="1">
        <f t="shared" ca="1" si="385"/>
        <v>0.28263040942943096</v>
      </c>
      <c r="D8208" s="1">
        <f t="shared" ca="1" si="386"/>
        <v>3.6752389934724614E-3</v>
      </c>
    </row>
    <row r="8209" spans="1:4" x14ac:dyDescent="0.45">
      <c r="A8209">
        <v>8208</v>
      </c>
      <c r="B8209" s="1">
        <f t="shared" ca="1" si="384"/>
        <v>0.27982999361231159</v>
      </c>
      <c r="C8209" s="1">
        <f t="shared" ca="1" si="385"/>
        <v>0.27058778955179624</v>
      </c>
      <c r="D8209" s="1">
        <f t="shared" ca="1" si="386"/>
        <v>-3.3027925066960083E-2</v>
      </c>
    </row>
    <row r="8210" spans="1:4" x14ac:dyDescent="0.45">
      <c r="A8210">
        <v>8209</v>
      </c>
      <c r="B8210" s="1">
        <f t="shared" ca="1" si="384"/>
        <v>0.282463391102174</v>
      </c>
      <c r="C8210" s="1">
        <f t="shared" ca="1" si="385"/>
        <v>0.2766645893739379</v>
      </c>
      <c r="D8210" s="1">
        <f t="shared" ca="1" si="386"/>
        <v>-2.0529392165155067E-2</v>
      </c>
    </row>
    <row r="8211" spans="1:4" x14ac:dyDescent="0.45">
      <c r="A8211">
        <v>8210</v>
      </c>
      <c r="B8211" s="1">
        <f t="shared" ca="1" si="384"/>
        <v>0.28476049168460416</v>
      </c>
      <c r="C8211" s="1">
        <f t="shared" ca="1" si="385"/>
        <v>0.26813000905426165</v>
      </c>
      <c r="D8211" s="1">
        <f t="shared" ca="1" si="386"/>
        <v>-5.8401650214743063E-2</v>
      </c>
    </row>
    <row r="8212" spans="1:4" x14ac:dyDescent="0.45">
      <c r="A8212">
        <v>8211</v>
      </c>
      <c r="B8212" s="1">
        <f t="shared" ca="1" si="384"/>
        <v>0.27951242248248787</v>
      </c>
      <c r="C8212" s="1">
        <f t="shared" ca="1" si="385"/>
        <v>0.27489296164237653</v>
      </c>
      <c r="D8212" s="1">
        <f t="shared" ca="1" si="386"/>
        <v>-1.6526853436722493E-2</v>
      </c>
    </row>
    <row r="8213" spans="1:4" x14ac:dyDescent="0.45">
      <c r="A8213">
        <v>8212</v>
      </c>
      <c r="B8213" s="1">
        <f t="shared" ca="1" si="384"/>
        <v>0.28647623571690162</v>
      </c>
      <c r="C8213" s="1">
        <f t="shared" ca="1" si="385"/>
        <v>0.27377774722085335</v>
      </c>
      <c r="D8213" s="1">
        <f t="shared" ca="1" si="386"/>
        <v>-4.4326498720811965E-2</v>
      </c>
    </row>
    <row r="8214" spans="1:4" x14ac:dyDescent="0.45">
      <c r="A8214">
        <v>8213</v>
      </c>
      <c r="B8214" s="1">
        <f t="shared" ca="1" si="384"/>
        <v>0.28916615407898505</v>
      </c>
      <c r="C8214" s="1">
        <f t="shared" ca="1" si="385"/>
        <v>0.27589253546068115</v>
      </c>
      <c r="D8214" s="1">
        <f t="shared" ca="1" si="386"/>
        <v>-4.590308523686433E-2</v>
      </c>
    </row>
    <row r="8215" spans="1:4" x14ac:dyDescent="0.45">
      <c r="A8215">
        <v>8214</v>
      </c>
      <c r="B8215" s="1">
        <f t="shared" ca="1" si="384"/>
        <v>0.28664626096539958</v>
      </c>
      <c r="C8215" s="1">
        <f t="shared" ca="1" si="385"/>
        <v>0.27561244882054559</v>
      </c>
      <c r="D8215" s="1">
        <f t="shared" ca="1" si="386"/>
        <v>-3.8492782385135871E-2</v>
      </c>
    </row>
    <row r="8216" spans="1:4" x14ac:dyDescent="0.45">
      <c r="A8216">
        <v>8215</v>
      </c>
      <c r="B8216" s="1">
        <f t="shared" ca="1" si="384"/>
        <v>0.28179601773083779</v>
      </c>
      <c r="C8216" s="1">
        <f t="shared" ca="1" si="385"/>
        <v>0.27522823796395657</v>
      </c>
      <c r="D8216" s="1">
        <f t="shared" ca="1" si="386"/>
        <v>-2.3306857988158465E-2</v>
      </c>
    </row>
    <row r="8217" spans="1:4" x14ac:dyDescent="0.45">
      <c r="A8217">
        <v>8216</v>
      </c>
      <c r="B8217" s="1">
        <f t="shared" ca="1" si="384"/>
        <v>0.28703702281997934</v>
      </c>
      <c r="C8217" s="1">
        <f t="shared" ca="1" si="385"/>
        <v>0.26959575375626532</v>
      </c>
      <c r="D8217" s="1">
        <f t="shared" ca="1" si="386"/>
        <v>-6.0763133941270829E-2</v>
      </c>
    </row>
    <row r="8218" spans="1:4" x14ac:dyDescent="0.45">
      <c r="A8218">
        <v>8217</v>
      </c>
      <c r="B8218" s="1">
        <f t="shared" ca="1" si="384"/>
        <v>0.28960045882880991</v>
      </c>
      <c r="C8218" s="1">
        <f t="shared" ca="1" si="385"/>
        <v>0.26875056208306025</v>
      </c>
      <c r="D8218" s="1">
        <f t="shared" ca="1" si="386"/>
        <v>-7.1995385746521076E-2</v>
      </c>
    </row>
    <row r="8219" spans="1:4" x14ac:dyDescent="0.45">
      <c r="A8219">
        <v>8218</v>
      </c>
      <c r="B8219" s="1">
        <f t="shared" ca="1" si="384"/>
        <v>0.27655130684436569</v>
      </c>
      <c r="C8219" s="1">
        <f t="shared" ca="1" si="385"/>
        <v>0.27444437534715815</v>
      </c>
      <c r="D8219" s="1">
        <f t="shared" ca="1" si="386"/>
        <v>-7.6185917226319448E-3</v>
      </c>
    </row>
    <row r="8220" spans="1:4" x14ac:dyDescent="0.45">
      <c r="A8220">
        <v>8219</v>
      </c>
      <c r="B8220" s="1">
        <f t="shared" ca="1" si="384"/>
        <v>0.30081798332706966</v>
      </c>
      <c r="C8220" s="1">
        <f t="shared" ca="1" si="385"/>
        <v>0.27201077079802127</v>
      </c>
      <c r="D8220" s="1">
        <f t="shared" ca="1" si="386"/>
        <v>-9.5762933487015756E-2</v>
      </c>
    </row>
    <row r="8221" spans="1:4" x14ac:dyDescent="0.45">
      <c r="A8221">
        <v>8220</v>
      </c>
      <c r="B8221" s="1">
        <f t="shared" ca="1" si="384"/>
        <v>0.28857980624704982</v>
      </c>
      <c r="C8221" s="1">
        <f t="shared" ca="1" si="385"/>
        <v>0.26230762134671037</v>
      </c>
      <c r="D8221" s="1">
        <f t="shared" ca="1" si="386"/>
        <v>-9.1039581882067427E-2</v>
      </c>
    </row>
    <row r="8222" spans="1:4" x14ac:dyDescent="0.45">
      <c r="A8222">
        <v>8221</v>
      </c>
      <c r="B8222" s="1">
        <f t="shared" ca="1" si="384"/>
        <v>0.29382515615151261</v>
      </c>
      <c r="C8222" s="1">
        <f t="shared" ca="1" si="385"/>
        <v>0.27730638547303621</v>
      </c>
      <c r="D8222" s="1">
        <f t="shared" ca="1" si="386"/>
        <v>-5.6219729089358177E-2</v>
      </c>
    </row>
    <row r="8223" spans="1:4" x14ac:dyDescent="0.45">
      <c r="A8223">
        <v>8222</v>
      </c>
      <c r="B8223" s="1">
        <f t="shared" ca="1" si="384"/>
        <v>0.28668558618862749</v>
      </c>
      <c r="C8223" s="1">
        <f t="shared" ca="1" si="385"/>
        <v>0.27828430001748183</v>
      </c>
      <c r="D8223" s="1">
        <f t="shared" ca="1" si="386"/>
        <v>-2.930487815183689E-2</v>
      </c>
    </row>
    <row r="8224" spans="1:4" x14ac:dyDescent="0.45">
      <c r="A8224">
        <v>8223</v>
      </c>
      <c r="B8224" s="1">
        <f t="shared" ca="1" si="384"/>
        <v>0.27648330751624189</v>
      </c>
      <c r="C8224" s="1">
        <f t="shared" ca="1" si="385"/>
        <v>0.26804322756056559</v>
      </c>
      <c r="D8224" s="1">
        <f t="shared" ca="1" si="386"/>
        <v>-3.0526544374403133E-2</v>
      </c>
    </row>
    <row r="8225" spans="1:4" x14ac:dyDescent="0.45">
      <c r="A8225">
        <v>8224</v>
      </c>
      <c r="B8225" s="1">
        <f t="shared" ca="1" si="384"/>
        <v>0.27251464733194397</v>
      </c>
      <c r="C8225" s="1">
        <f t="shared" ca="1" si="385"/>
        <v>0.27709739006371115</v>
      </c>
      <c r="D8225" s="1">
        <f t="shared" ca="1" si="386"/>
        <v>1.6816500605140096E-2</v>
      </c>
    </row>
    <row r="8226" spans="1:4" x14ac:dyDescent="0.45">
      <c r="A8226">
        <v>8225</v>
      </c>
      <c r="B8226" s="1">
        <f t="shared" ca="1" si="384"/>
        <v>0.27905904208670357</v>
      </c>
      <c r="C8226" s="1">
        <f t="shared" ca="1" si="385"/>
        <v>0.27741010358771601</v>
      </c>
      <c r="D8226" s="1">
        <f t="shared" ca="1" si="386"/>
        <v>-5.908923382870487E-3</v>
      </c>
    </row>
    <row r="8227" spans="1:4" x14ac:dyDescent="0.45">
      <c r="A8227">
        <v>8226</v>
      </c>
      <c r="B8227" s="1">
        <f t="shared" ca="1" si="384"/>
        <v>0.28515582356571967</v>
      </c>
      <c r="C8227" s="1">
        <f t="shared" ca="1" si="385"/>
        <v>0.27539014497826064</v>
      </c>
      <c r="D8227" s="1">
        <f t="shared" ca="1" si="386"/>
        <v>-3.4246814479692141E-2</v>
      </c>
    </row>
    <row r="8228" spans="1:4" x14ac:dyDescent="0.45">
      <c r="A8228">
        <v>8227</v>
      </c>
      <c r="B8228" s="1">
        <f t="shared" ca="1" si="384"/>
        <v>0.27608346045984666</v>
      </c>
      <c r="C8228" s="1">
        <f t="shared" ca="1" si="385"/>
        <v>0.27246223378627776</v>
      </c>
      <c r="D8228" s="1">
        <f t="shared" ca="1" si="386"/>
        <v>-1.3116420185176461E-2</v>
      </c>
    </row>
    <row r="8229" spans="1:4" x14ac:dyDescent="0.45">
      <c r="A8229">
        <v>8228</v>
      </c>
      <c r="B8229" s="1">
        <f t="shared" ca="1" si="384"/>
        <v>0.28600363208651403</v>
      </c>
      <c r="C8229" s="1">
        <f t="shared" ca="1" si="385"/>
        <v>0.28130178362919633</v>
      </c>
      <c r="D8229" s="1">
        <f t="shared" ca="1" si="386"/>
        <v>-1.6439820791840212E-2</v>
      </c>
    </row>
    <row r="8230" spans="1:4" x14ac:dyDescent="0.45">
      <c r="A8230">
        <v>8229</v>
      </c>
      <c r="B8230" s="1">
        <f t="shared" ca="1" si="384"/>
        <v>0.28125928266062261</v>
      </c>
      <c r="C8230" s="1">
        <f t="shared" ca="1" si="385"/>
        <v>0.26204216776309125</v>
      </c>
      <c r="D8230" s="1">
        <f t="shared" ca="1" si="386"/>
        <v>-6.8325264559248033E-2</v>
      </c>
    </row>
    <row r="8231" spans="1:4" x14ac:dyDescent="0.45">
      <c r="A8231">
        <v>8230</v>
      </c>
      <c r="B8231" s="1">
        <f t="shared" ca="1" si="384"/>
        <v>0.29044232606042553</v>
      </c>
      <c r="C8231" s="1">
        <f t="shared" ca="1" si="385"/>
        <v>0.27271832147418618</v>
      </c>
      <c r="D8231" s="1">
        <f t="shared" ca="1" si="386"/>
        <v>-6.1024179315214311E-2</v>
      </c>
    </row>
    <row r="8232" spans="1:4" x14ac:dyDescent="0.45">
      <c r="A8232">
        <v>8231</v>
      </c>
      <c r="B8232" s="1">
        <f t="shared" ca="1" si="384"/>
        <v>0.29913235027693097</v>
      </c>
      <c r="C8232" s="1">
        <f t="shared" ca="1" si="385"/>
        <v>0.27559491202110287</v>
      </c>
      <c r="D8232" s="1">
        <f t="shared" ca="1" si="386"/>
        <v>-7.8685699604330972E-2</v>
      </c>
    </row>
    <row r="8233" spans="1:4" x14ac:dyDescent="0.45">
      <c r="A8233">
        <v>8232</v>
      </c>
      <c r="B8233" s="1">
        <f t="shared" ca="1" si="384"/>
        <v>0.26780088970037541</v>
      </c>
      <c r="C8233" s="1">
        <f t="shared" ca="1" si="385"/>
        <v>0.26100620175179434</v>
      </c>
      <c r="D8233" s="1">
        <f t="shared" ca="1" si="386"/>
        <v>-2.5372163461380551E-2</v>
      </c>
    </row>
    <row r="8234" spans="1:4" x14ac:dyDescent="0.45">
      <c r="A8234">
        <v>8233</v>
      </c>
      <c r="B8234" s="1">
        <f t="shared" ca="1" si="384"/>
        <v>0.28156432108757667</v>
      </c>
      <c r="C8234" s="1">
        <f t="shared" ca="1" si="385"/>
        <v>0.27338826801921323</v>
      </c>
      <c r="D8234" s="1">
        <f t="shared" ca="1" si="386"/>
        <v>-2.9037958491269191E-2</v>
      </c>
    </row>
    <row r="8235" spans="1:4" x14ac:dyDescent="0.45">
      <c r="A8235">
        <v>8234</v>
      </c>
      <c r="B8235" s="1">
        <f t="shared" ca="1" si="384"/>
        <v>0.28045387835708935</v>
      </c>
      <c r="C8235" s="1">
        <f t="shared" ca="1" si="385"/>
        <v>0.26485105088093513</v>
      </c>
      <c r="D8235" s="1">
        <f t="shared" ca="1" si="386"/>
        <v>-5.5634201129812266E-2</v>
      </c>
    </row>
    <row r="8236" spans="1:4" x14ac:dyDescent="0.45">
      <c r="A8236">
        <v>8235</v>
      </c>
      <c r="B8236" s="1">
        <f t="shared" ca="1" si="384"/>
        <v>0.2765911234032119</v>
      </c>
      <c r="C8236" s="1">
        <f t="shared" ca="1" si="385"/>
        <v>0.26750874249280743</v>
      </c>
      <c r="D8236" s="1">
        <f t="shared" ca="1" si="386"/>
        <v>-3.2836848842629947E-2</v>
      </c>
    </row>
    <row r="8237" spans="1:4" x14ac:dyDescent="0.45">
      <c r="A8237">
        <v>8236</v>
      </c>
      <c r="B8237" s="1">
        <f t="shared" ca="1" si="384"/>
        <v>0.28207595723928836</v>
      </c>
      <c r="C8237" s="1">
        <f t="shared" ca="1" si="385"/>
        <v>0.27260129804782085</v>
      </c>
      <c r="D8237" s="1">
        <f t="shared" ca="1" si="386"/>
        <v>-3.3589034968443059E-2</v>
      </c>
    </row>
    <row r="8238" spans="1:4" x14ac:dyDescent="0.45">
      <c r="A8238">
        <v>8237</v>
      </c>
      <c r="B8238" s="1">
        <f t="shared" ca="1" si="384"/>
        <v>0.28107134251959598</v>
      </c>
      <c r="C8238" s="1">
        <f t="shared" ca="1" si="385"/>
        <v>0.28375903789932366</v>
      </c>
      <c r="D8238" s="1">
        <f t="shared" ca="1" si="386"/>
        <v>9.5623244818717184E-3</v>
      </c>
    </row>
    <row r="8239" spans="1:4" x14ac:dyDescent="0.45">
      <c r="A8239">
        <v>8238</v>
      </c>
      <c r="B8239" s="1">
        <f t="shared" ca="1" si="384"/>
        <v>0.28451857738997655</v>
      </c>
      <c r="C8239" s="1">
        <f t="shared" ca="1" si="385"/>
        <v>0.27734770184689195</v>
      </c>
      <c r="D8239" s="1">
        <f t="shared" ca="1" si="386"/>
        <v>-2.5203540692725342E-2</v>
      </c>
    </row>
    <row r="8240" spans="1:4" x14ac:dyDescent="0.45">
      <c r="A8240">
        <v>8239</v>
      </c>
      <c r="B8240" s="1">
        <f t="shared" ca="1" si="384"/>
        <v>0.28179945069824164</v>
      </c>
      <c r="C8240" s="1">
        <f t="shared" ca="1" si="385"/>
        <v>0.26760335468094409</v>
      </c>
      <c r="D8240" s="1">
        <f t="shared" ca="1" si="386"/>
        <v>-5.0376592225863145E-2</v>
      </c>
    </row>
    <row r="8241" spans="1:4" x14ac:dyDescent="0.45">
      <c r="A8241">
        <v>8240</v>
      </c>
      <c r="B8241" s="1">
        <f t="shared" ca="1" si="384"/>
        <v>0.27497804570831397</v>
      </c>
      <c r="C8241" s="1">
        <f t="shared" ca="1" si="385"/>
        <v>0.27352741087674415</v>
      </c>
      <c r="D8241" s="1">
        <f t="shared" ca="1" si="386"/>
        <v>-5.2754569108713362E-3</v>
      </c>
    </row>
    <row r="8242" spans="1:4" x14ac:dyDescent="0.45">
      <c r="A8242">
        <v>8241</v>
      </c>
      <c r="B8242" s="1">
        <f t="shared" ca="1" si="384"/>
        <v>0.2771997423884705</v>
      </c>
      <c r="C8242" s="1">
        <f t="shared" ca="1" si="385"/>
        <v>0.26910951905437852</v>
      </c>
      <c r="D8242" s="1">
        <f t="shared" ca="1" si="386"/>
        <v>-2.9185536986373758E-2</v>
      </c>
    </row>
    <row r="8243" spans="1:4" x14ac:dyDescent="0.45">
      <c r="A8243">
        <v>8242</v>
      </c>
      <c r="B8243" s="1">
        <f t="shared" ca="1" si="384"/>
        <v>0.28995767496095803</v>
      </c>
      <c r="C8243" s="1">
        <f t="shared" ca="1" si="385"/>
        <v>0.2575621238516792</v>
      </c>
      <c r="D8243" s="1">
        <f t="shared" ca="1" si="386"/>
        <v>-0.11172510302974667</v>
      </c>
    </row>
    <row r="8244" spans="1:4" x14ac:dyDescent="0.45">
      <c r="A8244">
        <v>8243</v>
      </c>
      <c r="B8244" s="1">
        <f t="shared" ca="1" si="384"/>
        <v>0.28796991286612694</v>
      </c>
      <c r="C8244" s="1">
        <f t="shared" ca="1" si="385"/>
        <v>0.2740514145866576</v>
      </c>
      <c r="D8244" s="1">
        <f t="shared" ca="1" si="386"/>
        <v>-4.8333168354083737E-2</v>
      </c>
    </row>
    <row r="8245" spans="1:4" x14ac:dyDescent="0.45">
      <c r="A8245">
        <v>8244</v>
      </c>
      <c r="B8245" s="1">
        <f t="shared" ca="1" si="384"/>
        <v>0.28782448568733121</v>
      </c>
      <c r="C8245" s="1">
        <f t="shared" ca="1" si="385"/>
        <v>0.27586466013292654</v>
      </c>
      <c r="D8245" s="1">
        <f t="shared" ca="1" si="386"/>
        <v>-4.1552495180680479E-2</v>
      </c>
    </row>
    <row r="8246" spans="1:4" x14ac:dyDescent="0.45">
      <c r="A8246">
        <v>8245</v>
      </c>
      <c r="B8246" s="1">
        <f t="shared" ca="1" si="384"/>
        <v>0.27864497925576115</v>
      </c>
      <c r="C8246" s="1">
        <f t="shared" ca="1" si="385"/>
        <v>0.26336359510718893</v>
      </c>
      <c r="D8246" s="1">
        <f t="shared" ca="1" si="386"/>
        <v>-5.4841771021274438E-2</v>
      </c>
    </row>
    <row r="8247" spans="1:4" x14ac:dyDescent="0.45">
      <c r="A8247">
        <v>8246</v>
      </c>
      <c r="B8247" s="1">
        <f t="shared" ca="1" si="384"/>
        <v>0.28719193521046704</v>
      </c>
      <c r="C8247" s="1">
        <f t="shared" ca="1" si="385"/>
        <v>0.2703543081671938</v>
      </c>
      <c r="D8247" s="1">
        <f t="shared" ca="1" si="386"/>
        <v>-5.8628481440239182E-2</v>
      </c>
    </row>
    <row r="8248" spans="1:4" x14ac:dyDescent="0.45">
      <c r="A8248">
        <v>8247</v>
      </c>
      <c r="B8248" s="1">
        <f t="shared" ca="1" si="384"/>
        <v>0.28139517027086425</v>
      </c>
      <c r="C8248" s="1">
        <f t="shared" ca="1" si="385"/>
        <v>0.27466608524866709</v>
      </c>
      <c r="D8248" s="1">
        <f t="shared" ca="1" si="386"/>
        <v>-2.3913292526378121E-2</v>
      </c>
    </row>
    <row r="8249" spans="1:4" x14ac:dyDescent="0.45">
      <c r="A8249">
        <v>8248</v>
      </c>
      <c r="B8249" s="1">
        <f t="shared" ca="1" si="384"/>
        <v>0.28650042913861218</v>
      </c>
      <c r="C8249" s="1">
        <f t="shared" ca="1" si="385"/>
        <v>0.26482307442849551</v>
      </c>
      <c r="D8249" s="1">
        <f t="shared" ca="1" si="386"/>
        <v>-7.5662555812888221E-2</v>
      </c>
    </row>
    <row r="8250" spans="1:4" x14ac:dyDescent="0.45">
      <c r="A8250">
        <v>8249</v>
      </c>
      <c r="B8250" s="1">
        <f t="shared" ca="1" si="384"/>
        <v>0.28530428132984309</v>
      </c>
      <c r="C8250" s="1">
        <f t="shared" ca="1" si="385"/>
        <v>0.27210125010977504</v>
      </c>
      <c r="D8250" s="1">
        <f t="shared" ca="1" si="386"/>
        <v>-4.627701750049764E-2</v>
      </c>
    </row>
    <row r="8251" spans="1:4" x14ac:dyDescent="0.45">
      <c r="A8251">
        <v>8250</v>
      </c>
      <c r="B8251" s="1">
        <f t="shared" ca="1" si="384"/>
        <v>0.28726441471218045</v>
      </c>
      <c r="C8251" s="1">
        <f t="shared" ca="1" si="385"/>
        <v>0.2655089398444152</v>
      </c>
      <c r="D8251" s="1">
        <f t="shared" ca="1" si="386"/>
        <v>-7.5733274828219718E-2</v>
      </c>
    </row>
    <row r="8252" spans="1:4" x14ac:dyDescent="0.45">
      <c r="A8252">
        <v>8251</v>
      </c>
      <c r="B8252" s="1">
        <f t="shared" ca="1" si="384"/>
        <v>0.27352920814855752</v>
      </c>
      <c r="C8252" s="1">
        <f t="shared" ca="1" si="385"/>
        <v>0.26218769928607039</v>
      </c>
      <c r="D8252" s="1">
        <f t="shared" ca="1" si="386"/>
        <v>-4.1463611653229392E-2</v>
      </c>
    </row>
    <row r="8253" spans="1:4" x14ac:dyDescent="0.45">
      <c r="A8253">
        <v>8252</v>
      </c>
      <c r="B8253" s="1">
        <f t="shared" ca="1" si="384"/>
        <v>0.28037174409528853</v>
      </c>
      <c r="C8253" s="1">
        <f t="shared" ca="1" si="385"/>
        <v>0.26367160993814887</v>
      </c>
      <c r="D8253" s="1">
        <f t="shared" ca="1" si="386"/>
        <v>-5.9564255346158841E-2</v>
      </c>
    </row>
    <row r="8254" spans="1:4" x14ac:dyDescent="0.45">
      <c r="A8254">
        <v>8253</v>
      </c>
      <c r="B8254" s="1">
        <f t="shared" ca="1" si="384"/>
        <v>0.28654193968550545</v>
      </c>
      <c r="C8254" s="1">
        <f t="shared" ca="1" si="385"/>
        <v>0.27494041578528228</v>
      </c>
      <c r="D8254" s="1">
        <f t="shared" ca="1" si="386"/>
        <v>-4.0488048321849317E-2</v>
      </c>
    </row>
    <row r="8255" spans="1:4" x14ac:dyDescent="0.45">
      <c r="A8255">
        <v>8254</v>
      </c>
      <c r="B8255" s="1">
        <f t="shared" ca="1" si="384"/>
        <v>0.27517950180176654</v>
      </c>
      <c r="C8255" s="1">
        <f t="shared" ca="1" si="385"/>
        <v>0.27015739054095367</v>
      </c>
      <c r="D8255" s="1">
        <f t="shared" ca="1" si="386"/>
        <v>-1.8250310171833546E-2</v>
      </c>
    </row>
    <row r="8256" spans="1:4" x14ac:dyDescent="0.45">
      <c r="A8256">
        <v>8255</v>
      </c>
      <c r="B8256" s="1">
        <f t="shared" ca="1" si="384"/>
        <v>0.27344973640689368</v>
      </c>
      <c r="C8256" s="1">
        <f t="shared" ca="1" si="385"/>
        <v>0.26997560813283666</v>
      </c>
      <c r="D8256" s="1">
        <f t="shared" ca="1" si="386"/>
        <v>-1.2704814858140916E-2</v>
      </c>
    </row>
    <row r="8257" spans="1:4" x14ac:dyDescent="0.45">
      <c r="A8257">
        <v>8256</v>
      </c>
      <c r="B8257" s="1">
        <f t="shared" ca="1" si="384"/>
        <v>0.28838112837833918</v>
      </c>
      <c r="C8257" s="1">
        <f t="shared" ca="1" si="385"/>
        <v>0.27002865361170869</v>
      </c>
      <c r="D8257" s="1">
        <f t="shared" ca="1" si="386"/>
        <v>-6.3639652392763771E-2</v>
      </c>
    </row>
    <row r="8258" spans="1:4" x14ac:dyDescent="0.45">
      <c r="A8258">
        <v>8257</v>
      </c>
      <c r="B8258" s="1">
        <f t="shared" ref="B8258:B8321" ca="1" si="387">_xlfn.BETA.INV(RAND(),CONTROL_PRIOR_ALPHA+CONTROL_ALPHA,CONTROL_PRIOR_BETA+(CONTROL_N-CONTROL_ALPHA))</f>
        <v>0.28821927745770903</v>
      </c>
      <c r="C8258" s="1">
        <f t="shared" ref="C8258:C8321" ca="1" si="388">_xlfn.BETA.INV(RAND(),TEST_PRIOR_ALPHA+TEST_ALPHA,TEST_PRIOR_BETA+(TEST_N-TEST_ALPHA))</f>
        <v>0.27767240909344837</v>
      </c>
      <c r="D8258" s="1">
        <f t="shared" ca="1" si="386"/>
        <v>-3.6593209369238759E-2</v>
      </c>
    </row>
    <row r="8259" spans="1:4" x14ac:dyDescent="0.45">
      <c r="A8259">
        <v>8258</v>
      </c>
      <c r="B8259" s="1">
        <f t="shared" ca="1" si="387"/>
        <v>0.27817873475596178</v>
      </c>
      <c r="C8259" s="1">
        <f t="shared" ca="1" si="388"/>
        <v>0.26286049981695625</v>
      </c>
      <c r="D8259" s="1">
        <f t="shared" ref="D8259:D8322" ca="1" si="389">(C8259-B8259)/B8259</f>
        <v>-5.5066160799256546E-2</v>
      </c>
    </row>
    <row r="8260" spans="1:4" x14ac:dyDescent="0.45">
      <c r="A8260">
        <v>8259</v>
      </c>
      <c r="B8260" s="1">
        <f t="shared" ca="1" si="387"/>
        <v>0.29686055045993365</v>
      </c>
      <c r="C8260" s="1">
        <f t="shared" ca="1" si="388"/>
        <v>0.27386872724022515</v>
      </c>
      <c r="D8260" s="1">
        <f t="shared" ca="1" si="389"/>
        <v>-7.7449911024171703E-2</v>
      </c>
    </row>
    <row r="8261" spans="1:4" x14ac:dyDescent="0.45">
      <c r="A8261">
        <v>8260</v>
      </c>
      <c r="B8261" s="1">
        <f t="shared" ca="1" si="387"/>
        <v>0.28952589467882128</v>
      </c>
      <c r="C8261" s="1">
        <f t="shared" ca="1" si="388"/>
        <v>0.27432038497593769</v>
      </c>
      <c r="D8261" s="1">
        <f t="shared" ca="1" si="389"/>
        <v>-5.251865198362124E-2</v>
      </c>
    </row>
    <row r="8262" spans="1:4" x14ac:dyDescent="0.45">
      <c r="A8262">
        <v>8261</v>
      </c>
      <c r="B8262" s="1">
        <f t="shared" ca="1" si="387"/>
        <v>0.29173333377046673</v>
      </c>
      <c r="C8262" s="1">
        <f t="shared" ca="1" si="388"/>
        <v>0.26864790817075251</v>
      </c>
      <c r="D8262" s="1">
        <f t="shared" ca="1" si="389"/>
        <v>-7.9131943207688529E-2</v>
      </c>
    </row>
    <row r="8263" spans="1:4" x14ac:dyDescent="0.45">
      <c r="A8263">
        <v>8262</v>
      </c>
      <c r="B8263" s="1">
        <f t="shared" ca="1" si="387"/>
        <v>0.27771967895094185</v>
      </c>
      <c r="C8263" s="1">
        <f t="shared" ca="1" si="388"/>
        <v>0.26403435321506857</v>
      </c>
      <c r="D8263" s="1">
        <f t="shared" ca="1" si="389"/>
        <v>-4.9277479318600027E-2</v>
      </c>
    </row>
    <row r="8264" spans="1:4" x14ac:dyDescent="0.45">
      <c r="A8264">
        <v>8263</v>
      </c>
      <c r="B8264" s="1">
        <f t="shared" ca="1" si="387"/>
        <v>0.2810444233848422</v>
      </c>
      <c r="C8264" s="1">
        <f t="shared" ca="1" si="388"/>
        <v>0.27406443373153944</v>
      </c>
      <c r="D8264" s="1">
        <f t="shared" ca="1" si="389"/>
        <v>-2.4835894515312495E-2</v>
      </c>
    </row>
    <row r="8265" spans="1:4" x14ac:dyDescent="0.45">
      <c r="A8265">
        <v>8264</v>
      </c>
      <c r="B8265" s="1">
        <f t="shared" ca="1" si="387"/>
        <v>0.28047547832491182</v>
      </c>
      <c r="C8265" s="1">
        <f t="shared" ca="1" si="388"/>
        <v>0.2584456052292563</v>
      </c>
      <c r="D8265" s="1">
        <f t="shared" ca="1" si="389"/>
        <v>-7.8544738482040855E-2</v>
      </c>
    </row>
    <row r="8266" spans="1:4" x14ac:dyDescent="0.45">
      <c r="A8266">
        <v>8265</v>
      </c>
      <c r="B8266" s="1">
        <f t="shared" ca="1" si="387"/>
        <v>0.28249465128304879</v>
      </c>
      <c r="C8266" s="1">
        <f t="shared" ca="1" si="388"/>
        <v>0.26833462934930019</v>
      </c>
      <c r="D8266" s="1">
        <f t="shared" ca="1" si="389"/>
        <v>-5.0124920487647759E-2</v>
      </c>
    </row>
    <row r="8267" spans="1:4" x14ac:dyDescent="0.45">
      <c r="A8267">
        <v>8266</v>
      </c>
      <c r="B8267" s="1">
        <f t="shared" ca="1" si="387"/>
        <v>0.27861666880451524</v>
      </c>
      <c r="C8267" s="1">
        <f t="shared" ca="1" si="388"/>
        <v>0.27188416703677165</v>
      </c>
      <c r="D8267" s="1">
        <f t="shared" ca="1" si="389"/>
        <v>-2.4164030804873674E-2</v>
      </c>
    </row>
    <row r="8268" spans="1:4" x14ac:dyDescent="0.45">
      <c r="A8268">
        <v>8267</v>
      </c>
      <c r="B8268" s="1">
        <f t="shared" ca="1" si="387"/>
        <v>0.27363108907951983</v>
      </c>
      <c r="C8268" s="1">
        <f t="shared" ca="1" si="388"/>
        <v>0.27233333430295925</v>
      </c>
      <c r="D8268" s="1">
        <f t="shared" ca="1" si="389"/>
        <v>-4.7427168489010321E-3</v>
      </c>
    </row>
    <row r="8269" spans="1:4" x14ac:dyDescent="0.45">
      <c r="A8269">
        <v>8268</v>
      </c>
      <c r="B8269" s="1">
        <f t="shared" ca="1" si="387"/>
        <v>0.27782337517386241</v>
      </c>
      <c r="C8269" s="1">
        <f t="shared" ca="1" si="388"/>
        <v>0.2742146552139455</v>
      </c>
      <c r="D8269" s="1">
        <f t="shared" ca="1" si="389"/>
        <v>-1.2989259660597536E-2</v>
      </c>
    </row>
    <row r="8270" spans="1:4" x14ac:dyDescent="0.45">
      <c r="A8270">
        <v>8269</v>
      </c>
      <c r="B8270" s="1">
        <f t="shared" ca="1" si="387"/>
        <v>0.28128187265451626</v>
      </c>
      <c r="C8270" s="1">
        <f t="shared" ca="1" si="388"/>
        <v>0.28178847898676762</v>
      </c>
      <c r="D8270" s="1">
        <f t="shared" ca="1" si="389"/>
        <v>1.8010628536791493E-3</v>
      </c>
    </row>
    <row r="8271" spans="1:4" x14ac:dyDescent="0.45">
      <c r="A8271">
        <v>8270</v>
      </c>
      <c r="B8271" s="1">
        <f t="shared" ca="1" si="387"/>
        <v>0.28080593804917631</v>
      </c>
      <c r="C8271" s="1">
        <f t="shared" ca="1" si="388"/>
        <v>0.26345504155547245</v>
      </c>
      <c r="D8271" s="1">
        <f t="shared" ca="1" si="389"/>
        <v>-6.1789635269982338E-2</v>
      </c>
    </row>
    <row r="8272" spans="1:4" x14ac:dyDescent="0.45">
      <c r="A8272">
        <v>8271</v>
      </c>
      <c r="B8272" s="1">
        <f t="shared" ca="1" si="387"/>
        <v>0.28281376696239463</v>
      </c>
      <c r="C8272" s="1">
        <f t="shared" ca="1" si="388"/>
        <v>0.27319528505378121</v>
      </c>
      <c r="D8272" s="1">
        <f t="shared" ca="1" si="389"/>
        <v>-3.4009949416261537E-2</v>
      </c>
    </row>
    <row r="8273" spans="1:4" x14ac:dyDescent="0.45">
      <c r="A8273">
        <v>8272</v>
      </c>
      <c r="B8273" s="1">
        <f t="shared" ca="1" si="387"/>
        <v>0.27633966393902271</v>
      </c>
      <c r="C8273" s="1">
        <f t="shared" ca="1" si="388"/>
        <v>0.26963128909154366</v>
      </c>
      <c r="D8273" s="1">
        <f t="shared" ca="1" si="389"/>
        <v>-2.4275830519064838E-2</v>
      </c>
    </row>
    <row r="8274" spans="1:4" x14ac:dyDescent="0.45">
      <c r="A8274">
        <v>8273</v>
      </c>
      <c r="B8274" s="1">
        <f t="shared" ca="1" si="387"/>
        <v>0.28326470109327162</v>
      </c>
      <c r="C8274" s="1">
        <f t="shared" ca="1" si="388"/>
        <v>0.27063804820476378</v>
      </c>
      <c r="D8274" s="1">
        <f t="shared" ca="1" si="389"/>
        <v>-4.4575454829969136E-2</v>
      </c>
    </row>
    <row r="8275" spans="1:4" x14ac:dyDescent="0.45">
      <c r="A8275">
        <v>8274</v>
      </c>
      <c r="B8275" s="1">
        <f t="shared" ca="1" si="387"/>
        <v>0.27585554514627414</v>
      </c>
      <c r="C8275" s="1">
        <f t="shared" ca="1" si="388"/>
        <v>0.27350693701425977</v>
      </c>
      <c r="D8275" s="1">
        <f t="shared" ca="1" si="389"/>
        <v>-8.5139058225891726E-3</v>
      </c>
    </row>
    <row r="8276" spans="1:4" x14ac:dyDescent="0.45">
      <c r="A8276">
        <v>8275</v>
      </c>
      <c r="B8276" s="1">
        <f t="shared" ca="1" si="387"/>
        <v>0.27334308897309662</v>
      </c>
      <c r="C8276" s="1">
        <f t="shared" ca="1" si="388"/>
        <v>0.27613193888219723</v>
      </c>
      <c r="D8276" s="1">
        <f t="shared" ca="1" si="389"/>
        <v>1.0202745273633381E-2</v>
      </c>
    </row>
    <row r="8277" spans="1:4" x14ac:dyDescent="0.45">
      <c r="A8277">
        <v>8276</v>
      </c>
      <c r="B8277" s="1">
        <f t="shared" ca="1" si="387"/>
        <v>0.2788516490242095</v>
      </c>
      <c r="C8277" s="1">
        <f t="shared" ca="1" si="388"/>
        <v>0.26939960917016265</v>
      </c>
      <c r="D8277" s="1">
        <f t="shared" ca="1" si="389"/>
        <v>-3.3896302521869773E-2</v>
      </c>
    </row>
    <row r="8278" spans="1:4" x14ac:dyDescent="0.45">
      <c r="A8278">
        <v>8277</v>
      </c>
      <c r="B8278" s="1">
        <f t="shared" ca="1" si="387"/>
        <v>0.28347774754053601</v>
      </c>
      <c r="C8278" s="1">
        <f t="shared" ca="1" si="388"/>
        <v>0.2723054070651455</v>
      </c>
      <c r="D8278" s="1">
        <f t="shared" ca="1" si="389"/>
        <v>-3.9411701878973464E-2</v>
      </c>
    </row>
    <row r="8279" spans="1:4" x14ac:dyDescent="0.45">
      <c r="A8279">
        <v>8278</v>
      </c>
      <c r="B8279" s="1">
        <f t="shared" ca="1" si="387"/>
        <v>0.27519233538751858</v>
      </c>
      <c r="C8279" s="1">
        <f t="shared" ca="1" si="388"/>
        <v>0.29267586694828207</v>
      </c>
      <c r="D8279" s="1">
        <f t="shared" ca="1" si="389"/>
        <v>6.3532044001674823E-2</v>
      </c>
    </row>
    <row r="8280" spans="1:4" x14ac:dyDescent="0.45">
      <c r="A8280">
        <v>8279</v>
      </c>
      <c r="B8280" s="1">
        <f t="shared" ca="1" si="387"/>
        <v>0.26886557290659896</v>
      </c>
      <c r="C8280" s="1">
        <f t="shared" ca="1" si="388"/>
        <v>0.27063895800351967</v>
      </c>
      <c r="D8280" s="1">
        <f t="shared" ca="1" si="389"/>
        <v>6.5958057692152537E-3</v>
      </c>
    </row>
    <row r="8281" spans="1:4" x14ac:dyDescent="0.45">
      <c r="A8281">
        <v>8280</v>
      </c>
      <c r="B8281" s="1">
        <f t="shared" ca="1" si="387"/>
        <v>0.28125356347677377</v>
      </c>
      <c r="C8281" s="1">
        <f t="shared" ca="1" si="388"/>
        <v>0.27988520741541323</v>
      </c>
      <c r="D8281" s="1">
        <f t="shared" ca="1" si="389"/>
        <v>-4.8652043531300648E-3</v>
      </c>
    </row>
    <row r="8282" spans="1:4" x14ac:dyDescent="0.45">
      <c r="A8282">
        <v>8281</v>
      </c>
      <c r="B8282" s="1">
        <f t="shared" ca="1" si="387"/>
        <v>0.27893013538735001</v>
      </c>
      <c r="C8282" s="1">
        <f t="shared" ca="1" si="388"/>
        <v>0.26995264978409633</v>
      </c>
      <c r="D8282" s="1">
        <f t="shared" ca="1" si="389"/>
        <v>-3.218542733214054E-2</v>
      </c>
    </row>
    <row r="8283" spans="1:4" x14ac:dyDescent="0.45">
      <c r="A8283">
        <v>8282</v>
      </c>
      <c r="B8283" s="1">
        <f t="shared" ca="1" si="387"/>
        <v>0.28959308434660713</v>
      </c>
      <c r="C8283" s="1">
        <f t="shared" ca="1" si="388"/>
        <v>0.26296065804469182</v>
      </c>
      <c r="D8283" s="1">
        <f t="shared" ca="1" si="389"/>
        <v>-9.1964994129623584E-2</v>
      </c>
    </row>
    <row r="8284" spans="1:4" x14ac:dyDescent="0.45">
      <c r="A8284">
        <v>8283</v>
      </c>
      <c r="B8284" s="1">
        <f t="shared" ca="1" si="387"/>
        <v>0.28335584361946109</v>
      </c>
      <c r="C8284" s="1">
        <f t="shared" ca="1" si="388"/>
        <v>0.27654507082870394</v>
      </c>
      <c r="D8284" s="1">
        <f t="shared" ca="1" si="389"/>
        <v>-2.403611199176052E-2</v>
      </c>
    </row>
    <row r="8285" spans="1:4" x14ac:dyDescent="0.45">
      <c r="A8285">
        <v>8284</v>
      </c>
      <c r="B8285" s="1">
        <f t="shared" ca="1" si="387"/>
        <v>0.28173006950706059</v>
      </c>
      <c r="C8285" s="1">
        <f t="shared" ca="1" si="388"/>
        <v>0.26684553230690672</v>
      </c>
      <c r="D8285" s="1">
        <f t="shared" ca="1" si="389"/>
        <v>-5.2832618208617732E-2</v>
      </c>
    </row>
    <row r="8286" spans="1:4" x14ac:dyDescent="0.45">
      <c r="A8286">
        <v>8285</v>
      </c>
      <c r="B8286" s="1">
        <f t="shared" ca="1" si="387"/>
        <v>0.28715531584772425</v>
      </c>
      <c r="C8286" s="1">
        <f t="shared" ca="1" si="388"/>
        <v>0.28028134049157982</v>
      </c>
      <c r="D8286" s="1">
        <f t="shared" ca="1" si="389"/>
        <v>-2.393817901594978E-2</v>
      </c>
    </row>
    <row r="8287" spans="1:4" x14ac:dyDescent="0.45">
      <c r="A8287">
        <v>8286</v>
      </c>
      <c r="B8287" s="1">
        <f t="shared" ca="1" si="387"/>
        <v>0.28219839715654665</v>
      </c>
      <c r="C8287" s="1">
        <f t="shared" ca="1" si="388"/>
        <v>0.26886431590655968</v>
      </c>
      <c r="D8287" s="1">
        <f t="shared" ca="1" si="389"/>
        <v>-4.7250733470998521E-2</v>
      </c>
    </row>
    <row r="8288" spans="1:4" x14ac:dyDescent="0.45">
      <c r="A8288">
        <v>8287</v>
      </c>
      <c r="B8288" s="1">
        <f t="shared" ca="1" si="387"/>
        <v>0.27700391863760837</v>
      </c>
      <c r="C8288" s="1">
        <f t="shared" ca="1" si="388"/>
        <v>0.26624244138721798</v>
      </c>
      <c r="D8288" s="1">
        <f t="shared" ca="1" si="389"/>
        <v>-3.8849548783709248E-2</v>
      </c>
    </row>
    <row r="8289" spans="1:4" x14ac:dyDescent="0.45">
      <c r="A8289">
        <v>8288</v>
      </c>
      <c r="B8289" s="1">
        <f t="shared" ca="1" si="387"/>
        <v>0.2911556670183244</v>
      </c>
      <c r="C8289" s="1">
        <f t="shared" ca="1" si="388"/>
        <v>0.2715180358897018</v>
      </c>
      <c r="D8289" s="1">
        <f t="shared" ca="1" si="389"/>
        <v>-6.7447188405186265E-2</v>
      </c>
    </row>
    <row r="8290" spans="1:4" x14ac:dyDescent="0.45">
      <c r="A8290">
        <v>8289</v>
      </c>
      <c r="B8290" s="1">
        <f t="shared" ca="1" si="387"/>
        <v>0.28926762374144066</v>
      </c>
      <c r="C8290" s="1">
        <f t="shared" ca="1" si="388"/>
        <v>0.26488937975406684</v>
      </c>
      <c r="D8290" s="1">
        <f t="shared" ca="1" si="389"/>
        <v>-8.4275743244477633E-2</v>
      </c>
    </row>
    <row r="8291" spans="1:4" x14ac:dyDescent="0.45">
      <c r="A8291">
        <v>8290</v>
      </c>
      <c r="B8291" s="1">
        <f t="shared" ca="1" si="387"/>
        <v>0.28920716949860503</v>
      </c>
      <c r="C8291" s="1">
        <f t="shared" ca="1" si="388"/>
        <v>0.27345775566547492</v>
      </c>
      <c r="D8291" s="1">
        <f t="shared" ca="1" si="389"/>
        <v>-5.4457204018955263E-2</v>
      </c>
    </row>
    <row r="8292" spans="1:4" x14ac:dyDescent="0.45">
      <c r="A8292">
        <v>8291</v>
      </c>
      <c r="B8292" s="1">
        <f t="shared" ca="1" si="387"/>
        <v>0.28191834649782854</v>
      </c>
      <c r="C8292" s="1">
        <f t="shared" ca="1" si="388"/>
        <v>0.27243574747811294</v>
      </c>
      <c r="D8292" s="1">
        <f t="shared" ca="1" si="389"/>
        <v>-3.3635977003676973E-2</v>
      </c>
    </row>
    <row r="8293" spans="1:4" x14ac:dyDescent="0.45">
      <c r="A8293">
        <v>8292</v>
      </c>
      <c r="B8293" s="1">
        <f t="shared" ca="1" si="387"/>
        <v>0.28559533677547821</v>
      </c>
      <c r="C8293" s="1">
        <f t="shared" ca="1" si="388"/>
        <v>0.28038356865018843</v>
      </c>
      <c r="D8293" s="1">
        <f t="shared" ca="1" si="389"/>
        <v>-1.8248785796481804E-2</v>
      </c>
    </row>
    <row r="8294" spans="1:4" x14ac:dyDescent="0.45">
      <c r="A8294">
        <v>8293</v>
      </c>
      <c r="B8294" s="1">
        <f t="shared" ca="1" si="387"/>
        <v>0.28044331069645501</v>
      </c>
      <c r="C8294" s="1">
        <f t="shared" ca="1" si="388"/>
        <v>0.27151989054955605</v>
      </c>
      <c r="D8294" s="1">
        <f t="shared" ca="1" si="389"/>
        <v>-3.1818980187969061E-2</v>
      </c>
    </row>
    <row r="8295" spans="1:4" x14ac:dyDescent="0.45">
      <c r="A8295">
        <v>8294</v>
      </c>
      <c r="B8295" s="1">
        <f t="shared" ca="1" si="387"/>
        <v>0.29047472124695461</v>
      </c>
      <c r="C8295" s="1">
        <f t="shared" ca="1" si="388"/>
        <v>0.27691771052519965</v>
      </c>
      <c r="D8295" s="1">
        <f t="shared" ca="1" si="389"/>
        <v>-4.6671912321861304E-2</v>
      </c>
    </row>
    <row r="8296" spans="1:4" x14ac:dyDescent="0.45">
      <c r="A8296">
        <v>8295</v>
      </c>
      <c r="B8296" s="1">
        <f t="shared" ca="1" si="387"/>
        <v>0.28618497321407044</v>
      </c>
      <c r="C8296" s="1">
        <f t="shared" ca="1" si="388"/>
        <v>0.27146611535625353</v>
      </c>
      <c r="D8296" s="1">
        <f t="shared" ca="1" si="389"/>
        <v>-5.1431274299671169E-2</v>
      </c>
    </row>
    <row r="8297" spans="1:4" x14ac:dyDescent="0.45">
      <c r="A8297">
        <v>8296</v>
      </c>
      <c r="B8297" s="1">
        <f t="shared" ca="1" si="387"/>
        <v>0.27042553387998575</v>
      </c>
      <c r="C8297" s="1">
        <f t="shared" ca="1" si="388"/>
        <v>0.27069308683061777</v>
      </c>
      <c r="D8297" s="1">
        <f t="shared" ca="1" si="389"/>
        <v>9.8937754432154015E-4</v>
      </c>
    </row>
    <row r="8298" spans="1:4" x14ac:dyDescent="0.45">
      <c r="A8298">
        <v>8297</v>
      </c>
      <c r="B8298" s="1">
        <f t="shared" ca="1" si="387"/>
        <v>0.2858686277272604</v>
      </c>
      <c r="C8298" s="1">
        <f t="shared" ca="1" si="388"/>
        <v>0.26339641843169481</v>
      </c>
      <c r="D8298" s="1">
        <f t="shared" ca="1" si="389"/>
        <v>-7.8610267500236947E-2</v>
      </c>
    </row>
    <row r="8299" spans="1:4" x14ac:dyDescent="0.45">
      <c r="A8299">
        <v>8298</v>
      </c>
      <c r="B8299" s="1">
        <f t="shared" ca="1" si="387"/>
        <v>0.27876939681106977</v>
      </c>
      <c r="C8299" s="1">
        <f t="shared" ca="1" si="388"/>
        <v>0.27707973061174018</v>
      </c>
      <c r="D8299" s="1">
        <f t="shared" ca="1" si="389"/>
        <v>-6.0611610121419583E-3</v>
      </c>
    </row>
    <row r="8300" spans="1:4" x14ac:dyDescent="0.45">
      <c r="A8300">
        <v>8299</v>
      </c>
      <c r="B8300" s="1">
        <f t="shared" ca="1" si="387"/>
        <v>0.28009811170044152</v>
      </c>
      <c r="C8300" s="1">
        <f t="shared" ca="1" si="388"/>
        <v>0.27727485274450725</v>
      </c>
      <c r="D8300" s="1">
        <f t="shared" ca="1" si="389"/>
        <v>-1.0079535841190111E-2</v>
      </c>
    </row>
    <row r="8301" spans="1:4" x14ac:dyDescent="0.45">
      <c r="A8301">
        <v>8300</v>
      </c>
      <c r="B8301" s="1">
        <f t="shared" ca="1" si="387"/>
        <v>0.27374116469800219</v>
      </c>
      <c r="C8301" s="1">
        <f t="shared" ca="1" si="388"/>
        <v>0.27380381640873874</v>
      </c>
      <c r="D8301" s="1">
        <f t="shared" ca="1" si="389"/>
        <v>2.2887208361836524E-4</v>
      </c>
    </row>
    <row r="8302" spans="1:4" x14ac:dyDescent="0.45">
      <c r="A8302">
        <v>8301</v>
      </c>
      <c r="B8302" s="1">
        <f t="shared" ca="1" si="387"/>
        <v>0.28608370463396882</v>
      </c>
      <c r="C8302" s="1">
        <f t="shared" ca="1" si="388"/>
        <v>0.27762007154561208</v>
      </c>
      <c r="D8302" s="1">
        <f t="shared" ca="1" si="389"/>
        <v>-2.9584464096567727E-2</v>
      </c>
    </row>
    <row r="8303" spans="1:4" x14ac:dyDescent="0.45">
      <c r="A8303">
        <v>8302</v>
      </c>
      <c r="B8303" s="1">
        <f t="shared" ca="1" si="387"/>
        <v>0.28894893326374194</v>
      </c>
      <c r="C8303" s="1">
        <f t="shared" ca="1" si="388"/>
        <v>0.27290048024031599</v>
      </c>
      <c r="D8303" s="1">
        <f t="shared" ca="1" si="389"/>
        <v>-5.5540793461858917E-2</v>
      </c>
    </row>
    <row r="8304" spans="1:4" x14ac:dyDescent="0.45">
      <c r="A8304">
        <v>8303</v>
      </c>
      <c r="B8304" s="1">
        <f t="shared" ca="1" si="387"/>
        <v>0.28727908872858277</v>
      </c>
      <c r="C8304" s="1">
        <f t="shared" ca="1" si="388"/>
        <v>0.28640427137530078</v>
      </c>
      <c r="D8304" s="1">
        <f t="shared" ca="1" si="389"/>
        <v>-3.0451828469440115E-3</v>
      </c>
    </row>
    <row r="8305" spans="1:4" x14ac:dyDescent="0.45">
      <c r="A8305">
        <v>8304</v>
      </c>
      <c r="B8305" s="1">
        <f t="shared" ca="1" si="387"/>
        <v>0.28463720543494353</v>
      </c>
      <c r="C8305" s="1">
        <f t="shared" ca="1" si="388"/>
        <v>0.27138652671506769</v>
      </c>
      <c r="D8305" s="1">
        <f t="shared" ca="1" si="389"/>
        <v>-4.655286964199909E-2</v>
      </c>
    </row>
    <row r="8306" spans="1:4" x14ac:dyDescent="0.45">
      <c r="A8306">
        <v>8305</v>
      </c>
      <c r="B8306" s="1">
        <f t="shared" ca="1" si="387"/>
        <v>0.2908506760877817</v>
      </c>
      <c r="C8306" s="1">
        <f t="shared" ca="1" si="388"/>
        <v>0.27271751161240954</v>
      </c>
      <c r="D8306" s="1">
        <f t="shared" ca="1" si="389"/>
        <v>-6.234527187380301E-2</v>
      </c>
    </row>
    <row r="8307" spans="1:4" x14ac:dyDescent="0.45">
      <c r="A8307">
        <v>8306</v>
      </c>
      <c r="B8307" s="1">
        <f t="shared" ca="1" si="387"/>
        <v>0.28325809299837701</v>
      </c>
      <c r="C8307" s="1">
        <f t="shared" ca="1" si="388"/>
        <v>0.25903236710119076</v>
      </c>
      <c r="D8307" s="1">
        <f t="shared" ca="1" si="389"/>
        <v>-8.5525273579120834E-2</v>
      </c>
    </row>
    <row r="8308" spans="1:4" x14ac:dyDescent="0.45">
      <c r="A8308">
        <v>8307</v>
      </c>
      <c r="B8308" s="1">
        <f t="shared" ca="1" si="387"/>
        <v>0.2801518966921025</v>
      </c>
      <c r="C8308" s="1">
        <f t="shared" ca="1" si="388"/>
        <v>0.26419699161403765</v>
      </c>
      <c r="D8308" s="1">
        <f t="shared" ca="1" si="389"/>
        <v>-5.6950908655099677E-2</v>
      </c>
    </row>
    <row r="8309" spans="1:4" x14ac:dyDescent="0.45">
      <c r="A8309">
        <v>8308</v>
      </c>
      <c r="B8309" s="1">
        <f t="shared" ca="1" si="387"/>
        <v>0.28161301524760562</v>
      </c>
      <c r="C8309" s="1">
        <f t="shared" ca="1" si="388"/>
        <v>0.26729196147979917</v>
      </c>
      <c r="D8309" s="1">
        <f t="shared" ca="1" si="389"/>
        <v>-5.0853664399050605E-2</v>
      </c>
    </row>
    <row r="8310" spans="1:4" x14ac:dyDescent="0.45">
      <c r="A8310">
        <v>8309</v>
      </c>
      <c r="B8310" s="1">
        <f t="shared" ca="1" si="387"/>
        <v>0.28756164576110277</v>
      </c>
      <c r="C8310" s="1">
        <f t="shared" ca="1" si="388"/>
        <v>0.27384508813482678</v>
      </c>
      <c r="D8310" s="1">
        <f t="shared" ca="1" si="389"/>
        <v>-4.7699537919849301E-2</v>
      </c>
    </row>
    <row r="8311" spans="1:4" x14ac:dyDescent="0.45">
      <c r="A8311">
        <v>8310</v>
      </c>
      <c r="B8311" s="1">
        <f t="shared" ca="1" si="387"/>
        <v>0.28629591648876318</v>
      </c>
      <c r="C8311" s="1">
        <f t="shared" ca="1" si="388"/>
        <v>0.2677056719549884</v>
      </c>
      <c r="D8311" s="1">
        <f t="shared" ca="1" si="389"/>
        <v>-6.4933669895722829E-2</v>
      </c>
    </row>
    <row r="8312" spans="1:4" x14ac:dyDescent="0.45">
      <c r="A8312">
        <v>8311</v>
      </c>
      <c r="B8312" s="1">
        <f t="shared" ca="1" si="387"/>
        <v>0.28483238103990793</v>
      </c>
      <c r="C8312" s="1">
        <f t="shared" ca="1" si="388"/>
        <v>0.27511677380801003</v>
      </c>
      <c r="D8312" s="1">
        <f t="shared" ca="1" si="389"/>
        <v>-3.4109911227181183E-2</v>
      </c>
    </row>
    <row r="8313" spans="1:4" x14ac:dyDescent="0.45">
      <c r="A8313">
        <v>8312</v>
      </c>
      <c r="B8313" s="1">
        <f t="shared" ca="1" si="387"/>
        <v>0.29536002820485752</v>
      </c>
      <c r="C8313" s="1">
        <f t="shared" ca="1" si="388"/>
        <v>0.26978121911886971</v>
      </c>
      <c r="D8313" s="1">
        <f t="shared" ca="1" si="389"/>
        <v>-8.6602135168563535E-2</v>
      </c>
    </row>
    <row r="8314" spans="1:4" x14ac:dyDescent="0.45">
      <c r="A8314">
        <v>8313</v>
      </c>
      <c r="B8314" s="1">
        <f t="shared" ca="1" si="387"/>
        <v>0.29000824056876384</v>
      </c>
      <c r="C8314" s="1">
        <f t="shared" ca="1" si="388"/>
        <v>0.27105182150358964</v>
      </c>
      <c r="D8314" s="1">
        <f t="shared" ca="1" si="389"/>
        <v>-6.5365104894939866E-2</v>
      </c>
    </row>
    <row r="8315" spans="1:4" x14ac:dyDescent="0.45">
      <c r="A8315">
        <v>8314</v>
      </c>
      <c r="B8315" s="1">
        <f t="shared" ca="1" si="387"/>
        <v>0.27885429438135084</v>
      </c>
      <c r="C8315" s="1">
        <f t="shared" ca="1" si="388"/>
        <v>0.2632666158717854</v>
      </c>
      <c r="D8315" s="1">
        <f t="shared" ca="1" si="389"/>
        <v>-5.5899008276517004E-2</v>
      </c>
    </row>
    <row r="8316" spans="1:4" x14ac:dyDescent="0.45">
      <c r="A8316">
        <v>8315</v>
      </c>
      <c r="B8316" s="1">
        <f t="shared" ca="1" si="387"/>
        <v>0.28906104184927406</v>
      </c>
      <c r="C8316" s="1">
        <f t="shared" ca="1" si="388"/>
        <v>0.27523532399518846</v>
      </c>
      <c r="D8316" s="1">
        <f t="shared" ca="1" si="389"/>
        <v>-4.782975168717056E-2</v>
      </c>
    </row>
    <row r="8317" spans="1:4" x14ac:dyDescent="0.45">
      <c r="A8317">
        <v>8316</v>
      </c>
      <c r="B8317" s="1">
        <f t="shared" ca="1" si="387"/>
        <v>0.29357184042065843</v>
      </c>
      <c r="C8317" s="1">
        <f t="shared" ca="1" si="388"/>
        <v>0.2791240927762102</v>
      </c>
      <c r="D8317" s="1">
        <f t="shared" ca="1" si="389"/>
        <v>-4.9213669893359263E-2</v>
      </c>
    </row>
    <row r="8318" spans="1:4" x14ac:dyDescent="0.45">
      <c r="A8318">
        <v>8317</v>
      </c>
      <c r="B8318" s="1">
        <f t="shared" ca="1" si="387"/>
        <v>0.27725376845608096</v>
      </c>
      <c r="C8318" s="1">
        <f t="shared" ca="1" si="388"/>
        <v>0.2671565853866259</v>
      </c>
      <c r="D8318" s="1">
        <f t="shared" ca="1" si="389"/>
        <v>-3.6418560244220917E-2</v>
      </c>
    </row>
    <row r="8319" spans="1:4" x14ac:dyDescent="0.45">
      <c r="A8319">
        <v>8318</v>
      </c>
      <c r="B8319" s="1">
        <f t="shared" ca="1" si="387"/>
        <v>0.28288776161552776</v>
      </c>
      <c r="C8319" s="1">
        <f t="shared" ca="1" si="388"/>
        <v>0.2779465904073074</v>
      </c>
      <c r="D8319" s="1">
        <f t="shared" ca="1" si="389"/>
        <v>-1.7466896340803489E-2</v>
      </c>
    </row>
    <row r="8320" spans="1:4" x14ac:dyDescent="0.45">
      <c r="A8320">
        <v>8319</v>
      </c>
      <c r="B8320" s="1">
        <f t="shared" ca="1" si="387"/>
        <v>0.2819614905573764</v>
      </c>
      <c r="C8320" s="1">
        <f t="shared" ca="1" si="388"/>
        <v>0.27231166085860514</v>
      </c>
      <c r="D8320" s="1">
        <f t="shared" ca="1" si="389"/>
        <v>-3.4223927812608919E-2</v>
      </c>
    </row>
    <row r="8321" spans="1:4" x14ac:dyDescent="0.45">
      <c r="A8321">
        <v>8320</v>
      </c>
      <c r="B8321" s="1">
        <f t="shared" ca="1" si="387"/>
        <v>0.28038969362068311</v>
      </c>
      <c r="C8321" s="1">
        <f t="shared" ca="1" si="388"/>
        <v>0.2751808078272252</v>
      </c>
      <c r="D8321" s="1">
        <f t="shared" ca="1" si="389"/>
        <v>-1.8577308338959826E-2</v>
      </c>
    </row>
    <row r="8322" spans="1:4" x14ac:dyDescent="0.45">
      <c r="A8322">
        <v>8321</v>
      </c>
      <c r="B8322" s="1">
        <f t="shared" ref="B8322:B8385" ca="1" si="390">_xlfn.BETA.INV(RAND(),CONTROL_PRIOR_ALPHA+CONTROL_ALPHA,CONTROL_PRIOR_BETA+(CONTROL_N-CONTROL_ALPHA))</f>
        <v>0.28533523136487327</v>
      </c>
      <c r="C8322" s="1">
        <f t="shared" ref="C8322:C8385" ca="1" si="391">_xlfn.BETA.INV(RAND(),TEST_PRIOR_ALPHA+TEST_ALPHA,TEST_PRIOR_BETA+(TEST_N-TEST_ALPHA))</f>
        <v>0.26668626801029793</v>
      </c>
      <c r="D8322" s="1">
        <f t="shared" ca="1" si="389"/>
        <v>-6.535808166895421E-2</v>
      </c>
    </row>
    <row r="8323" spans="1:4" x14ac:dyDescent="0.45">
      <c r="A8323">
        <v>8322</v>
      </c>
      <c r="B8323" s="1">
        <f t="shared" ca="1" si="390"/>
        <v>0.28639634600352049</v>
      </c>
      <c r="C8323" s="1">
        <f t="shared" ca="1" si="391"/>
        <v>0.27545240177542984</v>
      </c>
      <c r="D8323" s="1">
        <f t="shared" ref="D8323:D8386" ca="1" si="392">(C8323-B8323)/B8323</f>
        <v>-3.8212583298657427E-2</v>
      </c>
    </row>
    <row r="8324" spans="1:4" x14ac:dyDescent="0.45">
      <c r="A8324">
        <v>8323</v>
      </c>
      <c r="B8324" s="1">
        <f t="shared" ca="1" si="390"/>
        <v>0.2909098120779775</v>
      </c>
      <c r="C8324" s="1">
        <f t="shared" ca="1" si="391"/>
        <v>0.26903358370203129</v>
      </c>
      <c r="D8324" s="1">
        <f t="shared" ca="1" si="392"/>
        <v>-7.5199348621772716E-2</v>
      </c>
    </row>
    <row r="8325" spans="1:4" x14ac:dyDescent="0.45">
      <c r="A8325">
        <v>8324</v>
      </c>
      <c r="B8325" s="1">
        <f t="shared" ca="1" si="390"/>
        <v>0.29671546670828108</v>
      </c>
      <c r="C8325" s="1">
        <f t="shared" ca="1" si="391"/>
        <v>0.27271005890747158</v>
      </c>
      <c r="D8325" s="1">
        <f t="shared" ca="1" si="392"/>
        <v>-8.0903796715156323E-2</v>
      </c>
    </row>
    <row r="8326" spans="1:4" x14ac:dyDescent="0.45">
      <c r="A8326">
        <v>8325</v>
      </c>
      <c r="B8326" s="1">
        <f t="shared" ca="1" si="390"/>
        <v>0.29356869435784283</v>
      </c>
      <c r="C8326" s="1">
        <f t="shared" ca="1" si="391"/>
        <v>0.26796530920629358</v>
      </c>
      <c r="D8326" s="1">
        <f t="shared" ca="1" si="392"/>
        <v>-8.7214289682878254E-2</v>
      </c>
    </row>
    <row r="8327" spans="1:4" x14ac:dyDescent="0.45">
      <c r="A8327">
        <v>8326</v>
      </c>
      <c r="B8327" s="1">
        <f t="shared" ca="1" si="390"/>
        <v>0.27676884077805269</v>
      </c>
      <c r="C8327" s="1">
        <f t="shared" ca="1" si="391"/>
        <v>0.27841128266077741</v>
      </c>
      <c r="D8327" s="1">
        <f t="shared" ca="1" si="392"/>
        <v>5.9343453479354389E-3</v>
      </c>
    </row>
    <row r="8328" spans="1:4" x14ac:dyDescent="0.45">
      <c r="A8328">
        <v>8327</v>
      </c>
      <c r="B8328" s="1">
        <f t="shared" ca="1" si="390"/>
        <v>0.27819141654942864</v>
      </c>
      <c r="C8328" s="1">
        <f t="shared" ca="1" si="391"/>
        <v>0.27286823614081479</v>
      </c>
      <c r="D8328" s="1">
        <f t="shared" ca="1" si="392"/>
        <v>-1.9134955616677097E-2</v>
      </c>
    </row>
    <row r="8329" spans="1:4" x14ac:dyDescent="0.45">
      <c r="A8329">
        <v>8328</v>
      </c>
      <c r="B8329" s="1">
        <f t="shared" ca="1" si="390"/>
        <v>0.29291253169180653</v>
      </c>
      <c r="C8329" s="1">
        <f t="shared" ca="1" si="391"/>
        <v>0.27110060553996967</v>
      </c>
      <c r="D8329" s="1">
        <f t="shared" ca="1" si="392"/>
        <v>-7.4465663950447458E-2</v>
      </c>
    </row>
    <row r="8330" spans="1:4" x14ac:dyDescent="0.45">
      <c r="A8330">
        <v>8329</v>
      </c>
      <c r="B8330" s="1">
        <f t="shared" ca="1" si="390"/>
        <v>0.28274303679951968</v>
      </c>
      <c r="C8330" s="1">
        <f t="shared" ca="1" si="391"/>
        <v>0.27218096300026584</v>
      </c>
      <c r="D8330" s="1">
        <f t="shared" ca="1" si="392"/>
        <v>-3.7355734446408044E-2</v>
      </c>
    </row>
    <row r="8331" spans="1:4" x14ac:dyDescent="0.45">
      <c r="A8331">
        <v>8330</v>
      </c>
      <c r="B8331" s="1">
        <f t="shared" ca="1" si="390"/>
        <v>0.28861060493953694</v>
      </c>
      <c r="C8331" s="1">
        <f t="shared" ca="1" si="391"/>
        <v>0.27718066135279484</v>
      </c>
      <c r="D8331" s="1">
        <f t="shared" ca="1" si="392"/>
        <v>-3.9603338862536377E-2</v>
      </c>
    </row>
    <row r="8332" spans="1:4" x14ac:dyDescent="0.45">
      <c r="A8332">
        <v>8331</v>
      </c>
      <c r="B8332" s="1">
        <f t="shared" ca="1" si="390"/>
        <v>0.27942234874471067</v>
      </c>
      <c r="C8332" s="1">
        <f t="shared" ca="1" si="391"/>
        <v>0.26164811567868873</v>
      </c>
      <c r="D8332" s="1">
        <f t="shared" ca="1" si="392"/>
        <v>-6.3610635104427729E-2</v>
      </c>
    </row>
    <row r="8333" spans="1:4" x14ac:dyDescent="0.45">
      <c r="A8333">
        <v>8332</v>
      </c>
      <c r="B8333" s="1">
        <f t="shared" ca="1" si="390"/>
        <v>0.28908999813801395</v>
      </c>
      <c r="C8333" s="1">
        <f t="shared" ca="1" si="391"/>
        <v>0.26570368934435262</v>
      </c>
      <c r="D8333" s="1">
        <f t="shared" ca="1" si="392"/>
        <v>-8.0896291619527105E-2</v>
      </c>
    </row>
    <row r="8334" spans="1:4" x14ac:dyDescent="0.45">
      <c r="A8334">
        <v>8333</v>
      </c>
      <c r="B8334" s="1">
        <f t="shared" ca="1" si="390"/>
        <v>0.28080597000914037</v>
      </c>
      <c r="C8334" s="1">
        <f t="shared" ca="1" si="391"/>
        <v>0.26813043178073354</v>
      </c>
      <c r="D8334" s="1">
        <f t="shared" ca="1" si="392"/>
        <v>-4.5139845951260367E-2</v>
      </c>
    </row>
    <row r="8335" spans="1:4" x14ac:dyDescent="0.45">
      <c r="A8335">
        <v>8334</v>
      </c>
      <c r="B8335" s="1">
        <f t="shared" ca="1" si="390"/>
        <v>0.29659047498695967</v>
      </c>
      <c r="C8335" s="1">
        <f t="shared" ca="1" si="391"/>
        <v>0.26188541233699686</v>
      </c>
      <c r="D8335" s="1">
        <f t="shared" ca="1" si="392"/>
        <v>-0.11701340931966446</v>
      </c>
    </row>
    <row r="8336" spans="1:4" x14ac:dyDescent="0.45">
      <c r="A8336">
        <v>8335</v>
      </c>
      <c r="B8336" s="1">
        <f t="shared" ca="1" si="390"/>
        <v>0.29126710275547996</v>
      </c>
      <c r="C8336" s="1">
        <f t="shared" ca="1" si="391"/>
        <v>0.26628112508128204</v>
      </c>
      <c r="D8336" s="1">
        <f t="shared" ca="1" si="392"/>
        <v>-8.5783727162534226E-2</v>
      </c>
    </row>
    <row r="8337" spans="1:4" x14ac:dyDescent="0.45">
      <c r="A8337">
        <v>8336</v>
      </c>
      <c r="B8337" s="1">
        <f t="shared" ca="1" si="390"/>
        <v>0.28631865636693998</v>
      </c>
      <c r="C8337" s="1">
        <f t="shared" ca="1" si="391"/>
        <v>0.27934230048475239</v>
      </c>
      <c r="D8337" s="1">
        <f t="shared" ca="1" si="392"/>
        <v>-2.4365704878297693E-2</v>
      </c>
    </row>
    <row r="8338" spans="1:4" x14ac:dyDescent="0.45">
      <c r="A8338">
        <v>8337</v>
      </c>
      <c r="B8338" s="1">
        <f t="shared" ca="1" si="390"/>
        <v>0.28717948872219912</v>
      </c>
      <c r="C8338" s="1">
        <f t="shared" ca="1" si="391"/>
        <v>0.26923282387730124</v>
      </c>
      <c r="D8338" s="1">
        <f t="shared" ca="1" si="392"/>
        <v>-6.2492850463489902E-2</v>
      </c>
    </row>
    <row r="8339" spans="1:4" x14ac:dyDescent="0.45">
      <c r="A8339">
        <v>8338</v>
      </c>
      <c r="B8339" s="1">
        <f t="shared" ca="1" si="390"/>
        <v>0.27886060538108909</v>
      </c>
      <c r="C8339" s="1">
        <f t="shared" ca="1" si="391"/>
        <v>0.2719936147108154</v>
      </c>
      <c r="D8339" s="1">
        <f t="shared" ca="1" si="392"/>
        <v>-2.4625173071288798E-2</v>
      </c>
    </row>
    <row r="8340" spans="1:4" x14ac:dyDescent="0.45">
      <c r="A8340">
        <v>8339</v>
      </c>
      <c r="B8340" s="1">
        <f t="shared" ca="1" si="390"/>
        <v>0.28046734722222566</v>
      </c>
      <c r="C8340" s="1">
        <f t="shared" ca="1" si="391"/>
        <v>0.25997612739410908</v>
      </c>
      <c r="D8340" s="1">
        <f t="shared" ca="1" si="392"/>
        <v>-7.3060982075323563E-2</v>
      </c>
    </row>
    <row r="8341" spans="1:4" x14ac:dyDescent="0.45">
      <c r="A8341">
        <v>8340</v>
      </c>
      <c r="B8341" s="1">
        <f t="shared" ca="1" si="390"/>
        <v>0.29201179944100375</v>
      </c>
      <c r="C8341" s="1">
        <f t="shared" ca="1" si="391"/>
        <v>0.26726213788488595</v>
      </c>
      <c r="D8341" s="1">
        <f t="shared" ca="1" si="392"/>
        <v>-8.4755690021759089E-2</v>
      </c>
    </row>
    <row r="8342" spans="1:4" x14ac:dyDescent="0.45">
      <c r="A8342">
        <v>8341</v>
      </c>
      <c r="B8342" s="1">
        <f t="shared" ca="1" si="390"/>
        <v>0.27223835299896498</v>
      </c>
      <c r="C8342" s="1">
        <f t="shared" ca="1" si="391"/>
        <v>0.2689671975163887</v>
      </c>
      <c r="D8342" s="1">
        <f t="shared" ca="1" si="392"/>
        <v>-1.2015777521944966E-2</v>
      </c>
    </row>
    <row r="8343" spans="1:4" x14ac:dyDescent="0.45">
      <c r="A8343">
        <v>8342</v>
      </c>
      <c r="B8343" s="1">
        <f t="shared" ca="1" si="390"/>
        <v>0.29025569502995097</v>
      </c>
      <c r="C8343" s="1">
        <f t="shared" ca="1" si="391"/>
        <v>0.26915301526959207</v>
      </c>
      <c r="D8343" s="1">
        <f t="shared" ca="1" si="392"/>
        <v>-7.2703757830423807E-2</v>
      </c>
    </row>
    <row r="8344" spans="1:4" x14ac:dyDescent="0.45">
      <c r="A8344">
        <v>8343</v>
      </c>
      <c r="B8344" s="1">
        <f t="shared" ca="1" si="390"/>
        <v>0.28285589101414083</v>
      </c>
      <c r="C8344" s="1">
        <f t="shared" ca="1" si="391"/>
        <v>0.266573349079195</v>
      </c>
      <c r="D8344" s="1">
        <f t="shared" ca="1" si="392"/>
        <v>-5.7564796959211337E-2</v>
      </c>
    </row>
    <row r="8345" spans="1:4" x14ac:dyDescent="0.45">
      <c r="A8345">
        <v>8344</v>
      </c>
      <c r="B8345" s="1">
        <f t="shared" ca="1" si="390"/>
        <v>0.27786575167852529</v>
      </c>
      <c r="C8345" s="1">
        <f t="shared" ca="1" si="391"/>
        <v>0.26148647232324107</v>
      </c>
      <c r="D8345" s="1">
        <f t="shared" ca="1" si="392"/>
        <v>-5.89467368912528E-2</v>
      </c>
    </row>
    <row r="8346" spans="1:4" x14ac:dyDescent="0.45">
      <c r="A8346">
        <v>8345</v>
      </c>
      <c r="B8346" s="1">
        <f t="shared" ca="1" si="390"/>
        <v>0.29225060139074921</v>
      </c>
      <c r="C8346" s="1">
        <f t="shared" ca="1" si="391"/>
        <v>0.269127573851345</v>
      </c>
      <c r="D8346" s="1">
        <f t="shared" ca="1" si="392"/>
        <v>-7.9120547329474655E-2</v>
      </c>
    </row>
    <row r="8347" spans="1:4" x14ac:dyDescent="0.45">
      <c r="A8347">
        <v>8346</v>
      </c>
      <c r="B8347" s="1">
        <f t="shared" ca="1" si="390"/>
        <v>0.28365452509898625</v>
      </c>
      <c r="C8347" s="1">
        <f t="shared" ca="1" si="391"/>
        <v>0.26595816138897288</v>
      </c>
      <c r="D8347" s="1">
        <f t="shared" ca="1" si="392"/>
        <v>-6.2387031209313215E-2</v>
      </c>
    </row>
    <row r="8348" spans="1:4" x14ac:dyDescent="0.45">
      <c r="A8348">
        <v>8347</v>
      </c>
      <c r="B8348" s="1">
        <f t="shared" ca="1" si="390"/>
        <v>0.29066000331929653</v>
      </c>
      <c r="C8348" s="1">
        <f t="shared" ca="1" si="391"/>
        <v>0.26932485341737483</v>
      </c>
      <c r="D8348" s="1">
        <f t="shared" ca="1" si="392"/>
        <v>-7.3402427779114002E-2</v>
      </c>
    </row>
    <row r="8349" spans="1:4" x14ac:dyDescent="0.45">
      <c r="A8349">
        <v>8348</v>
      </c>
      <c r="B8349" s="1">
        <f t="shared" ca="1" si="390"/>
        <v>0.2670370265067028</v>
      </c>
      <c r="C8349" s="1">
        <f t="shared" ca="1" si="391"/>
        <v>0.27660958748400288</v>
      </c>
      <c r="D8349" s="1">
        <f t="shared" ca="1" si="392"/>
        <v>3.5847317139968991E-2</v>
      </c>
    </row>
    <row r="8350" spans="1:4" x14ac:dyDescent="0.45">
      <c r="A8350">
        <v>8349</v>
      </c>
      <c r="B8350" s="1">
        <f t="shared" ca="1" si="390"/>
        <v>0.27489082890248584</v>
      </c>
      <c r="C8350" s="1">
        <f t="shared" ca="1" si="391"/>
        <v>0.26647205697880155</v>
      </c>
      <c r="D8350" s="1">
        <f t="shared" ca="1" si="392"/>
        <v>-3.0625874123544311E-2</v>
      </c>
    </row>
    <row r="8351" spans="1:4" x14ac:dyDescent="0.45">
      <c r="A8351">
        <v>8350</v>
      </c>
      <c r="B8351" s="1">
        <f t="shared" ca="1" si="390"/>
        <v>0.28594353379328474</v>
      </c>
      <c r="C8351" s="1">
        <f t="shared" ca="1" si="391"/>
        <v>0.26776115071879342</v>
      </c>
      <c r="D8351" s="1">
        <f t="shared" ca="1" si="392"/>
        <v>-6.3587320312113768E-2</v>
      </c>
    </row>
    <row r="8352" spans="1:4" x14ac:dyDescent="0.45">
      <c r="A8352">
        <v>8351</v>
      </c>
      <c r="B8352" s="1">
        <f t="shared" ca="1" si="390"/>
        <v>0.27277965544380001</v>
      </c>
      <c r="C8352" s="1">
        <f t="shared" ca="1" si="391"/>
        <v>0.2743709765382164</v>
      </c>
      <c r="D8352" s="1">
        <f t="shared" ca="1" si="392"/>
        <v>5.8337235298116033E-3</v>
      </c>
    </row>
    <row r="8353" spans="1:4" x14ac:dyDescent="0.45">
      <c r="A8353">
        <v>8352</v>
      </c>
      <c r="B8353" s="1">
        <f t="shared" ca="1" si="390"/>
        <v>0.27892783687270756</v>
      </c>
      <c r="C8353" s="1">
        <f t="shared" ca="1" si="391"/>
        <v>0.27019129622106891</v>
      </c>
      <c r="D8353" s="1">
        <f t="shared" ca="1" si="392"/>
        <v>-3.1321867152419365E-2</v>
      </c>
    </row>
    <row r="8354" spans="1:4" x14ac:dyDescent="0.45">
      <c r="A8354">
        <v>8353</v>
      </c>
      <c r="B8354" s="1">
        <f t="shared" ca="1" si="390"/>
        <v>0.28119170641721319</v>
      </c>
      <c r="C8354" s="1">
        <f t="shared" ca="1" si="391"/>
        <v>0.26664586975921245</v>
      </c>
      <c r="D8354" s="1">
        <f t="shared" ca="1" si="392"/>
        <v>-5.1729252058446619E-2</v>
      </c>
    </row>
    <row r="8355" spans="1:4" x14ac:dyDescent="0.45">
      <c r="A8355">
        <v>8354</v>
      </c>
      <c r="B8355" s="1">
        <f t="shared" ca="1" si="390"/>
        <v>0.28556534581132409</v>
      </c>
      <c r="C8355" s="1">
        <f t="shared" ca="1" si="391"/>
        <v>0.27853152062461284</v>
      </c>
      <c r="D8355" s="1">
        <f t="shared" ca="1" si="392"/>
        <v>-2.4631228158050279E-2</v>
      </c>
    </row>
    <row r="8356" spans="1:4" x14ac:dyDescent="0.45">
      <c r="A8356">
        <v>8355</v>
      </c>
      <c r="B8356" s="1">
        <f t="shared" ca="1" si="390"/>
        <v>0.28397567249416356</v>
      </c>
      <c r="C8356" s="1">
        <f t="shared" ca="1" si="391"/>
        <v>0.27661953651018201</v>
      </c>
      <c r="D8356" s="1">
        <f t="shared" ca="1" si="392"/>
        <v>-2.5904106219284458E-2</v>
      </c>
    </row>
    <row r="8357" spans="1:4" x14ac:dyDescent="0.45">
      <c r="A8357">
        <v>8356</v>
      </c>
      <c r="B8357" s="1">
        <f t="shared" ca="1" si="390"/>
        <v>0.28534695638683649</v>
      </c>
      <c r="C8357" s="1">
        <f t="shared" ca="1" si="391"/>
        <v>0.2688708200322269</v>
      </c>
      <c r="D8357" s="1">
        <f t="shared" ca="1" si="392"/>
        <v>-5.7740711739968163E-2</v>
      </c>
    </row>
    <row r="8358" spans="1:4" x14ac:dyDescent="0.45">
      <c r="A8358">
        <v>8357</v>
      </c>
      <c r="B8358" s="1">
        <f t="shared" ca="1" si="390"/>
        <v>0.28290092633876768</v>
      </c>
      <c r="C8358" s="1">
        <f t="shared" ca="1" si="391"/>
        <v>0.2817450376377072</v>
      </c>
      <c r="D8358" s="1">
        <f t="shared" ca="1" si="392"/>
        <v>-4.0858427578152568E-3</v>
      </c>
    </row>
    <row r="8359" spans="1:4" x14ac:dyDescent="0.45">
      <c r="A8359">
        <v>8358</v>
      </c>
      <c r="B8359" s="1">
        <f t="shared" ca="1" si="390"/>
        <v>0.28115057182499115</v>
      </c>
      <c r="C8359" s="1">
        <f t="shared" ca="1" si="391"/>
        <v>0.26700851488699728</v>
      </c>
      <c r="D8359" s="1">
        <f t="shared" ca="1" si="392"/>
        <v>-5.0300651519915536E-2</v>
      </c>
    </row>
    <row r="8360" spans="1:4" x14ac:dyDescent="0.45">
      <c r="A8360">
        <v>8359</v>
      </c>
      <c r="B8360" s="1">
        <f t="shared" ca="1" si="390"/>
        <v>0.28454899560563551</v>
      </c>
      <c r="C8360" s="1">
        <f t="shared" ca="1" si="391"/>
        <v>0.27554828292247668</v>
      </c>
      <c r="D8360" s="1">
        <f t="shared" ca="1" si="392"/>
        <v>-3.163150396648446E-2</v>
      </c>
    </row>
    <row r="8361" spans="1:4" x14ac:dyDescent="0.45">
      <c r="A8361">
        <v>8360</v>
      </c>
      <c r="B8361" s="1">
        <f t="shared" ca="1" si="390"/>
        <v>0.28275381396178534</v>
      </c>
      <c r="C8361" s="1">
        <f t="shared" ca="1" si="391"/>
        <v>0.26698696549606266</v>
      </c>
      <c r="D8361" s="1">
        <f t="shared" ca="1" si="392"/>
        <v>-5.5761753466050855E-2</v>
      </c>
    </row>
    <row r="8362" spans="1:4" x14ac:dyDescent="0.45">
      <c r="A8362">
        <v>8361</v>
      </c>
      <c r="B8362" s="1">
        <f t="shared" ca="1" si="390"/>
        <v>0.28671093438916451</v>
      </c>
      <c r="C8362" s="1">
        <f t="shared" ca="1" si="391"/>
        <v>0.27426805253412057</v>
      </c>
      <c r="D8362" s="1">
        <f t="shared" ca="1" si="392"/>
        <v>-4.3398700093365494E-2</v>
      </c>
    </row>
    <row r="8363" spans="1:4" x14ac:dyDescent="0.45">
      <c r="A8363">
        <v>8362</v>
      </c>
      <c r="B8363" s="1">
        <f t="shared" ca="1" si="390"/>
        <v>0.27967065243061112</v>
      </c>
      <c r="C8363" s="1">
        <f t="shared" ca="1" si="391"/>
        <v>0.26548381571363922</v>
      </c>
      <c r="D8363" s="1">
        <f t="shared" ca="1" si="392"/>
        <v>-5.0726941113321829E-2</v>
      </c>
    </row>
    <row r="8364" spans="1:4" x14ac:dyDescent="0.45">
      <c r="A8364">
        <v>8363</v>
      </c>
      <c r="B8364" s="1">
        <f t="shared" ca="1" si="390"/>
        <v>0.28186462685581798</v>
      </c>
      <c r="C8364" s="1">
        <f t="shared" ca="1" si="391"/>
        <v>0.27266488456261384</v>
      </c>
      <c r="D8364" s="1">
        <f t="shared" ca="1" si="392"/>
        <v>-3.2638867799151247E-2</v>
      </c>
    </row>
    <row r="8365" spans="1:4" x14ac:dyDescent="0.45">
      <c r="A8365">
        <v>8364</v>
      </c>
      <c r="B8365" s="1">
        <f t="shared" ca="1" si="390"/>
        <v>0.28628791260337538</v>
      </c>
      <c r="C8365" s="1">
        <f t="shared" ca="1" si="391"/>
        <v>0.27144301524536096</v>
      </c>
      <c r="D8365" s="1">
        <f t="shared" ca="1" si="392"/>
        <v>-5.1853035718558642E-2</v>
      </c>
    </row>
    <row r="8366" spans="1:4" x14ac:dyDescent="0.45">
      <c r="A8366">
        <v>8365</v>
      </c>
      <c r="B8366" s="1">
        <f t="shared" ca="1" si="390"/>
        <v>0.27750915733010462</v>
      </c>
      <c r="C8366" s="1">
        <f t="shared" ca="1" si="391"/>
        <v>0.27600966736808097</v>
      </c>
      <c r="D8366" s="1">
        <f t="shared" ca="1" si="392"/>
        <v>-5.403389122182964E-3</v>
      </c>
    </row>
    <row r="8367" spans="1:4" x14ac:dyDescent="0.45">
      <c r="A8367">
        <v>8366</v>
      </c>
      <c r="B8367" s="1">
        <f t="shared" ca="1" si="390"/>
        <v>0.27768543469920154</v>
      </c>
      <c r="C8367" s="1">
        <f t="shared" ca="1" si="391"/>
        <v>0.28017492983361669</v>
      </c>
      <c r="D8367" s="1">
        <f t="shared" ca="1" si="392"/>
        <v>8.9651628185391189E-3</v>
      </c>
    </row>
    <row r="8368" spans="1:4" x14ac:dyDescent="0.45">
      <c r="A8368">
        <v>8367</v>
      </c>
      <c r="B8368" s="1">
        <f t="shared" ca="1" si="390"/>
        <v>0.28872331416953934</v>
      </c>
      <c r="C8368" s="1">
        <f t="shared" ca="1" si="391"/>
        <v>0.26655925131811226</v>
      </c>
      <c r="D8368" s="1">
        <f t="shared" ca="1" si="392"/>
        <v>-7.6765753798504352E-2</v>
      </c>
    </row>
    <row r="8369" spans="1:4" x14ac:dyDescent="0.45">
      <c r="A8369">
        <v>8368</v>
      </c>
      <c r="B8369" s="1">
        <f t="shared" ca="1" si="390"/>
        <v>0.28332630412031534</v>
      </c>
      <c r="C8369" s="1">
        <f t="shared" ca="1" si="391"/>
        <v>0.2800338933427402</v>
      </c>
      <c r="D8369" s="1">
        <f t="shared" ca="1" si="392"/>
        <v>-1.1620561626981895E-2</v>
      </c>
    </row>
    <row r="8370" spans="1:4" x14ac:dyDescent="0.45">
      <c r="A8370">
        <v>8369</v>
      </c>
      <c r="B8370" s="1">
        <f t="shared" ca="1" si="390"/>
        <v>0.28368396648887939</v>
      </c>
      <c r="C8370" s="1">
        <f t="shared" ca="1" si="391"/>
        <v>0.2736863417619787</v>
      </c>
      <c r="D8370" s="1">
        <f t="shared" ca="1" si="392"/>
        <v>-3.5242121190844966E-2</v>
      </c>
    </row>
    <row r="8371" spans="1:4" x14ac:dyDescent="0.45">
      <c r="A8371">
        <v>8370</v>
      </c>
      <c r="B8371" s="1">
        <f t="shared" ca="1" si="390"/>
        <v>0.28518089617999309</v>
      </c>
      <c r="C8371" s="1">
        <f t="shared" ca="1" si="391"/>
        <v>0.2655498715333609</v>
      </c>
      <c r="D8371" s="1">
        <f t="shared" ca="1" si="392"/>
        <v>-6.883709571570315E-2</v>
      </c>
    </row>
    <row r="8372" spans="1:4" x14ac:dyDescent="0.45">
      <c r="A8372">
        <v>8371</v>
      </c>
      <c r="B8372" s="1">
        <f t="shared" ca="1" si="390"/>
        <v>0.28948153265766485</v>
      </c>
      <c r="C8372" s="1">
        <f t="shared" ca="1" si="391"/>
        <v>0.26883225061661414</v>
      </c>
      <c r="D8372" s="1">
        <f t="shared" ca="1" si="392"/>
        <v>-7.1331949404420711E-2</v>
      </c>
    </row>
    <row r="8373" spans="1:4" x14ac:dyDescent="0.45">
      <c r="A8373">
        <v>8372</v>
      </c>
      <c r="B8373" s="1">
        <f t="shared" ca="1" si="390"/>
        <v>0.2844385996240556</v>
      </c>
      <c r="C8373" s="1">
        <f t="shared" ca="1" si="391"/>
        <v>0.26418398139486843</v>
      </c>
      <c r="D8373" s="1">
        <f t="shared" ca="1" si="392"/>
        <v>-7.1209105430689909E-2</v>
      </c>
    </row>
    <row r="8374" spans="1:4" x14ac:dyDescent="0.45">
      <c r="A8374">
        <v>8373</v>
      </c>
      <c r="B8374" s="1">
        <f t="shared" ca="1" si="390"/>
        <v>0.27535726511439274</v>
      </c>
      <c r="C8374" s="1">
        <f t="shared" ca="1" si="391"/>
        <v>0.26739294500335065</v>
      </c>
      <c r="D8374" s="1">
        <f t="shared" ca="1" si="392"/>
        <v>-2.8923588080138146E-2</v>
      </c>
    </row>
    <row r="8375" spans="1:4" x14ac:dyDescent="0.45">
      <c r="A8375">
        <v>8374</v>
      </c>
      <c r="B8375" s="1">
        <f t="shared" ca="1" si="390"/>
        <v>0.27211931779113668</v>
      </c>
      <c r="C8375" s="1">
        <f t="shared" ca="1" si="391"/>
        <v>0.27808237567715299</v>
      </c>
      <c r="D8375" s="1">
        <f t="shared" ca="1" si="392"/>
        <v>2.191339422140259E-2</v>
      </c>
    </row>
    <row r="8376" spans="1:4" x14ac:dyDescent="0.45">
      <c r="A8376">
        <v>8375</v>
      </c>
      <c r="B8376" s="1">
        <f t="shared" ca="1" si="390"/>
        <v>0.28084125734904369</v>
      </c>
      <c r="C8376" s="1">
        <f t="shared" ca="1" si="391"/>
        <v>0.27288995705691754</v>
      </c>
      <c r="D8376" s="1">
        <f t="shared" ca="1" si="392"/>
        <v>-2.831243659560986E-2</v>
      </c>
    </row>
    <row r="8377" spans="1:4" x14ac:dyDescent="0.45">
      <c r="A8377">
        <v>8376</v>
      </c>
      <c r="B8377" s="1">
        <f t="shared" ca="1" si="390"/>
        <v>0.28145646257678597</v>
      </c>
      <c r="C8377" s="1">
        <f t="shared" ca="1" si="391"/>
        <v>0.27016489821394096</v>
      </c>
      <c r="D8377" s="1">
        <f t="shared" ca="1" si="392"/>
        <v>-4.0118333967067758E-2</v>
      </c>
    </row>
    <row r="8378" spans="1:4" x14ac:dyDescent="0.45">
      <c r="A8378">
        <v>8377</v>
      </c>
      <c r="B8378" s="1">
        <f t="shared" ca="1" si="390"/>
        <v>0.2728604972122427</v>
      </c>
      <c r="C8378" s="1">
        <f t="shared" ca="1" si="391"/>
        <v>0.26977844768089992</v>
      </c>
      <c r="D8378" s="1">
        <f t="shared" ca="1" si="392"/>
        <v>-1.129533062803674E-2</v>
      </c>
    </row>
    <row r="8379" spans="1:4" x14ac:dyDescent="0.45">
      <c r="A8379">
        <v>8378</v>
      </c>
      <c r="B8379" s="1">
        <f t="shared" ca="1" si="390"/>
        <v>0.28644564658480831</v>
      </c>
      <c r="C8379" s="1">
        <f t="shared" ca="1" si="391"/>
        <v>0.2724063164083127</v>
      </c>
      <c r="D8379" s="1">
        <f t="shared" ca="1" si="392"/>
        <v>-4.9012196009545463E-2</v>
      </c>
    </row>
    <row r="8380" spans="1:4" x14ac:dyDescent="0.45">
      <c r="A8380">
        <v>8379</v>
      </c>
      <c r="B8380" s="1">
        <f t="shared" ca="1" si="390"/>
        <v>0.28650461535853322</v>
      </c>
      <c r="C8380" s="1">
        <f t="shared" ca="1" si="391"/>
        <v>0.26234758124706592</v>
      </c>
      <c r="D8380" s="1">
        <f t="shared" ca="1" si="392"/>
        <v>-8.431638729881219E-2</v>
      </c>
    </row>
    <row r="8381" spans="1:4" x14ac:dyDescent="0.45">
      <c r="A8381">
        <v>8380</v>
      </c>
      <c r="B8381" s="1">
        <f t="shared" ca="1" si="390"/>
        <v>0.28770821797154755</v>
      </c>
      <c r="C8381" s="1">
        <f t="shared" ca="1" si="391"/>
        <v>0.26073625483820195</v>
      </c>
      <c r="D8381" s="1">
        <f t="shared" ca="1" si="392"/>
        <v>-9.37476284949669E-2</v>
      </c>
    </row>
    <row r="8382" spans="1:4" x14ac:dyDescent="0.45">
      <c r="A8382">
        <v>8381</v>
      </c>
      <c r="B8382" s="1">
        <f t="shared" ca="1" si="390"/>
        <v>0.29539861702490477</v>
      </c>
      <c r="C8382" s="1">
        <f t="shared" ca="1" si="391"/>
        <v>0.26599021867313161</v>
      </c>
      <c r="D8382" s="1">
        <f t="shared" ca="1" si="392"/>
        <v>-9.9554962876802419E-2</v>
      </c>
    </row>
    <row r="8383" spans="1:4" x14ac:dyDescent="0.45">
      <c r="A8383">
        <v>8382</v>
      </c>
      <c r="B8383" s="1">
        <f t="shared" ca="1" si="390"/>
        <v>0.28726064247785255</v>
      </c>
      <c r="C8383" s="1">
        <f t="shared" ca="1" si="391"/>
        <v>0.2775012640803215</v>
      </c>
      <c r="D8383" s="1">
        <f t="shared" ca="1" si="392"/>
        <v>-3.3973948931355906E-2</v>
      </c>
    </row>
    <row r="8384" spans="1:4" x14ac:dyDescent="0.45">
      <c r="A8384">
        <v>8383</v>
      </c>
      <c r="B8384" s="1">
        <f t="shared" ca="1" si="390"/>
        <v>0.2904650266750417</v>
      </c>
      <c r="C8384" s="1">
        <f t="shared" ca="1" si="391"/>
        <v>0.2655340047864746</v>
      </c>
      <c r="D8384" s="1">
        <f t="shared" ca="1" si="392"/>
        <v>-8.5831406878662656E-2</v>
      </c>
    </row>
    <row r="8385" spans="1:4" x14ac:dyDescent="0.45">
      <c r="A8385">
        <v>8384</v>
      </c>
      <c r="B8385" s="1">
        <f t="shared" ca="1" si="390"/>
        <v>0.28298694866126006</v>
      </c>
      <c r="C8385" s="1">
        <f t="shared" ca="1" si="391"/>
        <v>0.26883950928855344</v>
      </c>
      <c r="D8385" s="1">
        <f t="shared" ca="1" si="392"/>
        <v>-4.9993257426303922E-2</v>
      </c>
    </row>
    <row r="8386" spans="1:4" x14ac:dyDescent="0.45">
      <c r="A8386">
        <v>8385</v>
      </c>
      <c r="B8386" s="1">
        <f t="shared" ref="B8386:B8449" ca="1" si="393">_xlfn.BETA.INV(RAND(),CONTROL_PRIOR_ALPHA+CONTROL_ALPHA,CONTROL_PRIOR_BETA+(CONTROL_N-CONTROL_ALPHA))</f>
        <v>0.2859540551987555</v>
      </c>
      <c r="C8386" s="1">
        <f t="shared" ref="C8386:C8449" ca="1" si="394">_xlfn.BETA.INV(RAND(),TEST_PRIOR_ALPHA+TEST_ALPHA,TEST_PRIOR_BETA+(TEST_N-TEST_ALPHA))</f>
        <v>0.26835204584446942</v>
      </c>
      <c r="D8386" s="1">
        <f t="shared" ca="1" si="392"/>
        <v>-6.1555375887401231E-2</v>
      </c>
    </row>
    <row r="8387" spans="1:4" x14ac:dyDescent="0.45">
      <c r="A8387">
        <v>8386</v>
      </c>
      <c r="B8387" s="1">
        <f t="shared" ca="1" si="393"/>
        <v>0.28898475244424282</v>
      </c>
      <c r="C8387" s="1">
        <f t="shared" ca="1" si="394"/>
        <v>0.26909627813335613</v>
      </c>
      <c r="D8387" s="1">
        <f t="shared" ref="D8387:D8450" ca="1" si="395">(C8387-B8387)/B8387</f>
        <v>-6.8821881233073048E-2</v>
      </c>
    </row>
    <row r="8388" spans="1:4" x14ac:dyDescent="0.45">
      <c r="A8388">
        <v>8387</v>
      </c>
      <c r="B8388" s="1">
        <f t="shared" ca="1" si="393"/>
        <v>0.28042622839613057</v>
      </c>
      <c r="C8388" s="1">
        <f t="shared" ca="1" si="394"/>
        <v>0.28098787144610937</v>
      </c>
      <c r="D8388" s="1">
        <f t="shared" ca="1" si="395"/>
        <v>2.0028192554992449E-3</v>
      </c>
    </row>
    <row r="8389" spans="1:4" x14ac:dyDescent="0.45">
      <c r="A8389">
        <v>8388</v>
      </c>
      <c r="B8389" s="1">
        <f t="shared" ca="1" si="393"/>
        <v>0.28916460607904604</v>
      </c>
      <c r="C8389" s="1">
        <f t="shared" ca="1" si="394"/>
        <v>0.2791015046931945</v>
      </c>
      <c r="D8389" s="1">
        <f t="shared" ca="1" si="395"/>
        <v>-3.4800598601271021E-2</v>
      </c>
    </row>
    <row r="8390" spans="1:4" x14ac:dyDescent="0.45">
      <c r="A8390">
        <v>8389</v>
      </c>
      <c r="B8390" s="1">
        <f t="shared" ca="1" si="393"/>
        <v>0.27250874652103024</v>
      </c>
      <c r="C8390" s="1">
        <f t="shared" ca="1" si="394"/>
        <v>0.27165554764064048</v>
      </c>
      <c r="D8390" s="1">
        <f t="shared" ca="1" si="395"/>
        <v>-3.130904571989277E-3</v>
      </c>
    </row>
    <row r="8391" spans="1:4" x14ac:dyDescent="0.45">
      <c r="A8391">
        <v>8390</v>
      </c>
      <c r="B8391" s="1">
        <f t="shared" ca="1" si="393"/>
        <v>0.28184938479079669</v>
      </c>
      <c r="C8391" s="1">
        <f t="shared" ca="1" si="394"/>
        <v>0.27183187417163401</v>
      </c>
      <c r="D8391" s="1">
        <f t="shared" ca="1" si="395"/>
        <v>-3.5542070196811645E-2</v>
      </c>
    </row>
    <row r="8392" spans="1:4" x14ac:dyDescent="0.45">
      <c r="A8392">
        <v>8391</v>
      </c>
      <c r="B8392" s="1">
        <f t="shared" ca="1" si="393"/>
        <v>0.27647165803346946</v>
      </c>
      <c r="C8392" s="1">
        <f t="shared" ca="1" si="394"/>
        <v>0.27273781531073438</v>
      </c>
      <c r="D8392" s="1">
        <f t="shared" ca="1" si="395"/>
        <v>-1.3505336312928919E-2</v>
      </c>
    </row>
    <row r="8393" spans="1:4" x14ac:dyDescent="0.45">
      <c r="A8393">
        <v>8392</v>
      </c>
      <c r="B8393" s="1">
        <f t="shared" ca="1" si="393"/>
        <v>0.28001575407258011</v>
      </c>
      <c r="C8393" s="1">
        <f t="shared" ca="1" si="394"/>
        <v>0.2749755772499286</v>
      </c>
      <c r="D8393" s="1">
        <f t="shared" ca="1" si="395"/>
        <v>-1.7999618769110739E-2</v>
      </c>
    </row>
    <row r="8394" spans="1:4" x14ac:dyDescent="0.45">
      <c r="A8394">
        <v>8393</v>
      </c>
      <c r="B8394" s="1">
        <f t="shared" ca="1" si="393"/>
        <v>0.2803677881591185</v>
      </c>
      <c r="C8394" s="1">
        <f t="shared" ca="1" si="394"/>
        <v>0.27452899799481634</v>
      </c>
      <c r="D8394" s="1">
        <f t="shared" ca="1" si="395"/>
        <v>-2.0825467157405575E-2</v>
      </c>
    </row>
    <row r="8395" spans="1:4" x14ac:dyDescent="0.45">
      <c r="A8395">
        <v>8394</v>
      </c>
      <c r="B8395" s="1">
        <f t="shared" ca="1" si="393"/>
        <v>0.28504200886147468</v>
      </c>
      <c r="C8395" s="1">
        <f t="shared" ca="1" si="394"/>
        <v>0.25946415367866921</v>
      </c>
      <c r="D8395" s="1">
        <f t="shared" ca="1" si="395"/>
        <v>-8.973363359656876E-2</v>
      </c>
    </row>
    <row r="8396" spans="1:4" x14ac:dyDescent="0.45">
      <c r="A8396">
        <v>8395</v>
      </c>
      <c r="B8396" s="1">
        <f t="shared" ca="1" si="393"/>
        <v>0.28546091952499064</v>
      </c>
      <c r="C8396" s="1">
        <f t="shared" ca="1" si="394"/>
        <v>0.27521366281931425</v>
      </c>
      <c r="D8396" s="1">
        <f t="shared" ca="1" si="395"/>
        <v>-3.5897231476476395E-2</v>
      </c>
    </row>
    <row r="8397" spans="1:4" x14ac:dyDescent="0.45">
      <c r="A8397">
        <v>8396</v>
      </c>
      <c r="B8397" s="1">
        <f t="shared" ca="1" si="393"/>
        <v>0.27917188769812185</v>
      </c>
      <c r="C8397" s="1">
        <f t="shared" ca="1" si="394"/>
        <v>0.27276638455225055</v>
      </c>
      <c r="D8397" s="1">
        <f t="shared" ca="1" si="395"/>
        <v>-2.2944656780047226E-2</v>
      </c>
    </row>
    <row r="8398" spans="1:4" x14ac:dyDescent="0.45">
      <c r="A8398">
        <v>8397</v>
      </c>
      <c r="B8398" s="1">
        <f t="shared" ca="1" si="393"/>
        <v>0.28481075648759524</v>
      </c>
      <c r="C8398" s="1">
        <f t="shared" ca="1" si="394"/>
        <v>0.27246486686856186</v>
      </c>
      <c r="D8398" s="1">
        <f t="shared" ca="1" si="395"/>
        <v>-4.3347694347250179E-2</v>
      </c>
    </row>
    <row r="8399" spans="1:4" x14ac:dyDescent="0.45">
      <c r="A8399">
        <v>8398</v>
      </c>
      <c r="B8399" s="1">
        <f t="shared" ca="1" si="393"/>
        <v>0.28427299050980404</v>
      </c>
      <c r="C8399" s="1">
        <f t="shared" ca="1" si="394"/>
        <v>0.27286865175593289</v>
      </c>
      <c r="D8399" s="1">
        <f t="shared" ca="1" si="395"/>
        <v>-4.0117560002513965E-2</v>
      </c>
    </row>
    <row r="8400" spans="1:4" x14ac:dyDescent="0.45">
      <c r="A8400">
        <v>8399</v>
      </c>
      <c r="B8400" s="1">
        <f t="shared" ca="1" si="393"/>
        <v>0.28753519987287701</v>
      </c>
      <c r="C8400" s="1">
        <f t="shared" ca="1" si="394"/>
        <v>0.26021314101774407</v>
      </c>
      <c r="D8400" s="1">
        <f t="shared" ca="1" si="395"/>
        <v>-9.5021614283094302E-2</v>
      </c>
    </row>
    <row r="8401" spans="1:4" x14ac:dyDescent="0.45">
      <c r="A8401">
        <v>8400</v>
      </c>
      <c r="B8401" s="1">
        <f t="shared" ca="1" si="393"/>
        <v>0.29241944082432758</v>
      </c>
      <c r="C8401" s="1">
        <f t="shared" ca="1" si="394"/>
        <v>0.26080220167212709</v>
      </c>
      <c r="D8401" s="1">
        <f t="shared" ca="1" si="395"/>
        <v>-0.10812290408281953</v>
      </c>
    </row>
    <row r="8402" spans="1:4" x14ac:dyDescent="0.45">
      <c r="A8402">
        <v>8401</v>
      </c>
      <c r="B8402" s="1">
        <f t="shared" ca="1" si="393"/>
        <v>0.27930013149613109</v>
      </c>
      <c r="C8402" s="1">
        <f t="shared" ca="1" si="394"/>
        <v>0.26889048653076564</v>
      </c>
      <c r="D8402" s="1">
        <f t="shared" ca="1" si="395"/>
        <v>-3.7270462099691655E-2</v>
      </c>
    </row>
    <row r="8403" spans="1:4" x14ac:dyDescent="0.45">
      <c r="A8403">
        <v>8402</v>
      </c>
      <c r="B8403" s="1">
        <f t="shared" ca="1" si="393"/>
        <v>0.28956932760451448</v>
      </c>
      <c r="C8403" s="1">
        <f t="shared" ca="1" si="394"/>
        <v>0.26874606377833082</v>
      </c>
      <c r="D8403" s="1">
        <f t="shared" ca="1" si="395"/>
        <v>-7.1911151634897863E-2</v>
      </c>
    </row>
    <row r="8404" spans="1:4" x14ac:dyDescent="0.45">
      <c r="A8404">
        <v>8403</v>
      </c>
      <c r="B8404" s="1">
        <f t="shared" ca="1" si="393"/>
        <v>0.27844620608634713</v>
      </c>
      <c r="C8404" s="1">
        <f t="shared" ca="1" si="394"/>
        <v>0.28545283600453653</v>
      </c>
      <c r="D8404" s="1">
        <f t="shared" ca="1" si="395"/>
        <v>2.5163316163182414E-2</v>
      </c>
    </row>
    <row r="8405" spans="1:4" x14ac:dyDescent="0.45">
      <c r="A8405">
        <v>8404</v>
      </c>
      <c r="B8405" s="1">
        <f t="shared" ca="1" si="393"/>
        <v>0.28412713613941054</v>
      </c>
      <c r="C8405" s="1">
        <f t="shared" ca="1" si="394"/>
        <v>0.2830673288718677</v>
      </c>
      <c r="D8405" s="1">
        <f t="shared" ca="1" si="395"/>
        <v>-3.7300459292379491E-3</v>
      </c>
    </row>
    <row r="8406" spans="1:4" x14ac:dyDescent="0.45">
      <c r="A8406">
        <v>8405</v>
      </c>
      <c r="B8406" s="1">
        <f t="shared" ca="1" si="393"/>
        <v>0.2855741470382549</v>
      </c>
      <c r="C8406" s="1">
        <f t="shared" ca="1" si="394"/>
        <v>0.2683584754923396</v>
      </c>
      <c r="D8406" s="1">
        <f t="shared" ca="1" si="395"/>
        <v>-6.0284419036045048E-2</v>
      </c>
    </row>
    <row r="8407" spans="1:4" x14ac:dyDescent="0.45">
      <c r="A8407">
        <v>8406</v>
      </c>
      <c r="B8407" s="1">
        <f t="shared" ca="1" si="393"/>
        <v>0.28894385220329288</v>
      </c>
      <c r="C8407" s="1">
        <f t="shared" ca="1" si="394"/>
        <v>0.26253933132478841</v>
      </c>
      <c r="D8407" s="1">
        <f t="shared" ca="1" si="395"/>
        <v>-9.1382878289886546E-2</v>
      </c>
    </row>
    <row r="8408" spans="1:4" x14ac:dyDescent="0.45">
      <c r="A8408">
        <v>8407</v>
      </c>
      <c r="B8408" s="1">
        <f t="shared" ca="1" si="393"/>
        <v>0.28116368140207082</v>
      </c>
      <c r="C8408" s="1">
        <f t="shared" ca="1" si="394"/>
        <v>0.27213717993205333</v>
      </c>
      <c r="D8408" s="1">
        <f t="shared" ca="1" si="395"/>
        <v>-3.2104080530619368E-2</v>
      </c>
    </row>
    <row r="8409" spans="1:4" x14ac:dyDescent="0.45">
      <c r="A8409">
        <v>8408</v>
      </c>
      <c r="B8409" s="1">
        <f t="shared" ca="1" si="393"/>
        <v>0.28559443467063328</v>
      </c>
      <c r="C8409" s="1">
        <f t="shared" ca="1" si="394"/>
        <v>0.27015391302598013</v>
      </c>
      <c r="D8409" s="1">
        <f t="shared" ca="1" si="395"/>
        <v>-5.4064504661864986E-2</v>
      </c>
    </row>
    <row r="8410" spans="1:4" x14ac:dyDescent="0.45">
      <c r="A8410">
        <v>8409</v>
      </c>
      <c r="B8410" s="1">
        <f t="shared" ca="1" si="393"/>
        <v>0.28621406026242013</v>
      </c>
      <c r="C8410" s="1">
        <f t="shared" ca="1" si="394"/>
        <v>0.26655068453951203</v>
      </c>
      <c r="D8410" s="1">
        <f t="shared" ca="1" si="395"/>
        <v>-6.8701641368978911E-2</v>
      </c>
    </row>
    <row r="8411" spans="1:4" x14ac:dyDescent="0.45">
      <c r="A8411">
        <v>8410</v>
      </c>
      <c r="B8411" s="1">
        <f t="shared" ca="1" si="393"/>
        <v>0.28061998249158576</v>
      </c>
      <c r="C8411" s="1">
        <f t="shared" ca="1" si="394"/>
        <v>0.26911132682593653</v>
      </c>
      <c r="D8411" s="1">
        <f t="shared" ca="1" si="395"/>
        <v>-4.1011532975896742E-2</v>
      </c>
    </row>
    <row r="8412" spans="1:4" x14ac:dyDescent="0.45">
      <c r="A8412">
        <v>8411</v>
      </c>
      <c r="B8412" s="1">
        <f t="shared" ca="1" si="393"/>
        <v>0.27802968556767321</v>
      </c>
      <c r="C8412" s="1">
        <f t="shared" ca="1" si="394"/>
        <v>0.27232546267360025</v>
      </c>
      <c r="D8412" s="1">
        <f t="shared" ca="1" si="395"/>
        <v>-2.0516596572866818E-2</v>
      </c>
    </row>
    <row r="8413" spans="1:4" x14ac:dyDescent="0.45">
      <c r="A8413">
        <v>8412</v>
      </c>
      <c r="B8413" s="1">
        <f t="shared" ca="1" si="393"/>
        <v>0.28336239324460588</v>
      </c>
      <c r="C8413" s="1">
        <f t="shared" ca="1" si="394"/>
        <v>0.27395362218212349</v>
      </c>
      <c r="D8413" s="1">
        <f t="shared" ca="1" si="395"/>
        <v>-3.3204021729024896E-2</v>
      </c>
    </row>
    <row r="8414" spans="1:4" x14ac:dyDescent="0.45">
      <c r="A8414">
        <v>8413</v>
      </c>
      <c r="B8414" s="1">
        <f t="shared" ca="1" si="393"/>
        <v>0.28044350542667146</v>
      </c>
      <c r="C8414" s="1">
        <f t="shared" ca="1" si="394"/>
        <v>0.26669799653027454</v>
      </c>
      <c r="D8414" s="1">
        <f t="shared" ca="1" si="395"/>
        <v>-4.9013468418476196E-2</v>
      </c>
    </row>
    <row r="8415" spans="1:4" x14ac:dyDescent="0.45">
      <c r="A8415">
        <v>8414</v>
      </c>
      <c r="B8415" s="1">
        <f t="shared" ca="1" si="393"/>
        <v>0.28512159520708613</v>
      </c>
      <c r="C8415" s="1">
        <f t="shared" ca="1" si="394"/>
        <v>0.26789499454363708</v>
      </c>
      <c r="D8415" s="1">
        <f t="shared" ca="1" si="395"/>
        <v>-6.041843533786781E-2</v>
      </c>
    </row>
    <row r="8416" spans="1:4" x14ac:dyDescent="0.45">
      <c r="A8416">
        <v>8415</v>
      </c>
      <c r="B8416" s="1">
        <f t="shared" ca="1" si="393"/>
        <v>0.28311692628672092</v>
      </c>
      <c r="C8416" s="1">
        <f t="shared" ca="1" si="394"/>
        <v>0.28001981201993165</v>
      </c>
      <c r="D8416" s="1">
        <f t="shared" ca="1" si="395"/>
        <v>-1.0939346888969576E-2</v>
      </c>
    </row>
    <row r="8417" spans="1:4" x14ac:dyDescent="0.45">
      <c r="A8417">
        <v>8416</v>
      </c>
      <c r="B8417" s="1">
        <f t="shared" ca="1" si="393"/>
        <v>0.27111980106391903</v>
      </c>
      <c r="C8417" s="1">
        <f t="shared" ca="1" si="394"/>
        <v>0.26711826554007928</v>
      </c>
      <c r="D8417" s="1">
        <f t="shared" ca="1" si="395"/>
        <v>-1.4759289097059902E-2</v>
      </c>
    </row>
    <row r="8418" spans="1:4" x14ac:dyDescent="0.45">
      <c r="A8418">
        <v>8417</v>
      </c>
      <c r="B8418" s="1">
        <f t="shared" ca="1" si="393"/>
        <v>0.28556731070776797</v>
      </c>
      <c r="C8418" s="1">
        <f t="shared" ca="1" si="394"/>
        <v>0.27051640812359201</v>
      </c>
      <c r="D8418" s="1">
        <f t="shared" ca="1" si="395"/>
        <v>-5.2705271296188835E-2</v>
      </c>
    </row>
    <row r="8419" spans="1:4" x14ac:dyDescent="0.45">
      <c r="A8419">
        <v>8418</v>
      </c>
      <c r="B8419" s="1">
        <f t="shared" ca="1" si="393"/>
        <v>0.28587899163910413</v>
      </c>
      <c r="C8419" s="1">
        <f t="shared" ca="1" si="394"/>
        <v>0.28420588990332607</v>
      </c>
      <c r="D8419" s="1">
        <f t="shared" ca="1" si="395"/>
        <v>-5.8524822904447507E-3</v>
      </c>
    </row>
    <row r="8420" spans="1:4" x14ac:dyDescent="0.45">
      <c r="A8420">
        <v>8419</v>
      </c>
      <c r="B8420" s="1">
        <f t="shared" ca="1" si="393"/>
        <v>0.28723263330128834</v>
      </c>
      <c r="C8420" s="1">
        <f t="shared" ca="1" si="394"/>
        <v>0.26494735290191568</v>
      </c>
      <c r="D8420" s="1">
        <f t="shared" ca="1" si="395"/>
        <v>-7.7586171679862204E-2</v>
      </c>
    </row>
    <row r="8421" spans="1:4" x14ac:dyDescent="0.45">
      <c r="A8421">
        <v>8420</v>
      </c>
      <c r="B8421" s="1">
        <f t="shared" ca="1" si="393"/>
        <v>0.28081098214974237</v>
      </c>
      <c r="C8421" s="1">
        <f t="shared" ca="1" si="394"/>
        <v>0.26436556695368757</v>
      </c>
      <c r="D8421" s="1">
        <f t="shared" ca="1" si="395"/>
        <v>-5.8564002982209894E-2</v>
      </c>
    </row>
    <row r="8422" spans="1:4" x14ac:dyDescent="0.45">
      <c r="A8422">
        <v>8421</v>
      </c>
      <c r="B8422" s="1">
        <f t="shared" ca="1" si="393"/>
        <v>0.27659746527990203</v>
      </c>
      <c r="C8422" s="1">
        <f t="shared" ca="1" si="394"/>
        <v>0.27214817327265772</v>
      </c>
      <c r="D8422" s="1">
        <f t="shared" ca="1" si="395"/>
        <v>-1.6085801808566325E-2</v>
      </c>
    </row>
    <row r="8423" spans="1:4" x14ac:dyDescent="0.45">
      <c r="A8423">
        <v>8422</v>
      </c>
      <c r="B8423" s="1">
        <f t="shared" ca="1" si="393"/>
        <v>0.27870418459631302</v>
      </c>
      <c r="C8423" s="1">
        <f t="shared" ca="1" si="394"/>
        <v>0.2676860764417065</v>
      </c>
      <c r="D8423" s="1">
        <f t="shared" ca="1" si="395"/>
        <v>-3.9533343105578468E-2</v>
      </c>
    </row>
    <row r="8424" spans="1:4" x14ac:dyDescent="0.45">
      <c r="A8424">
        <v>8423</v>
      </c>
      <c r="B8424" s="1">
        <f t="shared" ca="1" si="393"/>
        <v>0.28125883782257616</v>
      </c>
      <c r="C8424" s="1">
        <f t="shared" ca="1" si="394"/>
        <v>0.27926681403265519</v>
      </c>
      <c r="D8424" s="1">
        <f t="shared" ca="1" si="395"/>
        <v>-7.0825286961385403E-3</v>
      </c>
    </row>
    <row r="8425" spans="1:4" x14ac:dyDescent="0.45">
      <c r="A8425">
        <v>8424</v>
      </c>
      <c r="B8425" s="1">
        <f t="shared" ca="1" si="393"/>
        <v>0.28567742188705114</v>
      </c>
      <c r="C8425" s="1">
        <f t="shared" ca="1" si="394"/>
        <v>0.27979986675125113</v>
      </c>
      <c r="D8425" s="1">
        <f t="shared" ca="1" si="395"/>
        <v>-2.0574097515217136E-2</v>
      </c>
    </row>
    <row r="8426" spans="1:4" x14ac:dyDescent="0.45">
      <c r="A8426">
        <v>8425</v>
      </c>
      <c r="B8426" s="1">
        <f t="shared" ca="1" si="393"/>
        <v>0.28224370588226</v>
      </c>
      <c r="C8426" s="1">
        <f t="shared" ca="1" si="394"/>
        <v>0.27491490083477754</v>
      </c>
      <c r="D8426" s="1">
        <f t="shared" ca="1" si="395"/>
        <v>-2.596623022849523E-2</v>
      </c>
    </row>
    <row r="8427" spans="1:4" x14ac:dyDescent="0.45">
      <c r="A8427">
        <v>8426</v>
      </c>
      <c r="B8427" s="1">
        <f t="shared" ca="1" si="393"/>
        <v>0.2943899431069058</v>
      </c>
      <c r="C8427" s="1">
        <f t="shared" ca="1" si="394"/>
        <v>0.2645234780179323</v>
      </c>
      <c r="D8427" s="1">
        <f t="shared" ca="1" si="395"/>
        <v>-0.10145205632288767</v>
      </c>
    </row>
    <row r="8428" spans="1:4" x14ac:dyDescent="0.45">
      <c r="A8428">
        <v>8427</v>
      </c>
      <c r="B8428" s="1">
        <f t="shared" ca="1" si="393"/>
        <v>0.27922247995581018</v>
      </c>
      <c r="C8428" s="1">
        <f t="shared" ca="1" si="394"/>
        <v>0.26556203345852414</v>
      </c>
      <c r="D8428" s="1">
        <f t="shared" ca="1" si="395"/>
        <v>-4.8923161557221123E-2</v>
      </c>
    </row>
    <row r="8429" spans="1:4" x14ac:dyDescent="0.45">
      <c r="A8429">
        <v>8428</v>
      </c>
      <c r="B8429" s="1">
        <f t="shared" ca="1" si="393"/>
        <v>0.28787747873439429</v>
      </c>
      <c r="C8429" s="1">
        <f t="shared" ca="1" si="394"/>
        <v>0.27273449402994765</v>
      </c>
      <c r="D8429" s="1">
        <f t="shared" ca="1" si="395"/>
        <v>-5.2602186079370519E-2</v>
      </c>
    </row>
    <row r="8430" spans="1:4" x14ac:dyDescent="0.45">
      <c r="A8430">
        <v>8429</v>
      </c>
      <c r="B8430" s="1">
        <f t="shared" ca="1" si="393"/>
        <v>0.28339236759333331</v>
      </c>
      <c r="C8430" s="1">
        <f t="shared" ca="1" si="394"/>
        <v>0.27544385276302075</v>
      </c>
      <c r="D8430" s="1">
        <f t="shared" ca="1" si="395"/>
        <v>-2.8047737833640739E-2</v>
      </c>
    </row>
    <row r="8431" spans="1:4" x14ac:dyDescent="0.45">
      <c r="A8431">
        <v>8430</v>
      </c>
      <c r="B8431" s="1">
        <f t="shared" ca="1" si="393"/>
        <v>0.28323568341703542</v>
      </c>
      <c r="C8431" s="1">
        <f t="shared" ca="1" si="394"/>
        <v>0.28578760631989164</v>
      </c>
      <c r="D8431" s="1">
        <f t="shared" ca="1" si="395"/>
        <v>9.0098919460609578E-3</v>
      </c>
    </row>
    <row r="8432" spans="1:4" x14ac:dyDescent="0.45">
      <c r="A8432">
        <v>8431</v>
      </c>
      <c r="B8432" s="1">
        <f t="shared" ca="1" si="393"/>
        <v>0.28660543816274364</v>
      </c>
      <c r="C8432" s="1">
        <f t="shared" ca="1" si="394"/>
        <v>0.27037425020484929</v>
      </c>
      <c r="D8432" s="1">
        <f t="shared" ca="1" si="395"/>
        <v>-5.6632519124350224E-2</v>
      </c>
    </row>
    <row r="8433" spans="1:4" x14ac:dyDescent="0.45">
      <c r="A8433">
        <v>8432</v>
      </c>
      <c r="B8433" s="1">
        <f t="shared" ca="1" si="393"/>
        <v>0.29184714366356668</v>
      </c>
      <c r="C8433" s="1">
        <f t="shared" ca="1" si="394"/>
        <v>0.26795241595752328</v>
      </c>
      <c r="D8433" s="1">
        <f t="shared" ca="1" si="395"/>
        <v>-8.1874118780441374E-2</v>
      </c>
    </row>
    <row r="8434" spans="1:4" x14ac:dyDescent="0.45">
      <c r="A8434">
        <v>8433</v>
      </c>
      <c r="B8434" s="1">
        <f t="shared" ca="1" si="393"/>
        <v>0.28234157060078252</v>
      </c>
      <c r="C8434" s="1">
        <f t="shared" ca="1" si="394"/>
        <v>0.2667229613804889</v>
      </c>
      <c r="D8434" s="1">
        <f t="shared" ca="1" si="395"/>
        <v>-5.5318135360157748E-2</v>
      </c>
    </row>
    <row r="8435" spans="1:4" x14ac:dyDescent="0.45">
      <c r="A8435">
        <v>8434</v>
      </c>
      <c r="B8435" s="1">
        <f t="shared" ca="1" si="393"/>
        <v>0.27586112372949806</v>
      </c>
      <c r="C8435" s="1">
        <f t="shared" ca="1" si="394"/>
        <v>0.26849599591520401</v>
      </c>
      <c r="D8435" s="1">
        <f t="shared" ca="1" si="395"/>
        <v>-2.6698679809323524E-2</v>
      </c>
    </row>
    <row r="8436" spans="1:4" x14ac:dyDescent="0.45">
      <c r="A8436">
        <v>8435</v>
      </c>
      <c r="B8436" s="1">
        <f t="shared" ca="1" si="393"/>
        <v>0.2816857533963017</v>
      </c>
      <c r="C8436" s="1">
        <f t="shared" ca="1" si="394"/>
        <v>0.27425613845530639</v>
      </c>
      <c r="D8436" s="1">
        <f t="shared" ca="1" si="395"/>
        <v>-2.6375543851316605E-2</v>
      </c>
    </row>
    <row r="8437" spans="1:4" x14ac:dyDescent="0.45">
      <c r="A8437">
        <v>8436</v>
      </c>
      <c r="B8437" s="1">
        <f t="shared" ca="1" si="393"/>
        <v>0.2911437365802606</v>
      </c>
      <c r="C8437" s="1">
        <f t="shared" ca="1" si="394"/>
        <v>0.26672930139051226</v>
      </c>
      <c r="D8437" s="1">
        <f t="shared" ca="1" si="395"/>
        <v>-8.3856982384431025E-2</v>
      </c>
    </row>
    <row r="8438" spans="1:4" x14ac:dyDescent="0.45">
      <c r="A8438">
        <v>8437</v>
      </c>
      <c r="B8438" s="1">
        <f t="shared" ca="1" si="393"/>
        <v>0.28476282798140296</v>
      </c>
      <c r="C8438" s="1">
        <f t="shared" ca="1" si="394"/>
        <v>0.27650778180833124</v>
      </c>
      <c r="D8438" s="1">
        <f t="shared" ca="1" si="395"/>
        <v>-2.8989198595860358E-2</v>
      </c>
    </row>
    <row r="8439" spans="1:4" x14ac:dyDescent="0.45">
      <c r="A8439">
        <v>8438</v>
      </c>
      <c r="B8439" s="1">
        <f t="shared" ca="1" si="393"/>
        <v>0.27846843769638657</v>
      </c>
      <c r="C8439" s="1">
        <f t="shared" ca="1" si="394"/>
        <v>0.28106730304234195</v>
      </c>
      <c r="D8439" s="1">
        <f t="shared" ca="1" si="395"/>
        <v>9.3327106204722475E-3</v>
      </c>
    </row>
    <row r="8440" spans="1:4" x14ac:dyDescent="0.45">
      <c r="A8440">
        <v>8439</v>
      </c>
      <c r="B8440" s="1">
        <f t="shared" ca="1" si="393"/>
        <v>0.28164364733830838</v>
      </c>
      <c r="C8440" s="1">
        <f t="shared" ca="1" si="394"/>
        <v>0.27808240917096916</v>
      </c>
      <c r="D8440" s="1">
        <f t="shared" ca="1" si="395"/>
        <v>-1.2644482490533456E-2</v>
      </c>
    </row>
    <row r="8441" spans="1:4" x14ac:dyDescent="0.45">
      <c r="A8441">
        <v>8440</v>
      </c>
      <c r="B8441" s="1">
        <f t="shared" ca="1" si="393"/>
        <v>0.27122833382946415</v>
      </c>
      <c r="C8441" s="1">
        <f t="shared" ca="1" si="394"/>
        <v>0.27597519251289415</v>
      </c>
      <c r="D8441" s="1">
        <f t="shared" ca="1" si="395"/>
        <v>1.7501337771055309E-2</v>
      </c>
    </row>
    <row r="8442" spans="1:4" x14ac:dyDescent="0.45">
      <c r="A8442">
        <v>8441</v>
      </c>
      <c r="B8442" s="1">
        <f t="shared" ca="1" si="393"/>
        <v>0.27739032895239635</v>
      </c>
      <c r="C8442" s="1">
        <f t="shared" ca="1" si="394"/>
        <v>0.26891502492105651</v>
      </c>
      <c r="D8442" s="1">
        <f t="shared" ca="1" si="395"/>
        <v>-3.0553711311234303E-2</v>
      </c>
    </row>
    <row r="8443" spans="1:4" x14ac:dyDescent="0.45">
      <c r="A8443">
        <v>8442</v>
      </c>
      <c r="B8443" s="1">
        <f t="shared" ca="1" si="393"/>
        <v>0.28405121024830826</v>
      </c>
      <c r="C8443" s="1">
        <f t="shared" ca="1" si="394"/>
        <v>0.27751501877215745</v>
      </c>
      <c r="D8443" s="1">
        <f t="shared" ca="1" si="395"/>
        <v>-2.3010609496918129E-2</v>
      </c>
    </row>
    <row r="8444" spans="1:4" x14ac:dyDescent="0.45">
      <c r="A8444">
        <v>8443</v>
      </c>
      <c r="B8444" s="1">
        <f t="shared" ca="1" si="393"/>
        <v>0.27656713491318713</v>
      </c>
      <c r="C8444" s="1">
        <f t="shared" ca="1" si="394"/>
        <v>0.27815651593296309</v>
      </c>
      <c r="D8444" s="1">
        <f t="shared" ca="1" si="395"/>
        <v>5.7468181108173144E-3</v>
      </c>
    </row>
    <row r="8445" spans="1:4" x14ac:dyDescent="0.45">
      <c r="A8445">
        <v>8444</v>
      </c>
      <c r="B8445" s="1">
        <f t="shared" ca="1" si="393"/>
        <v>0.28691064631175633</v>
      </c>
      <c r="C8445" s="1">
        <f t="shared" ca="1" si="394"/>
        <v>0.27994715959619454</v>
      </c>
      <c r="D8445" s="1">
        <f t="shared" ca="1" si="395"/>
        <v>-2.4270576240643538E-2</v>
      </c>
    </row>
    <row r="8446" spans="1:4" x14ac:dyDescent="0.45">
      <c r="A8446">
        <v>8445</v>
      </c>
      <c r="B8446" s="1">
        <f t="shared" ca="1" si="393"/>
        <v>0.28625099014202127</v>
      </c>
      <c r="C8446" s="1">
        <f t="shared" ca="1" si="394"/>
        <v>0.27830540925700298</v>
      </c>
      <c r="D8446" s="1">
        <f t="shared" ca="1" si="395"/>
        <v>-2.7757391794788724E-2</v>
      </c>
    </row>
    <row r="8447" spans="1:4" x14ac:dyDescent="0.45">
      <c r="A8447">
        <v>8446</v>
      </c>
      <c r="B8447" s="1">
        <f t="shared" ca="1" si="393"/>
        <v>0.28564386284648102</v>
      </c>
      <c r="C8447" s="1">
        <f t="shared" ca="1" si="394"/>
        <v>0.27082256307274405</v>
      </c>
      <c r="D8447" s="1">
        <f t="shared" ca="1" si="395"/>
        <v>-5.1887338401184778E-2</v>
      </c>
    </row>
    <row r="8448" spans="1:4" x14ac:dyDescent="0.45">
      <c r="A8448">
        <v>8447</v>
      </c>
      <c r="B8448" s="1">
        <f t="shared" ca="1" si="393"/>
        <v>0.28560096881387897</v>
      </c>
      <c r="C8448" s="1">
        <f t="shared" ca="1" si="394"/>
        <v>0.27306539449710809</v>
      </c>
      <c r="D8448" s="1">
        <f t="shared" ca="1" si="395"/>
        <v>-4.3891918045068291E-2</v>
      </c>
    </row>
    <row r="8449" spans="1:4" x14ac:dyDescent="0.45">
      <c r="A8449">
        <v>8448</v>
      </c>
      <c r="B8449" s="1">
        <f t="shared" ca="1" si="393"/>
        <v>0.27153906073424278</v>
      </c>
      <c r="C8449" s="1">
        <f t="shared" ca="1" si="394"/>
        <v>0.26246899087215569</v>
      </c>
      <c r="D8449" s="1">
        <f t="shared" ca="1" si="395"/>
        <v>-3.3402449863240945E-2</v>
      </c>
    </row>
    <row r="8450" spans="1:4" x14ac:dyDescent="0.45">
      <c r="A8450">
        <v>8449</v>
      </c>
      <c r="B8450" s="1">
        <f t="shared" ref="B8450:B8513" ca="1" si="396">_xlfn.BETA.INV(RAND(),CONTROL_PRIOR_ALPHA+CONTROL_ALPHA,CONTROL_PRIOR_BETA+(CONTROL_N-CONTROL_ALPHA))</f>
        <v>0.28843900387557353</v>
      </c>
      <c r="C8450" s="1">
        <f t="shared" ref="C8450:C8513" ca="1" si="397">_xlfn.BETA.INV(RAND(),TEST_PRIOR_ALPHA+TEST_ALPHA,TEST_PRIOR_BETA+(TEST_N-TEST_ALPHA))</f>
        <v>0.28276501496718165</v>
      </c>
      <c r="D8450" s="1">
        <f t="shared" ca="1" si="395"/>
        <v>-1.9671364940781446E-2</v>
      </c>
    </row>
    <row r="8451" spans="1:4" x14ac:dyDescent="0.45">
      <c r="A8451">
        <v>8450</v>
      </c>
      <c r="B8451" s="1">
        <f t="shared" ca="1" si="396"/>
        <v>0.29962456729503806</v>
      </c>
      <c r="C8451" s="1">
        <f t="shared" ca="1" si="397"/>
        <v>0.2710973840774652</v>
      </c>
      <c r="D8451" s="1">
        <f t="shared" ref="D8451:D8514" ca="1" si="398">(C8451-B8451)/B8451</f>
        <v>-9.5209760251342659E-2</v>
      </c>
    </row>
    <row r="8452" spans="1:4" x14ac:dyDescent="0.45">
      <c r="A8452">
        <v>8451</v>
      </c>
      <c r="B8452" s="1">
        <f t="shared" ca="1" si="396"/>
        <v>0.27891304353394847</v>
      </c>
      <c r="C8452" s="1">
        <f t="shared" ca="1" si="397"/>
        <v>0.27053000624362461</v>
      </c>
      <c r="D8452" s="1">
        <f t="shared" ca="1" si="398"/>
        <v>-3.0056096280429063E-2</v>
      </c>
    </row>
    <row r="8453" spans="1:4" x14ac:dyDescent="0.45">
      <c r="A8453">
        <v>8452</v>
      </c>
      <c r="B8453" s="1">
        <f t="shared" ca="1" si="396"/>
        <v>0.28331966934308739</v>
      </c>
      <c r="C8453" s="1">
        <f t="shared" ca="1" si="397"/>
        <v>0.27576008613087599</v>
      </c>
      <c r="D8453" s="1">
        <f t="shared" ca="1" si="398"/>
        <v>-2.6682168695661861E-2</v>
      </c>
    </row>
    <row r="8454" spans="1:4" x14ac:dyDescent="0.45">
      <c r="A8454">
        <v>8453</v>
      </c>
      <c r="B8454" s="1">
        <f t="shared" ca="1" si="396"/>
        <v>0.27918910104154604</v>
      </c>
      <c r="C8454" s="1">
        <f t="shared" ca="1" si="397"/>
        <v>0.27657303786900789</v>
      </c>
      <c r="D8454" s="1">
        <f t="shared" ca="1" si="398"/>
        <v>-9.3702195493256622E-3</v>
      </c>
    </row>
    <row r="8455" spans="1:4" x14ac:dyDescent="0.45">
      <c r="A8455">
        <v>8454</v>
      </c>
      <c r="B8455" s="1">
        <f t="shared" ca="1" si="396"/>
        <v>0.28310619475156906</v>
      </c>
      <c r="C8455" s="1">
        <f t="shared" ca="1" si="397"/>
        <v>0.26692960466822191</v>
      </c>
      <c r="D8455" s="1">
        <f t="shared" ca="1" si="398"/>
        <v>-5.7139654247207169E-2</v>
      </c>
    </row>
    <row r="8456" spans="1:4" x14ac:dyDescent="0.45">
      <c r="A8456">
        <v>8455</v>
      </c>
      <c r="B8456" s="1">
        <f t="shared" ca="1" si="396"/>
        <v>0.29234129964614364</v>
      </c>
      <c r="C8456" s="1">
        <f t="shared" ca="1" si="397"/>
        <v>0.26450046075214512</v>
      </c>
      <c r="D8456" s="1">
        <f t="shared" ca="1" si="398"/>
        <v>-9.5234025872149047E-2</v>
      </c>
    </row>
    <row r="8457" spans="1:4" x14ac:dyDescent="0.45">
      <c r="A8457">
        <v>8456</v>
      </c>
      <c r="B8457" s="1">
        <f t="shared" ca="1" si="396"/>
        <v>0.28591982159710549</v>
      </c>
      <c r="C8457" s="1">
        <f t="shared" ca="1" si="397"/>
        <v>0.28196891596038398</v>
      </c>
      <c r="D8457" s="1">
        <f t="shared" ca="1" si="398"/>
        <v>-1.3818229231720779E-2</v>
      </c>
    </row>
    <row r="8458" spans="1:4" x14ac:dyDescent="0.45">
      <c r="A8458">
        <v>8457</v>
      </c>
      <c r="B8458" s="1">
        <f t="shared" ca="1" si="396"/>
        <v>0.28412851510803894</v>
      </c>
      <c r="C8458" s="1">
        <f t="shared" ca="1" si="397"/>
        <v>0.26656667818794794</v>
      </c>
      <c r="D8458" s="1">
        <f t="shared" ca="1" si="398"/>
        <v>-6.1809484040745329E-2</v>
      </c>
    </row>
    <row r="8459" spans="1:4" x14ac:dyDescent="0.45">
      <c r="A8459">
        <v>8458</v>
      </c>
      <c r="B8459" s="1">
        <f t="shared" ca="1" si="396"/>
        <v>0.2743210676939713</v>
      </c>
      <c r="C8459" s="1">
        <f t="shared" ca="1" si="397"/>
        <v>0.27620853805869461</v>
      </c>
      <c r="D8459" s="1">
        <f t="shared" ca="1" si="398"/>
        <v>6.8805155236160882E-3</v>
      </c>
    </row>
    <row r="8460" spans="1:4" x14ac:dyDescent="0.45">
      <c r="A8460">
        <v>8459</v>
      </c>
      <c r="B8460" s="1">
        <f t="shared" ca="1" si="396"/>
        <v>0.29192086986206134</v>
      </c>
      <c r="C8460" s="1">
        <f t="shared" ca="1" si="397"/>
        <v>0.27465536356404041</v>
      </c>
      <c r="D8460" s="1">
        <f t="shared" ca="1" si="398"/>
        <v>-5.9144474001393721E-2</v>
      </c>
    </row>
    <row r="8461" spans="1:4" x14ac:dyDescent="0.45">
      <c r="A8461">
        <v>8460</v>
      </c>
      <c r="B8461" s="1">
        <f t="shared" ca="1" si="396"/>
        <v>0.28046372488287369</v>
      </c>
      <c r="C8461" s="1">
        <f t="shared" ca="1" si="397"/>
        <v>0.27621779857817497</v>
      </c>
      <c r="D8461" s="1">
        <f t="shared" ca="1" si="398"/>
        <v>-1.5138949988886766E-2</v>
      </c>
    </row>
    <row r="8462" spans="1:4" x14ac:dyDescent="0.45">
      <c r="A8462">
        <v>8461</v>
      </c>
      <c r="B8462" s="1">
        <f t="shared" ca="1" si="396"/>
        <v>0.29396512065074432</v>
      </c>
      <c r="C8462" s="1">
        <f t="shared" ca="1" si="397"/>
        <v>0.26440881280991557</v>
      </c>
      <c r="D8462" s="1">
        <f t="shared" ca="1" si="398"/>
        <v>-0.10054358753650969</v>
      </c>
    </row>
    <row r="8463" spans="1:4" x14ac:dyDescent="0.45">
      <c r="A8463">
        <v>8462</v>
      </c>
      <c r="B8463" s="1">
        <f t="shared" ca="1" si="396"/>
        <v>0.27087486567193647</v>
      </c>
      <c r="C8463" s="1">
        <f t="shared" ca="1" si="397"/>
        <v>0.28103228002748659</v>
      </c>
      <c r="D8463" s="1">
        <f t="shared" ca="1" si="398"/>
        <v>3.7498548750004836E-2</v>
      </c>
    </row>
    <row r="8464" spans="1:4" x14ac:dyDescent="0.45">
      <c r="A8464">
        <v>8463</v>
      </c>
      <c r="B8464" s="1">
        <f t="shared" ca="1" si="396"/>
        <v>0.27749248789459818</v>
      </c>
      <c r="C8464" s="1">
        <f t="shared" ca="1" si="397"/>
        <v>0.27837257020288941</v>
      </c>
      <c r="D8464" s="1">
        <f t="shared" ca="1" si="398"/>
        <v>3.1715536336447336E-3</v>
      </c>
    </row>
    <row r="8465" spans="1:4" x14ac:dyDescent="0.45">
      <c r="A8465">
        <v>8464</v>
      </c>
      <c r="B8465" s="1">
        <f t="shared" ca="1" si="396"/>
        <v>0.28390916990750692</v>
      </c>
      <c r="C8465" s="1">
        <f t="shared" ca="1" si="397"/>
        <v>0.25936837943776564</v>
      </c>
      <c r="D8465" s="1">
        <f t="shared" ca="1" si="398"/>
        <v>-8.643887929979957E-2</v>
      </c>
    </row>
    <row r="8466" spans="1:4" x14ac:dyDescent="0.45">
      <c r="A8466">
        <v>8465</v>
      </c>
      <c r="B8466" s="1">
        <f t="shared" ca="1" si="396"/>
        <v>0.29036807442281731</v>
      </c>
      <c r="C8466" s="1">
        <f t="shared" ca="1" si="397"/>
        <v>0.2801768907136728</v>
      </c>
      <c r="D8466" s="1">
        <f t="shared" ca="1" si="398"/>
        <v>-3.5097466308588378E-2</v>
      </c>
    </row>
    <row r="8467" spans="1:4" x14ac:dyDescent="0.45">
      <c r="A8467">
        <v>8466</v>
      </c>
      <c r="B8467" s="1">
        <f t="shared" ca="1" si="396"/>
        <v>0.28440975528055967</v>
      </c>
      <c r="C8467" s="1">
        <f t="shared" ca="1" si="397"/>
        <v>0.27230780604037674</v>
      </c>
      <c r="D8467" s="1">
        <f t="shared" ca="1" si="398"/>
        <v>-4.2551104578831364E-2</v>
      </c>
    </row>
    <row r="8468" spans="1:4" x14ac:dyDescent="0.45">
      <c r="A8468">
        <v>8467</v>
      </c>
      <c r="B8468" s="1">
        <f t="shared" ca="1" si="396"/>
        <v>0.27244788307210838</v>
      </c>
      <c r="C8468" s="1">
        <f t="shared" ca="1" si="397"/>
        <v>0.27434761215416015</v>
      </c>
      <c r="D8468" s="1">
        <f t="shared" ca="1" si="398"/>
        <v>6.972816454400464E-3</v>
      </c>
    </row>
    <row r="8469" spans="1:4" x14ac:dyDescent="0.45">
      <c r="A8469">
        <v>8468</v>
      </c>
      <c r="B8469" s="1">
        <f t="shared" ca="1" si="396"/>
        <v>0.28238470204390803</v>
      </c>
      <c r="C8469" s="1">
        <f t="shared" ca="1" si="397"/>
        <v>0.27458665816631567</v>
      </c>
      <c r="D8469" s="1">
        <f t="shared" ca="1" si="398"/>
        <v>-2.7614965758236597E-2</v>
      </c>
    </row>
    <row r="8470" spans="1:4" x14ac:dyDescent="0.45">
      <c r="A8470">
        <v>8469</v>
      </c>
      <c r="B8470" s="1">
        <f t="shared" ca="1" si="396"/>
        <v>0.27929156067699107</v>
      </c>
      <c r="C8470" s="1">
        <f t="shared" ca="1" si="397"/>
        <v>0.26728605750523671</v>
      </c>
      <c r="D8470" s="1">
        <f t="shared" ca="1" si="398"/>
        <v>-4.2985556536880395E-2</v>
      </c>
    </row>
    <row r="8471" spans="1:4" x14ac:dyDescent="0.45">
      <c r="A8471">
        <v>8470</v>
      </c>
      <c r="B8471" s="1">
        <f t="shared" ca="1" si="396"/>
        <v>0.30265378177383129</v>
      </c>
      <c r="C8471" s="1">
        <f t="shared" ca="1" si="397"/>
        <v>0.26788606356449784</v>
      </c>
      <c r="D8471" s="1">
        <f t="shared" ca="1" si="398"/>
        <v>-0.11487620609120572</v>
      </c>
    </row>
    <row r="8472" spans="1:4" x14ac:dyDescent="0.45">
      <c r="A8472">
        <v>8471</v>
      </c>
      <c r="B8472" s="1">
        <f t="shared" ca="1" si="396"/>
        <v>0.27940682273206696</v>
      </c>
      <c r="C8472" s="1">
        <f t="shared" ca="1" si="397"/>
        <v>0.27371196356494554</v>
      </c>
      <c r="D8472" s="1">
        <f t="shared" ca="1" si="398"/>
        <v>-2.0381961726762935E-2</v>
      </c>
    </row>
    <row r="8473" spans="1:4" x14ac:dyDescent="0.45">
      <c r="A8473">
        <v>8472</v>
      </c>
      <c r="B8473" s="1">
        <f t="shared" ca="1" si="396"/>
        <v>0.27921712985931191</v>
      </c>
      <c r="C8473" s="1">
        <f t="shared" ca="1" si="397"/>
        <v>0.28279245034146194</v>
      </c>
      <c r="D8473" s="1">
        <f t="shared" ca="1" si="398"/>
        <v>1.2804803501674551E-2</v>
      </c>
    </row>
    <row r="8474" spans="1:4" x14ac:dyDescent="0.45">
      <c r="A8474">
        <v>8473</v>
      </c>
      <c r="B8474" s="1">
        <f t="shared" ca="1" si="396"/>
        <v>0.27844882148689853</v>
      </c>
      <c r="C8474" s="1">
        <f t="shared" ca="1" si="397"/>
        <v>0.27118066454359957</v>
      </c>
      <c r="D8474" s="1">
        <f t="shared" ca="1" si="398"/>
        <v>-2.6102308153029632E-2</v>
      </c>
    </row>
    <row r="8475" spans="1:4" x14ac:dyDescent="0.45">
      <c r="A8475">
        <v>8474</v>
      </c>
      <c r="B8475" s="1">
        <f t="shared" ca="1" si="396"/>
        <v>0.28672021418529103</v>
      </c>
      <c r="C8475" s="1">
        <f t="shared" ca="1" si="397"/>
        <v>0.2692888013075857</v>
      </c>
      <c r="D8475" s="1">
        <f t="shared" ca="1" si="398"/>
        <v>-6.0795897935680243E-2</v>
      </c>
    </row>
    <row r="8476" spans="1:4" x14ac:dyDescent="0.45">
      <c r="A8476">
        <v>8475</v>
      </c>
      <c r="B8476" s="1">
        <f t="shared" ca="1" si="396"/>
        <v>0.27884842014485001</v>
      </c>
      <c r="C8476" s="1">
        <f t="shared" ca="1" si="397"/>
        <v>0.27269132197128698</v>
      </c>
      <c r="D8476" s="1">
        <f t="shared" ca="1" si="398"/>
        <v>-2.2080448475787211E-2</v>
      </c>
    </row>
    <row r="8477" spans="1:4" x14ac:dyDescent="0.45">
      <c r="A8477">
        <v>8476</v>
      </c>
      <c r="B8477" s="1">
        <f t="shared" ca="1" si="396"/>
        <v>0.28088744101935681</v>
      </c>
      <c r="C8477" s="1">
        <f t="shared" ca="1" si="397"/>
        <v>0.27513551074267295</v>
      </c>
      <c r="D8477" s="1">
        <f t="shared" ca="1" si="398"/>
        <v>-2.0477705431790651E-2</v>
      </c>
    </row>
    <row r="8478" spans="1:4" x14ac:dyDescent="0.45">
      <c r="A8478">
        <v>8477</v>
      </c>
      <c r="B8478" s="1">
        <f t="shared" ca="1" si="396"/>
        <v>0.2903896798908534</v>
      </c>
      <c r="C8478" s="1">
        <f t="shared" ca="1" si="397"/>
        <v>0.2794549243115283</v>
      </c>
      <c r="D8478" s="1">
        <f t="shared" ca="1" si="398"/>
        <v>-3.7655455191916841E-2</v>
      </c>
    </row>
    <row r="8479" spans="1:4" x14ac:dyDescent="0.45">
      <c r="A8479">
        <v>8478</v>
      </c>
      <c r="B8479" s="1">
        <f t="shared" ca="1" si="396"/>
        <v>0.28012169587469032</v>
      </c>
      <c r="C8479" s="1">
        <f t="shared" ca="1" si="397"/>
        <v>0.26296335120195818</v>
      </c>
      <c r="D8479" s="1">
        <f t="shared" ca="1" si="398"/>
        <v>-6.1253180047888031E-2</v>
      </c>
    </row>
    <row r="8480" spans="1:4" x14ac:dyDescent="0.45">
      <c r="A8480">
        <v>8479</v>
      </c>
      <c r="B8480" s="1">
        <f t="shared" ca="1" si="396"/>
        <v>0.27956521085335356</v>
      </c>
      <c r="C8480" s="1">
        <f t="shared" ca="1" si="397"/>
        <v>0.26428225410190143</v>
      </c>
      <c r="D8480" s="1">
        <f t="shared" ca="1" si="398"/>
        <v>-5.4666876128120385E-2</v>
      </c>
    </row>
    <row r="8481" spans="1:4" x14ac:dyDescent="0.45">
      <c r="A8481">
        <v>8480</v>
      </c>
      <c r="B8481" s="1">
        <f t="shared" ca="1" si="396"/>
        <v>0.28261532767143399</v>
      </c>
      <c r="C8481" s="1">
        <f t="shared" ca="1" si="397"/>
        <v>0.2743488376754204</v>
      </c>
      <c r="D8481" s="1">
        <f t="shared" ca="1" si="398"/>
        <v>-2.924997049567014E-2</v>
      </c>
    </row>
    <row r="8482" spans="1:4" x14ac:dyDescent="0.45">
      <c r="A8482">
        <v>8481</v>
      </c>
      <c r="B8482" s="1">
        <f t="shared" ca="1" si="396"/>
        <v>0.28573285794621228</v>
      </c>
      <c r="C8482" s="1">
        <f t="shared" ca="1" si="397"/>
        <v>0.27750780464091052</v>
      </c>
      <c r="D8482" s="1">
        <f t="shared" ca="1" si="398"/>
        <v>-2.8785815409616243E-2</v>
      </c>
    </row>
    <row r="8483" spans="1:4" x14ac:dyDescent="0.45">
      <c r="A8483">
        <v>8482</v>
      </c>
      <c r="B8483" s="1">
        <f t="shared" ca="1" si="396"/>
        <v>0.27357035809093566</v>
      </c>
      <c r="C8483" s="1">
        <f t="shared" ca="1" si="397"/>
        <v>0.28665475957509801</v>
      </c>
      <c r="D8483" s="1">
        <f t="shared" ca="1" si="398"/>
        <v>4.7828286571211957E-2</v>
      </c>
    </row>
    <row r="8484" spans="1:4" x14ac:dyDescent="0.45">
      <c r="A8484">
        <v>8483</v>
      </c>
      <c r="B8484" s="1">
        <f t="shared" ca="1" si="396"/>
        <v>0.28355712261767085</v>
      </c>
      <c r="C8484" s="1">
        <f t="shared" ca="1" si="397"/>
        <v>0.2777661081790177</v>
      </c>
      <c r="D8484" s="1">
        <f t="shared" ca="1" si="398"/>
        <v>-2.0422743696907105E-2</v>
      </c>
    </row>
    <row r="8485" spans="1:4" x14ac:dyDescent="0.45">
      <c r="A8485">
        <v>8484</v>
      </c>
      <c r="B8485" s="1">
        <f t="shared" ca="1" si="396"/>
        <v>0.28590136680457179</v>
      </c>
      <c r="C8485" s="1">
        <f t="shared" ca="1" si="397"/>
        <v>0.27761779512474327</v>
      </c>
      <c r="D8485" s="1">
        <f t="shared" ca="1" si="398"/>
        <v>-2.8973529481203079E-2</v>
      </c>
    </row>
    <row r="8486" spans="1:4" x14ac:dyDescent="0.45">
      <c r="A8486">
        <v>8485</v>
      </c>
      <c r="B8486" s="1">
        <f t="shared" ca="1" si="396"/>
        <v>0.28379741941518699</v>
      </c>
      <c r="C8486" s="1">
        <f t="shared" ca="1" si="397"/>
        <v>0.26793835410688199</v>
      </c>
      <c r="D8486" s="1">
        <f t="shared" ca="1" si="398"/>
        <v>-5.5881640294634494E-2</v>
      </c>
    </row>
    <row r="8487" spans="1:4" x14ac:dyDescent="0.45">
      <c r="A8487">
        <v>8486</v>
      </c>
      <c r="B8487" s="1">
        <f t="shared" ca="1" si="396"/>
        <v>0.2981099408430018</v>
      </c>
      <c r="C8487" s="1">
        <f t="shared" ca="1" si="397"/>
        <v>0.26773022066596774</v>
      </c>
      <c r="D8487" s="1">
        <f t="shared" ca="1" si="398"/>
        <v>-0.10190777298846733</v>
      </c>
    </row>
    <row r="8488" spans="1:4" x14ac:dyDescent="0.45">
      <c r="A8488">
        <v>8487</v>
      </c>
      <c r="B8488" s="1">
        <f t="shared" ca="1" si="396"/>
        <v>0.27065605884534344</v>
      </c>
      <c r="C8488" s="1">
        <f t="shared" ca="1" si="397"/>
        <v>0.27058172738925168</v>
      </c>
      <c r="D8488" s="1">
        <f t="shared" ca="1" si="398"/>
        <v>-2.7463436957172468E-4</v>
      </c>
    </row>
    <row r="8489" spans="1:4" x14ac:dyDescent="0.45">
      <c r="A8489">
        <v>8488</v>
      </c>
      <c r="B8489" s="1">
        <f t="shared" ca="1" si="396"/>
        <v>0.28191377828940167</v>
      </c>
      <c r="C8489" s="1">
        <f t="shared" ca="1" si="397"/>
        <v>0.264495122914158</v>
      </c>
      <c r="D8489" s="1">
        <f t="shared" ca="1" si="398"/>
        <v>-6.1787172946766597E-2</v>
      </c>
    </row>
    <row r="8490" spans="1:4" x14ac:dyDescent="0.45">
      <c r="A8490">
        <v>8489</v>
      </c>
      <c r="B8490" s="1">
        <f t="shared" ca="1" si="396"/>
        <v>0.27839433325761603</v>
      </c>
      <c r="C8490" s="1">
        <f t="shared" ca="1" si="397"/>
        <v>0.27801608082194562</v>
      </c>
      <c r="D8490" s="1">
        <f t="shared" ca="1" si="398"/>
        <v>-1.3586930137704739E-3</v>
      </c>
    </row>
    <row r="8491" spans="1:4" x14ac:dyDescent="0.45">
      <c r="A8491">
        <v>8490</v>
      </c>
      <c r="B8491" s="1">
        <f t="shared" ca="1" si="396"/>
        <v>0.28855213618297759</v>
      </c>
      <c r="C8491" s="1">
        <f t="shared" ca="1" si="397"/>
        <v>0.26824437564607234</v>
      </c>
      <c r="D8491" s="1">
        <f t="shared" ca="1" si="398"/>
        <v>-7.0378132719931166E-2</v>
      </c>
    </row>
    <row r="8492" spans="1:4" x14ac:dyDescent="0.45">
      <c r="A8492">
        <v>8491</v>
      </c>
      <c r="B8492" s="1">
        <f t="shared" ca="1" si="396"/>
        <v>0.27116181042120169</v>
      </c>
      <c r="C8492" s="1">
        <f t="shared" ca="1" si="397"/>
        <v>0.27181550743711402</v>
      </c>
      <c r="D8492" s="1">
        <f t="shared" ca="1" si="398"/>
        <v>2.4107266981915096E-3</v>
      </c>
    </row>
    <row r="8493" spans="1:4" x14ac:dyDescent="0.45">
      <c r="A8493">
        <v>8492</v>
      </c>
      <c r="B8493" s="1">
        <f t="shared" ca="1" si="396"/>
        <v>0.27882555798487146</v>
      </c>
      <c r="C8493" s="1">
        <f t="shared" ca="1" si="397"/>
        <v>0.25891042264818687</v>
      </c>
      <c r="D8493" s="1">
        <f t="shared" ca="1" si="398"/>
        <v>-7.1425071218776698E-2</v>
      </c>
    </row>
    <row r="8494" spans="1:4" x14ac:dyDescent="0.45">
      <c r="A8494">
        <v>8493</v>
      </c>
      <c r="B8494" s="1">
        <f t="shared" ca="1" si="396"/>
        <v>0.28307727922585557</v>
      </c>
      <c r="C8494" s="1">
        <f t="shared" ca="1" si="397"/>
        <v>0.26876651636928806</v>
      </c>
      <c r="D8494" s="1">
        <f t="shared" ca="1" si="398"/>
        <v>-5.0554261704449807E-2</v>
      </c>
    </row>
    <row r="8495" spans="1:4" x14ac:dyDescent="0.45">
      <c r="A8495">
        <v>8494</v>
      </c>
      <c r="B8495" s="1">
        <f t="shared" ca="1" si="396"/>
        <v>0.2821346099816015</v>
      </c>
      <c r="C8495" s="1">
        <f t="shared" ca="1" si="397"/>
        <v>0.26761468699671931</v>
      </c>
      <c r="D8495" s="1">
        <f t="shared" ca="1" si="398"/>
        <v>-5.1464522505158317E-2</v>
      </c>
    </row>
    <row r="8496" spans="1:4" x14ac:dyDescent="0.45">
      <c r="A8496">
        <v>8495</v>
      </c>
      <c r="B8496" s="1">
        <f t="shared" ca="1" si="396"/>
        <v>0.28419842200522671</v>
      </c>
      <c r="C8496" s="1">
        <f t="shared" ca="1" si="397"/>
        <v>0.27982980865507567</v>
      </c>
      <c r="D8496" s="1">
        <f t="shared" ca="1" si="398"/>
        <v>-1.5371701641857452E-2</v>
      </c>
    </row>
    <row r="8497" spans="1:4" x14ac:dyDescent="0.45">
      <c r="A8497">
        <v>8496</v>
      </c>
      <c r="B8497" s="1">
        <f t="shared" ca="1" si="396"/>
        <v>0.2824164289005493</v>
      </c>
      <c r="C8497" s="1">
        <f t="shared" ca="1" si="397"/>
        <v>0.26925935860338979</v>
      </c>
      <c r="D8497" s="1">
        <f t="shared" ca="1" si="398"/>
        <v>-4.6587481997347503E-2</v>
      </c>
    </row>
    <row r="8498" spans="1:4" x14ac:dyDescent="0.45">
      <c r="A8498">
        <v>8497</v>
      </c>
      <c r="B8498" s="1">
        <f t="shared" ca="1" si="396"/>
        <v>0.29088052129877973</v>
      </c>
      <c r="C8498" s="1">
        <f t="shared" ca="1" si="397"/>
        <v>0.25817498369704089</v>
      </c>
      <c r="D8498" s="1">
        <f t="shared" ca="1" si="398"/>
        <v>-0.11243632765682902</v>
      </c>
    </row>
    <row r="8499" spans="1:4" x14ac:dyDescent="0.45">
      <c r="A8499">
        <v>8498</v>
      </c>
      <c r="B8499" s="1">
        <f t="shared" ca="1" si="396"/>
        <v>0.27526300649193636</v>
      </c>
      <c r="C8499" s="1">
        <f t="shared" ca="1" si="397"/>
        <v>0.27271472794200979</v>
      </c>
      <c r="D8499" s="1">
        <f t="shared" ca="1" si="398"/>
        <v>-9.2576135907358609E-3</v>
      </c>
    </row>
    <row r="8500" spans="1:4" x14ac:dyDescent="0.45">
      <c r="A8500">
        <v>8499</v>
      </c>
      <c r="B8500" s="1">
        <f t="shared" ca="1" si="396"/>
        <v>0.29052128983485037</v>
      </c>
      <c r="C8500" s="1">
        <f t="shared" ca="1" si="397"/>
        <v>0.26666534820133547</v>
      </c>
      <c r="D8500" s="1">
        <f t="shared" ca="1" si="398"/>
        <v>-8.211426311330243E-2</v>
      </c>
    </row>
    <row r="8501" spans="1:4" x14ac:dyDescent="0.45">
      <c r="A8501">
        <v>8500</v>
      </c>
      <c r="B8501" s="1">
        <f t="shared" ca="1" si="396"/>
        <v>0.27812987088843788</v>
      </c>
      <c r="C8501" s="1">
        <f t="shared" ca="1" si="397"/>
        <v>0.2712966760159703</v>
      </c>
      <c r="D8501" s="1">
        <f t="shared" ca="1" si="398"/>
        <v>-2.4568360279462697E-2</v>
      </c>
    </row>
    <row r="8502" spans="1:4" x14ac:dyDescent="0.45">
      <c r="A8502">
        <v>8501</v>
      </c>
      <c r="B8502" s="1">
        <f t="shared" ca="1" si="396"/>
        <v>0.279403294644952</v>
      </c>
      <c r="C8502" s="1">
        <f t="shared" ca="1" si="397"/>
        <v>0.26959453035491399</v>
      </c>
      <c r="D8502" s="1">
        <f t="shared" ca="1" si="398"/>
        <v>-3.5106115346643908E-2</v>
      </c>
    </row>
    <row r="8503" spans="1:4" x14ac:dyDescent="0.45">
      <c r="A8503">
        <v>8502</v>
      </c>
      <c r="B8503" s="1">
        <f t="shared" ca="1" si="396"/>
        <v>0.28354394879677891</v>
      </c>
      <c r="C8503" s="1">
        <f t="shared" ca="1" si="397"/>
        <v>0.26853575320549722</v>
      </c>
      <c r="D8503" s="1">
        <f t="shared" ca="1" si="398"/>
        <v>-5.2930756078446016E-2</v>
      </c>
    </row>
    <row r="8504" spans="1:4" x14ac:dyDescent="0.45">
      <c r="A8504">
        <v>8503</v>
      </c>
      <c r="B8504" s="1">
        <f t="shared" ca="1" si="396"/>
        <v>0.2819748688535843</v>
      </c>
      <c r="C8504" s="1">
        <f t="shared" ca="1" si="397"/>
        <v>0.26407405637715398</v>
      </c>
      <c r="D8504" s="1">
        <f t="shared" ca="1" si="398"/>
        <v>-6.348371593968305E-2</v>
      </c>
    </row>
    <row r="8505" spans="1:4" x14ac:dyDescent="0.45">
      <c r="A8505">
        <v>8504</v>
      </c>
      <c r="B8505" s="1">
        <f t="shared" ca="1" si="396"/>
        <v>0.28780120365269568</v>
      </c>
      <c r="C8505" s="1">
        <f t="shared" ca="1" si="397"/>
        <v>0.2641026620818071</v>
      </c>
      <c r="D8505" s="1">
        <f t="shared" ca="1" si="398"/>
        <v>-8.2343441480136434E-2</v>
      </c>
    </row>
    <row r="8506" spans="1:4" x14ac:dyDescent="0.45">
      <c r="A8506">
        <v>8505</v>
      </c>
      <c r="B8506" s="1">
        <f t="shared" ca="1" si="396"/>
        <v>0.29648237714461068</v>
      </c>
      <c r="C8506" s="1">
        <f t="shared" ca="1" si="397"/>
        <v>0.27638438345171046</v>
      </c>
      <c r="D8506" s="1">
        <f t="shared" ca="1" si="398"/>
        <v>-6.7788156201598879E-2</v>
      </c>
    </row>
    <row r="8507" spans="1:4" x14ac:dyDescent="0.45">
      <c r="A8507">
        <v>8506</v>
      </c>
      <c r="B8507" s="1">
        <f t="shared" ca="1" si="396"/>
        <v>0.27329239936197397</v>
      </c>
      <c r="C8507" s="1">
        <f t="shared" ca="1" si="397"/>
        <v>0.27911044306408217</v>
      </c>
      <c r="D8507" s="1">
        <f t="shared" ca="1" si="398"/>
        <v>2.1288713903829574E-2</v>
      </c>
    </row>
    <row r="8508" spans="1:4" x14ac:dyDescent="0.45">
      <c r="A8508">
        <v>8507</v>
      </c>
      <c r="B8508" s="1">
        <f t="shared" ca="1" si="396"/>
        <v>0.27660308968343861</v>
      </c>
      <c r="C8508" s="1">
        <f t="shared" ca="1" si="397"/>
        <v>0.2655308811928534</v>
      </c>
      <c r="D8508" s="1">
        <f t="shared" ca="1" si="398"/>
        <v>-4.0029229258635252E-2</v>
      </c>
    </row>
    <row r="8509" spans="1:4" x14ac:dyDescent="0.45">
      <c r="A8509">
        <v>8508</v>
      </c>
      <c r="B8509" s="1">
        <f t="shared" ca="1" si="396"/>
        <v>0.28111556735496585</v>
      </c>
      <c r="C8509" s="1">
        <f t="shared" ca="1" si="397"/>
        <v>0.27239234741157858</v>
      </c>
      <c r="D8509" s="1">
        <f t="shared" ca="1" si="398"/>
        <v>-3.1030725283073397E-2</v>
      </c>
    </row>
    <row r="8510" spans="1:4" x14ac:dyDescent="0.45">
      <c r="A8510">
        <v>8509</v>
      </c>
      <c r="B8510" s="1">
        <f t="shared" ca="1" si="396"/>
        <v>0.28833278909473237</v>
      </c>
      <c r="C8510" s="1">
        <f t="shared" ca="1" si="397"/>
        <v>0.26957461460139781</v>
      </c>
      <c r="D8510" s="1">
        <f t="shared" ca="1" si="398"/>
        <v>-6.5057375375963636E-2</v>
      </c>
    </row>
    <row r="8511" spans="1:4" x14ac:dyDescent="0.45">
      <c r="A8511">
        <v>8510</v>
      </c>
      <c r="B8511" s="1">
        <f t="shared" ca="1" si="396"/>
        <v>0.28482149523524214</v>
      </c>
      <c r="C8511" s="1">
        <f t="shared" ca="1" si="397"/>
        <v>0.27177781048526184</v>
      </c>
      <c r="D8511" s="1">
        <f t="shared" ca="1" si="398"/>
        <v>-4.5795998434764028E-2</v>
      </c>
    </row>
    <row r="8512" spans="1:4" x14ac:dyDescent="0.45">
      <c r="A8512">
        <v>8511</v>
      </c>
      <c r="B8512" s="1">
        <f t="shared" ca="1" si="396"/>
        <v>0.28892322795428227</v>
      </c>
      <c r="C8512" s="1">
        <f t="shared" ca="1" si="397"/>
        <v>0.28023093881077366</v>
      </c>
      <c r="D8512" s="1">
        <f t="shared" ca="1" si="398"/>
        <v>-3.0085117091672661E-2</v>
      </c>
    </row>
    <row r="8513" spans="1:4" x14ac:dyDescent="0.45">
      <c r="A8513">
        <v>8512</v>
      </c>
      <c r="B8513" s="1">
        <f t="shared" ca="1" si="396"/>
        <v>0.28436804887858202</v>
      </c>
      <c r="C8513" s="1">
        <f t="shared" ca="1" si="397"/>
        <v>0.26010164534699426</v>
      </c>
      <c r="D8513" s="1">
        <f t="shared" ca="1" si="398"/>
        <v>-8.5334493897199076E-2</v>
      </c>
    </row>
    <row r="8514" spans="1:4" x14ac:dyDescent="0.45">
      <c r="A8514">
        <v>8513</v>
      </c>
      <c r="B8514" s="1">
        <f t="shared" ref="B8514:B8577" ca="1" si="399">_xlfn.BETA.INV(RAND(),CONTROL_PRIOR_ALPHA+CONTROL_ALPHA,CONTROL_PRIOR_BETA+(CONTROL_N-CONTROL_ALPHA))</f>
        <v>0.27365168564719616</v>
      </c>
      <c r="C8514" s="1">
        <f t="shared" ref="C8514:C8577" ca="1" si="400">_xlfn.BETA.INV(RAND(),TEST_PRIOR_ALPHA+TEST_ALPHA,TEST_PRIOR_BETA+(TEST_N-TEST_ALPHA))</f>
        <v>0.26257951833698873</v>
      </c>
      <c r="D8514" s="1">
        <f t="shared" ca="1" si="398"/>
        <v>-4.0460804339726097E-2</v>
      </c>
    </row>
    <row r="8515" spans="1:4" x14ac:dyDescent="0.45">
      <c r="A8515">
        <v>8514</v>
      </c>
      <c r="B8515" s="1">
        <f t="shared" ca="1" si="399"/>
        <v>0.28956558846790048</v>
      </c>
      <c r="C8515" s="1">
        <f t="shared" ca="1" si="400"/>
        <v>0.27624267884155385</v>
      </c>
      <c r="D8515" s="1">
        <f t="shared" ref="D8515:D8578" ca="1" si="401">(C8515-B8515)/B8515</f>
        <v>-4.6009989297549195E-2</v>
      </c>
    </row>
    <row r="8516" spans="1:4" x14ac:dyDescent="0.45">
      <c r="A8516">
        <v>8515</v>
      </c>
      <c r="B8516" s="1">
        <f t="shared" ca="1" si="399"/>
        <v>0.28003998213327957</v>
      </c>
      <c r="C8516" s="1">
        <f t="shared" ca="1" si="400"/>
        <v>0.27698126499880993</v>
      </c>
      <c r="D8516" s="1">
        <f t="shared" ca="1" si="401"/>
        <v>-1.092243011576079E-2</v>
      </c>
    </row>
    <row r="8517" spans="1:4" x14ac:dyDescent="0.45">
      <c r="A8517">
        <v>8516</v>
      </c>
      <c r="B8517" s="1">
        <f t="shared" ca="1" si="399"/>
        <v>0.2800592694333916</v>
      </c>
      <c r="C8517" s="1">
        <f t="shared" ca="1" si="400"/>
        <v>0.27107324626614693</v>
      </c>
      <c r="D8517" s="1">
        <f t="shared" ca="1" si="401"/>
        <v>-3.2086147997975406E-2</v>
      </c>
    </row>
    <row r="8518" spans="1:4" x14ac:dyDescent="0.45">
      <c r="A8518">
        <v>8517</v>
      </c>
      <c r="B8518" s="1">
        <f t="shared" ca="1" si="399"/>
        <v>0.27873576328982069</v>
      </c>
      <c r="C8518" s="1">
        <f t="shared" ca="1" si="400"/>
        <v>0.27203128884371741</v>
      </c>
      <c r="D8518" s="1">
        <f t="shared" ca="1" si="401"/>
        <v>-2.4053154740434866E-2</v>
      </c>
    </row>
    <row r="8519" spans="1:4" x14ac:dyDescent="0.45">
      <c r="A8519">
        <v>8518</v>
      </c>
      <c r="B8519" s="1">
        <f t="shared" ca="1" si="399"/>
        <v>0.28954051914730139</v>
      </c>
      <c r="C8519" s="1">
        <f t="shared" ca="1" si="400"/>
        <v>0.26900693312323493</v>
      </c>
      <c r="D8519" s="1">
        <f t="shared" ca="1" si="401"/>
        <v>-7.091783244893668E-2</v>
      </c>
    </row>
    <row r="8520" spans="1:4" x14ac:dyDescent="0.45">
      <c r="A8520">
        <v>8519</v>
      </c>
      <c r="B8520" s="1">
        <f t="shared" ca="1" si="399"/>
        <v>0.28290477554229498</v>
      </c>
      <c r="C8520" s="1">
        <f t="shared" ca="1" si="400"/>
        <v>0.26765962088738549</v>
      </c>
      <c r="D8520" s="1">
        <f t="shared" ca="1" si="401"/>
        <v>-5.3887936764893209E-2</v>
      </c>
    </row>
    <row r="8521" spans="1:4" x14ac:dyDescent="0.45">
      <c r="A8521">
        <v>8520</v>
      </c>
      <c r="B8521" s="1">
        <f t="shared" ca="1" si="399"/>
        <v>0.28209140068026689</v>
      </c>
      <c r="C8521" s="1">
        <f t="shared" ca="1" si="400"/>
        <v>0.26957649094901281</v>
      </c>
      <c r="D8521" s="1">
        <f t="shared" ca="1" si="401"/>
        <v>-4.4364733207301665E-2</v>
      </c>
    </row>
    <row r="8522" spans="1:4" x14ac:dyDescent="0.45">
      <c r="A8522">
        <v>8521</v>
      </c>
      <c r="B8522" s="1">
        <f t="shared" ca="1" si="399"/>
        <v>0.28752593049463915</v>
      </c>
      <c r="C8522" s="1">
        <f t="shared" ca="1" si="400"/>
        <v>0.2674344802573978</v>
      </c>
      <c r="D8522" s="1">
        <f t="shared" ca="1" si="401"/>
        <v>-6.9877002754768755E-2</v>
      </c>
    </row>
    <row r="8523" spans="1:4" x14ac:dyDescent="0.45">
      <c r="A8523">
        <v>8522</v>
      </c>
      <c r="B8523" s="1">
        <f t="shared" ca="1" si="399"/>
        <v>0.27912864766519679</v>
      </c>
      <c r="C8523" s="1">
        <f t="shared" ca="1" si="400"/>
        <v>0.27405551723939625</v>
      </c>
      <c r="D8523" s="1">
        <f t="shared" ca="1" si="401"/>
        <v>-1.8174882686658345E-2</v>
      </c>
    </row>
    <row r="8524" spans="1:4" x14ac:dyDescent="0.45">
      <c r="A8524">
        <v>8523</v>
      </c>
      <c r="B8524" s="1">
        <f t="shared" ca="1" si="399"/>
        <v>0.28345325405756638</v>
      </c>
      <c r="C8524" s="1">
        <f t="shared" ca="1" si="400"/>
        <v>0.26858906157028511</v>
      </c>
      <c r="D8524" s="1">
        <f t="shared" ca="1" si="401"/>
        <v>-5.2439660771234284E-2</v>
      </c>
    </row>
    <row r="8525" spans="1:4" x14ac:dyDescent="0.45">
      <c r="A8525">
        <v>8524</v>
      </c>
      <c r="B8525" s="1">
        <f t="shared" ca="1" si="399"/>
        <v>0.27818685097004087</v>
      </c>
      <c r="C8525" s="1">
        <f t="shared" ca="1" si="400"/>
        <v>0.2734374944517165</v>
      </c>
      <c r="D8525" s="1">
        <f t="shared" ca="1" si="401"/>
        <v>-1.707254135759222E-2</v>
      </c>
    </row>
    <row r="8526" spans="1:4" x14ac:dyDescent="0.45">
      <c r="A8526">
        <v>8525</v>
      </c>
      <c r="B8526" s="1">
        <f t="shared" ca="1" si="399"/>
        <v>0.29120953714232611</v>
      </c>
      <c r="C8526" s="1">
        <f t="shared" ca="1" si="400"/>
        <v>0.26970260784989802</v>
      </c>
      <c r="D8526" s="1">
        <f t="shared" ca="1" si="401"/>
        <v>-7.3853794430904118E-2</v>
      </c>
    </row>
    <row r="8527" spans="1:4" x14ac:dyDescent="0.45">
      <c r="A8527">
        <v>8526</v>
      </c>
      <c r="B8527" s="1">
        <f t="shared" ca="1" si="399"/>
        <v>0.27962926107018637</v>
      </c>
      <c r="C8527" s="1">
        <f t="shared" ca="1" si="400"/>
        <v>0.27001494192494996</v>
      </c>
      <c r="D8527" s="1">
        <f t="shared" ca="1" si="401"/>
        <v>-3.4382378683979149E-2</v>
      </c>
    </row>
    <row r="8528" spans="1:4" x14ac:dyDescent="0.45">
      <c r="A8528">
        <v>8527</v>
      </c>
      <c r="B8528" s="1">
        <f t="shared" ca="1" si="399"/>
        <v>0.28235098921736046</v>
      </c>
      <c r="C8528" s="1">
        <f t="shared" ca="1" si="400"/>
        <v>0.27867051808941279</v>
      </c>
      <c r="D8528" s="1">
        <f t="shared" ca="1" si="401"/>
        <v>-1.3035092025529818E-2</v>
      </c>
    </row>
    <row r="8529" spans="1:4" x14ac:dyDescent="0.45">
      <c r="A8529">
        <v>8528</v>
      </c>
      <c r="B8529" s="1">
        <f t="shared" ca="1" si="399"/>
        <v>0.28019444448295577</v>
      </c>
      <c r="C8529" s="1">
        <f t="shared" ca="1" si="400"/>
        <v>0.27359548765402919</v>
      </c>
      <c r="D8529" s="1">
        <f t="shared" ca="1" si="401"/>
        <v>-2.3551347854536057E-2</v>
      </c>
    </row>
    <row r="8530" spans="1:4" x14ac:dyDescent="0.45">
      <c r="A8530">
        <v>8529</v>
      </c>
      <c r="B8530" s="1">
        <f t="shared" ca="1" si="399"/>
        <v>0.27590431148972916</v>
      </c>
      <c r="C8530" s="1">
        <f t="shared" ca="1" si="400"/>
        <v>0.27093765253653396</v>
      </c>
      <c r="D8530" s="1">
        <f t="shared" ca="1" si="401"/>
        <v>-1.8001382168977419E-2</v>
      </c>
    </row>
    <row r="8531" spans="1:4" x14ac:dyDescent="0.45">
      <c r="A8531">
        <v>8530</v>
      </c>
      <c r="B8531" s="1">
        <f t="shared" ca="1" si="399"/>
        <v>0.27494229293450667</v>
      </c>
      <c r="C8531" s="1">
        <f t="shared" ca="1" si="400"/>
        <v>0.27192240618669794</v>
      </c>
      <c r="D8531" s="1">
        <f t="shared" ca="1" si="401"/>
        <v>-1.0983711220187179E-2</v>
      </c>
    </row>
    <row r="8532" spans="1:4" x14ac:dyDescent="0.45">
      <c r="A8532">
        <v>8531</v>
      </c>
      <c r="B8532" s="1">
        <f t="shared" ca="1" si="399"/>
        <v>0.27785720713004258</v>
      </c>
      <c r="C8532" s="1">
        <f t="shared" ca="1" si="400"/>
        <v>0.26186566029036989</v>
      </c>
      <c r="D8532" s="1">
        <f t="shared" ca="1" si="401"/>
        <v>-5.7553111559882388E-2</v>
      </c>
    </row>
    <row r="8533" spans="1:4" x14ac:dyDescent="0.45">
      <c r="A8533">
        <v>8532</v>
      </c>
      <c r="B8533" s="1">
        <f t="shared" ca="1" si="399"/>
        <v>0.28663332115489759</v>
      </c>
      <c r="C8533" s="1">
        <f t="shared" ca="1" si="400"/>
        <v>0.27056833728535101</v>
      </c>
      <c r="D8533" s="1">
        <f t="shared" ca="1" si="401"/>
        <v>-5.604716089817418E-2</v>
      </c>
    </row>
    <row r="8534" spans="1:4" x14ac:dyDescent="0.45">
      <c r="A8534">
        <v>8533</v>
      </c>
      <c r="B8534" s="1">
        <f t="shared" ca="1" si="399"/>
        <v>0.28477203941713758</v>
      </c>
      <c r="C8534" s="1">
        <f t="shared" ca="1" si="400"/>
        <v>0.27736067063716197</v>
      </c>
      <c r="D8534" s="1">
        <f t="shared" ca="1" si="401"/>
        <v>-2.602561963297018E-2</v>
      </c>
    </row>
    <row r="8535" spans="1:4" x14ac:dyDescent="0.45">
      <c r="A8535">
        <v>8534</v>
      </c>
      <c r="B8535" s="1">
        <f t="shared" ca="1" si="399"/>
        <v>0.27387709526812837</v>
      </c>
      <c r="C8535" s="1">
        <f t="shared" ca="1" si="400"/>
        <v>0.27007675381005142</v>
      </c>
      <c r="D8535" s="1">
        <f t="shared" ca="1" si="401"/>
        <v>-1.3876083556225754E-2</v>
      </c>
    </row>
    <row r="8536" spans="1:4" x14ac:dyDescent="0.45">
      <c r="A8536">
        <v>8535</v>
      </c>
      <c r="B8536" s="1">
        <f t="shared" ca="1" si="399"/>
        <v>0.28187550758160135</v>
      </c>
      <c r="C8536" s="1">
        <f t="shared" ca="1" si="400"/>
        <v>0.27963663419825557</v>
      </c>
      <c r="D8536" s="1">
        <f t="shared" ca="1" si="401"/>
        <v>-7.9427737534011646E-3</v>
      </c>
    </row>
    <row r="8537" spans="1:4" x14ac:dyDescent="0.45">
      <c r="A8537">
        <v>8536</v>
      </c>
      <c r="B8537" s="1">
        <f t="shared" ca="1" si="399"/>
        <v>0.27640078615401908</v>
      </c>
      <c r="C8537" s="1">
        <f t="shared" ca="1" si="400"/>
        <v>0.27591679051120321</v>
      </c>
      <c r="D8537" s="1">
        <f t="shared" ca="1" si="401"/>
        <v>-1.7510646389629788E-3</v>
      </c>
    </row>
    <row r="8538" spans="1:4" x14ac:dyDescent="0.45">
      <c r="A8538">
        <v>8537</v>
      </c>
      <c r="B8538" s="1">
        <f t="shared" ca="1" si="399"/>
        <v>0.2936657662284321</v>
      </c>
      <c r="C8538" s="1">
        <f t="shared" ca="1" si="400"/>
        <v>0.27927994217951135</v>
      </c>
      <c r="D8538" s="1">
        <f t="shared" ca="1" si="401"/>
        <v>-4.8987065239775106E-2</v>
      </c>
    </row>
    <row r="8539" spans="1:4" x14ac:dyDescent="0.45">
      <c r="A8539">
        <v>8538</v>
      </c>
      <c r="B8539" s="1">
        <f t="shared" ca="1" si="399"/>
        <v>0.28834963931639868</v>
      </c>
      <c r="C8539" s="1">
        <f t="shared" ca="1" si="400"/>
        <v>0.27053662975192744</v>
      </c>
      <c r="D8539" s="1">
        <f t="shared" ca="1" si="401"/>
        <v>-6.1775730348410385E-2</v>
      </c>
    </row>
    <row r="8540" spans="1:4" x14ac:dyDescent="0.45">
      <c r="A8540">
        <v>8539</v>
      </c>
      <c r="B8540" s="1">
        <f t="shared" ca="1" si="399"/>
        <v>0.27014778695145636</v>
      </c>
      <c r="C8540" s="1">
        <f t="shared" ca="1" si="400"/>
        <v>0.27368251100826346</v>
      </c>
      <c r="D8540" s="1">
        <f t="shared" ca="1" si="401"/>
        <v>1.3084408710859691E-2</v>
      </c>
    </row>
    <row r="8541" spans="1:4" x14ac:dyDescent="0.45">
      <c r="A8541">
        <v>8540</v>
      </c>
      <c r="B8541" s="1">
        <f t="shared" ca="1" si="399"/>
        <v>0.27777480005167715</v>
      </c>
      <c r="C8541" s="1">
        <f t="shared" ca="1" si="400"/>
        <v>0.28075628527810004</v>
      </c>
      <c r="D8541" s="1">
        <f t="shared" ca="1" si="401"/>
        <v>1.0733461875836871E-2</v>
      </c>
    </row>
    <row r="8542" spans="1:4" x14ac:dyDescent="0.45">
      <c r="A8542">
        <v>8541</v>
      </c>
      <c r="B8542" s="1">
        <f t="shared" ca="1" si="399"/>
        <v>0.27985350984851509</v>
      </c>
      <c r="C8542" s="1">
        <f t="shared" ca="1" si="400"/>
        <v>0.27854888533496203</v>
      </c>
      <c r="D8542" s="1">
        <f t="shared" ca="1" si="401"/>
        <v>-4.6618122254720321E-3</v>
      </c>
    </row>
    <row r="8543" spans="1:4" x14ac:dyDescent="0.45">
      <c r="A8543">
        <v>8542</v>
      </c>
      <c r="B8543" s="1">
        <f t="shared" ca="1" si="399"/>
        <v>0.28556166746544198</v>
      </c>
      <c r="C8543" s="1">
        <f t="shared" ca="1" si="400"/>
        <v>0.27601634644799589</v>
      </c>
      <c r="D8543" s="1">
        <f t="shared" ca="1" si="401"/>
        <v>-3.3426478778357915E-2</v>
      </c>
    </row>
    <row r="8544" spans="1:4" x14ac:dyDescent="0.45">
      <c r="A8544">
        <v>8543</v>
      </c>
      <c r="B8544" s="1">
        <f t="shared" ca="1" si="399"/>
        <v>0.27436876592060117</v>
      </c>
      <c r="C8544" s="1">
        <f t="shared" ca="1" si="400"/>
        <v>0.2722580234926415</v>
      </c>
      <c r="D8544" s="1">
        <f t="shared" ca="1" si="401"/>
        <v>-7.6930856939105398E-3</v>
      </c>
    </row>
    <row r="8545" spans="1:4" x14ac:dyDescent="0.45">
      <c r="A8545">
        <v>8544</v>
      </c>
      <c r="B8545" s="1">
        <f t="shared" ca="1" si="399"/>
        <v>0.29325674630008014</v>
      </c>
      <c r="C8545" s="1">
        <f t="shared" ca="1" si="400"/>
        <v>0.27230759300270257</v>
      </c>
      <c r="D8545" s="1">
        <f t="shared" ca="1" si="401"/>
        <v>-7.1436219496007689E-2</v>
      </c>
    </row>
    <row r="8546" spans="1:4" x14ac:dyDescent="0.45">
      <c r="A8546">
        <v>8545</v>
      </c>
      <c r="B8546" s="1">
        <f t="shared" ca="1" si="399"/>
        <v>0.28431911749014427</v>
      </c>
      <c r="C8546" s="1">
        <f t="shared" ca="1" si="400"/>
        <v>0.27697243821608086</v>
      </c>
      <c r="D8546" s="1">
        <f t="shared" ca="1" si="401"/>
        <v>-2.583955429700598E-2</v>
      </c>
    </row>
    <row r="8547" spans="1:4" x14ac:dyDescent="0.45">
      <c r="A8547">
        <v>8546</v>
      </c>
      <c r="B8547" s="1">
        <f t="shared" ca="1" si="399"/>
        <v>0.28254265487472224</v>
      </c>
      <c r="C8547" s="1">
        <f t="shared" ca="1" si="400"/>
        <v>0.27617352168396414</v>
      </c>
      <c r="D8547" s="1">
        <f t="shared" ca="1" si="401"/>
        <v>-2.2542200552274627E-2</v>
      </c>
    </row>
    <row r="8548" spans="1:4" x14ac:dyDescent="0.45">
      <c r="A8548">
        <v>8547</v>
      </c>
      <c r="B8548" s="1">
        <f t="shared" ca="1" si="399"/>
        <v>0.2920014760307259</v>
      </c>
      <c r="C8548" s="1">
        <f t="shared" ca="1" si="400"/>
        <v>0.27919878782602536</v>
      </c>
      <c r="D8548" s="1">
        <f t="shared" ca="1" si="401"/>
        <v>-4.3844600988775059E-2</v>
      </c>
    </row>
    <row r="8549" spans="1:4" x14ac:dyDescent="0.45">
      <c r="A8549">
        <v>8548</v>
      </c>
      <c r="B8549" s="1">
        <f t="shared" ca="1" si="399"/>
        <v>0.28736008598439233</v>
      </c>
      <c r="C8549" s="1">
        <f t="shared" ca="1" si="400"/>
        <v>0.28838200489112831</v>
      </c>
      <c r="D8549" s="1">
        <f t="shared" ca="1" si="401"/>
        <v>3.5562312115659622E-3</v>
      </c>
    </row>
    <row r="8550" spans="1:4" x14ac:dyDescent="0.45">
      <c r="A8550">
        <v>8549</v>
      </c>
      <c r="B8550" s="1">
        <f t="shared" ca="1" si="399"/>
        <v>0.28776724160598544</v>
      </c>
      <c r="C8550" s="1">
        <f t="shared" ca="1" si="400"/>
        <v>0.276745269970193</v>
      </c>
      <c r="D8550" s="1">
        <f t="shared" ca="1" si="401"/>
        <v>-3.83016898458646E-2</v>
      </c>
    </row>
    <row r="8551" spans="1:4" x14ac:dyDescent="0.45">
      <c r="A8551">
        <v>8550</v>
      </c>
      <c r="B8551" s="1">
        <f t="shared" ca="1" si="399"/>
        <v>0.28731877919777449</v>
      </c>
      <c r="C8551" s="1">
        <f t="shared" ca="1" si="400"/>
        <v>0.27403949954922446</v>
      </c>
      <c r="D8551" s="1">
        <f t="shared" ca="1" si="401"/>
        <v>-4.6217931475371114E-2</v>
      </c>
    </row>
    <row r="8552" spans="1:4" x14ac:dyDescent="0.45">
      <c r="A8552">
        <v>8551</v>
      </c>
      <c r="B8552" s="1">
        <f t="shared" ca="1" si="399"/>
        <v>0.28562334969502334</v>
      </c>
      <c r="C8552" s="1">
        <f t="shared" ca="1" si="400"/>
        <v>0.26920299204065934</v>
      </c>
      <c r="D8552" s="1">
        <f t="shared" ca="1" si="401"/>
        <v>-5.748954933795495E-2</v>
      </c>
    </row>
    <row r="8553" spans="1:4" x14ac:dyDescent="0.45">
      <c r="A8553">
        <v>8552</v>
      </c>
      <c r="B8553" s="1">
        <f t="shared" ca="1" si="399"/>
        <v>0.28028738962048122</v>
      </c>
      <c r="C8553" s="1">
        <f t="shared" ca="1" si="400"/>
        <v>0.26119566818381934</v>
      </c>
      <c r="D8553" s="1">
        <f t="shared" ca="1" si="401"/>
        <v>-6.8114806957647031E-2</v>
      </c>
    </row>
    <row r="8554" spans="1:4" x14ac:dyDescent="0.45">
      <c r="A8554">
        <v>8553</v>
      </c>
      <c r="B8554" s="1">
        <f t="shared" ca="1" si="399"/>
        <v>0.28460741563912262</v>
      </c>
      <c r="C8554" s="1">
        <f t="shared" ca="1" si="400"/>
        <v>0.26693353507864614</v>
      </c>
      <c r="D8554" s="1">
        <f t="shared" ca="1" si="401"/>
        <v>-6.2099156906321284E-2</v>
      </c>
    </row>
    <row r="8555" spans="1:4" x14ac:dyDescent="0.45">
      <c r="A8555">
        <v>8554</v>
      </c>
      <c r="B8555" s="1">
        <f t="shared" ca="1" si="399"/>
        <v>0.29045368319395881</v>
      </c>
      <c r="C8555" s="1">
        <f t="shared" ca="1" si="400"/>
        <v>0.26919197481545548</v>
      </c>
      <c r="D8555" s="1">
        <f t="shared" ca="1" si="401"/>
        <v>-7.320171720564897E-2</v>
      </c>
    </row>
    <row r="8556" spans="1:4" x14ac:dyDescent="0.45">
      <c r="A8556">
        <v>8555</v>
      </c>
      <c r="B8556" s="1">
        <f t="shared" ca="1" si="399"/>
        <v>0.29034666596064418</v>
      </c>
      <c r="C8556" s="1">
        <f t="shared" ca="1" si="400"/>
        <v>0.2659098520004472</v>
      </c>
      <c r="D8556" s="1">
        <f t="shared" ca="1" si="401"/>
        <v>-8.4164265772934108E-2</v>
      </c>
    </row>
    <row r="8557" spans="1:4" x14ac:dyDescent="0.45">
      <c r="A8557">
        <v>8556</v>
      </c>
      <c r="B8557" s="1">
        <f t="shared" ca="1" si="399"/>
        <v>0.27561653500339139</v>
      </c>
      <c r="C8557" s="1">
        <f t="shared" ca="1" si="400"/>
        <v>0.27127701550778982</v>
      </c>
      <c r="D8557" s="1">
        <f t="shared" ca="1" si="401"/>
        <v>-1.5744771972944865E-2</v>
      </c>
    </row>
    <row r="8558" spans="1:4" x14ac:dyDescent="0.45">
      <c r="A8558">
        <v>8557</v>
      </c>
      <c r="B8558" s="1">
        <f t="shared" ca="1" si="399"/>
        <v>0.28899055833869847</v>
      </c>
      <c r="C8558" s="1">
        <f t="shared" ca="1" si="400"/>
        <v>0.27489489059685113</v>
      </c>
      <c r="D8558" s="1">
        <f t="shared" ca="1" si="401"/>
        <v>-4.8775530324859755E-2</v>
      </c>
    </row>
    <row r="8559" spans="1:4" x14ac:dyDescent="0.45">
      <c r="A8559">
        <v>8558</v>
      </c>
      <c r="B8559" s="1">
        <f t="shared" ca="1" si="399"/>
        <v>0.28641507640881925</v>
      </c>
      <c r="C8559" s="1">
        <f t="shared" ca="1" si="400"/>
        <v>0.27247661720206229</v>
      </c>
      <c r="D8559" s="1">
        <f t="shared" ca="1" si="401"/>
        <v>-4.8665242701336264E-2</v>
      </c>
    </row>
    <row r="8560" spans="1:4" x14ac:dyDescent="0.45">
      <c r="A8560">
        <v>8559</v>
      </c>
      <c r="B8560" s="1">
        <f t="shared" ca="1" si="399"/>
        <v>0.27873704896432178</v>
      </c>
      <c r="C8560" s="1">
        <f t="shared" ca="1" si="400"/>
        <v>0.26815364752643644</v>
      </c>
      <c r="D8560" s="1">
        <f t="shared" ca="1" si="401"/>
        <v>-3.7969123506218949E-2</v>
      </c>
    </row>
    <row r="8561" spans="1:4" x14ac:dyDescent="0.45">
      <c r="A8561">
        <v>8560</v>
      </c>
      <c r="B8561" s="1">
        <f t="shared" ca="1" si="399"/>
        <v>0.27364905494404612</v>
      </c>
      <c r="C8561" s="1">
        <f t="shared" ca="1" si="400"/>
        <v>0.26547080258299177</v>
      </c>
      <c r="D8561" s="1">
        <f t="shared" ca="1" si="401"/>
        <v>-2.9885914872706514E-2</v>
      </c>
    </row>
    <row r="8562" spans="1:4" x14ac:dyDescent="0.45">
      <c r="A8562">
        <v>8561</v>
      </c>
      <c r="B8562" s="1">
        <f t="shared" ca="1" si="399"/>
        <v>0.29489763168688787</v>
      </c>
      <c r="C8562" s="1">
        <f t="shared" ca="1" si="400"/>
        <v>0.27730266035839579</v>
      </c>
      <c r="D8562" s="1">
        <f t="shared" ca="1" si="401"/>
        <v>-5.9664674917341537E-2</v>
      </c>
    </row>
    <row r="8563" spans="1:4" x14ac:dyDescent="0.45">
      <c r="A8563">
        <v>8562</v>
      </c>
      <c r="B8563" s="1">
        <f t="shared" ca="1" si="399"/>
        <v>0.28781337348647162</v>
      </c>
      <c r="C8563" s="1">
        <f t="shared" ca="1" si="400"/>
        <v>0.27643091739433412</v>
      </c>
      <c r="D8563" s="1">
        <f t="shared" ca="1" si="401"/>
        <v>-3.9548044464558299E-2</v>
      </c>
    </row>
    <row r="8564" spans="1:4" x14ac:dyDescent="0.45">
      <c r="A8564">
        <v>8563</v>
      </c>
      <c r="B8564" s="1">
        <f t="shared" ca="1" si="399"/>
        <v>0.290804995397001</v>
      </c>
      <c r="C8564" s="1">
        <f t="shared" ca="1" si="400"/>
        <v>0.26955576545845022</v>
      </c>
      <c r="D8564" s="1">
        <f t="shared" ca="1" si="401"/>
        <v>-7.3070374563345322E-2</v>
      </c>
    </row>
    <row r="8565" spans="1:4" x14ac:dyDescent="0.45">
      <c r="A8565">
        <v>8564</v>
      </c>
      <c r="B8565" s="1">
        <f t="shared" ca="1" si="399"/>
        <v>0.27077278769906926</v>
      </c>
      <c r="C8565" s="1">
        <f t="shared" ca="1" si="400"/>
        <v>0.2644631466882304</v>
      </c>
      <c r="D8565" s="1">
        <f t="shared" ca="1" si="401"/>
        <v>-2.3302345351820415E-2</v>
      </c>
    </row>
    <row r="8566" spans="1:4" x14ac:dyDescent="0.45">
      <c r="A8566">
        <v>8565</v>
      </c>
      <c r="B8566" s="1">
        <f t="shared" ca="1" si="399"/>
        <v>0.27823047806209755</v>
      </c>
      <c r="C8566" s="1">
        <f t="shared" ca="1" si="400"/>
        <v>0.28235859418325826</v>
      </c>
      <c r="D8566" s="1">
        <f t="shared" ca="1" si="401"/>
        <v>1.4837037803742565E-2</v>
      </c>
    </row>
    <row r="8567" spans="1:4" x14ac:dyDescent="0.45">
      <c r="A8567">
        <v>8566</v>
      </c>
      <c r="B8567" s="1">
        <f t="shared" ca="1" si="399"/>
        <v>0.29292589737921992</v>
      </c>
      <c r="C8567" s="1">
        <f t="shared" ca="1" si="400"/>
        <v>0.26990912321083971</v>
      </c>
      <c r="D8567" s="1">
        <f t="shared" ca="1" si="401"/>
        <v>-7.8575415742715482E-2</v>
      </c>
    </row>
    <row r="8568" spans="1:4" x14ac:dyDescent="0.45">
      <c r="A8568">
        <v>8567</v>
      </c>
      <c r="B8568" s="1">
        <f t="shared" ca="1" si="399"/>
        <v>0.2818872749254735</v>
      </c>
      <c r="C8568" s="1">
        <f t="shared" ca="1" si="400"/>
        <v>0.2836712486404479</v>
      </c>
      <c r="D8568" s="1">
        <f t="shared" ca="1" si="401"/>
        <v>6.3286777150407423E-3</v>
      </c>
    </row>
    <row r="8569" spans="1:4" x14ac:dyDescent="0.45">
      <c r="A8569">
        <v>8568</v>
      </c>
      <c r="B8569" s="1">
        <f t="shared" ca="1" si="399"/>
        <v>0.27203644287260009</v>
      </c>
      <c r="C8569" s="1">
        <f t="shared" ca="1" si="400"/>
        <v>0.27233918223443898</v>
      </c>
      <c r="D8569" s="1">
        <f t="shared" ca="1" si="401"/>
        <v>1.1128632570036477E-3</v>
      </c>
    </row>
    <row r="8570" spans="1:4" x14ac:dyDescent="0.45">
      <c r="A8570">
        <v>8569</v>
      </c>
      <c r="B8570" s="1">
        <f t="shared" ca="1" si="399"/>
        <v>0.28878730297702948</v>
      </c>
      <c r="C8570" s="1">
        <f t="shared" ca="1" si="400"/>
        <v>0.27271077921310249</v>
      </c>
      <c r="D8570" s="1">
        <f t="shared" ca="1" si="401"/>
        <v>-5.5669081009443601E-2</v>
      </c>
    </row>
    <row r="8571" spans="1:4" x14ac:dyDescent="0.45">
      <c r="A8571">
        <v>8570</v>
      </c>
      <c r="B8571" s="1">
        <f t="shared" ca="1" si="399"/>
        <v>0.2950186803186402</v>
      </c>
      <c r="C8571" s="1">
        <f t="shared" ca="1" si="400"/>
        <v>0.27728584437047998</v>
      </c>
      <c r="D8571" s="1">
        <f t="shared" ca="1" si="401"/>
        <v>-6.0107502104638097E-2</v>
      </c>
    </row>
    <row r="8572" spans="1:4" x14ac:dyDescent="0.45">
      <c r="A8572">
        <v>8571</v>
      </c>
      <c r="B8572" s="1">
        <f t="shared" ca="1" si="399"/>
        <v>0.27530032957623368</v>
      </c>
      <c r="C8572" s="1">
        <f t="shared" ca="1" si="400"/>
        <v>0.27031450276354174</v>
      </c>
      <c r="D8572" s="1">
        <f t="shared" ca="1" si="401"/>
        <v>-1.8110500704327383E-2</v>
      </c>
    </row>
    <row r="8573" spans="1:4" x14ac:dyDescent="0.45">
      <c r="A8573">
        <v>8572</v>
      </c>
      <c r="B8573" s="1">
        <f t="shared" ca="1" si="399"/>
        <v>0.2888753723785753</v>
      </c>
      <c r="C8573" s="1">
        <f t="shared" ca="1" si="400"/>
        <v>0.26895858350593388</v>
      </c>
      <c r="D8573" s="1">
        <f t="shared" ca="1" si="401"/>
        <v>-6.8945956550910764E-2</v>
      </c>
    </row>
    <row r="8574" spans="1:4" x14ac:dyDescent="0.45">
      <c r="A8574">
        <v>8573</v>
      </c>
      <c r="B8574" s="1">
        <f t="shared" ca="1" si="399"/>
        <v>0.2892984403019766</v>
      </c>
      <c r="C8574" s="1">
        <f t="shared" ca="1" si="400"/>
        <v>0.2617551279101778</v>
      </c>
      <c r="D8574" s="1">
        <f t="shared" ca="1" si="401"/>
        <v>-9.5207261964663337E-2</v>
      </c>
    </row>
    <row r="8575" spans="1:4" x14ac:dyDescent="0.45">
      <c r="A8575">
        <v>8574</v>
      </c>
      <c r="B8575" s="1">
        <f t="shared" ca="1" si="399"/>
        <v>0.28176469120588221</v>
      </c>
      <c r="C8575" s="1">
        <f t="shared" ca="1" si="400"/>
        <v>0.26780499806767261</v>
      </c>
      <c r="D8575" s="1">
        <f t="shared" ca="1" si="401"/>
        <v>-4.9543798687002337E-2</v>
      </c>
    </row>
    <row r="8576" spans="1:4" x14ac:dyDescent="0.45">
      <c r="A8576">
        <v>8575</v>
      </c>
      <c r="B8576" s="1">
        <f t="shared" ca="1" si="399"/>
        <v>0.27905273687910026</v>
      </c>
      <c r="C8576" s="1">
        <f t="shared" ca="1" si="400"/>
        <v>0.27781944061442698</v>
      </c>
      <c r="D8576" s="1">
        <f t="shared" ca="1" si="401"/>
        <v>-4.4195813252589757E-3</v>
      </c>
    </row>
    <row r="8577" spans="1:4" x14ac:dyDescent="0.45">
      <c r="A8577">
        <v>8576</v>
      </c>
      <c r="B8577" s="1">
        <f t="shared" ca="1" si="399"/>
        <v>0.28331664209867835</v>
      </c>
      <c r="C8577" s="1">
        <f t="shared" ca="1" si="400"/>
        <v>0.27263812744360449</v>
      </c>
      <c r="D8577" s="1">
        <f t="shared" ca="1" si="401"/>
        <v>-3.7691095644690586E-2</v>
      </c>
    </row>
    <row r="8578" spans="1:4" x14ac:dyDescent="0.45">
      <c r="A8578">
        <v>8577</v>
      </c>
      <c r="B8578" s="1">
        <f t="shared" ref="B8578:B8641" ca="1" si="402">_xlfn.BETA.INV(RAND(),CONTROL_PRIOR_ALPHA+CONTROL_ALPHA,CONTROL_PRIOR_BETA+(CONTROL_N-CONTROL_ALPHA))</f>
        <v>0.2909041175670396</v>
      </c>
      <c r="C8578" s="1">
        <f t="shared" ref="C8578:C8641" ca="1" si="403">_xlfn.BETA.INV(RAND(),TEST_PRIOR_ALPHA+TEST_ALPHA,TEST_PRIOR_BETA+(TEST_N-TEST_ALPHA))</f>
        <v>0.27271959180845695</v>
      </c>
      <c r="D8578" s="1">
        <f t="shared" ca="1" si="401"/>
        <v>-6.2510375963970244E-2</v>
      </c>
    </row>
    <row r="8579" spans="1:4" x14ac:dyDescent="0.45">
      <c r="A8579">
        <v>8578</v>
      </c>
      <c r="B8579" s="1">
        <f t="shared" ca="1" si="402"/>
        <v>0.27654127582307964</v>
      </c>
      <c r="C8579" s="1">
        <f t="shared" ca="1" si="403"/>
        <v>0.27725522231772881</v>
      </c>
      <c r="D8579" s="1">
        <f t="shared" ref="D8579:D8642" ca="1" si="404">(C8579-B8579)/B8579</f>
        <v>2.5816995763986096E-3</v>
      </c>
    </row>
    <row r="8580" spans="1:4" x14ac:dyDescent="0.45">
      <c r="A8580">
        <v>8579</v>
      </c>
      <c r="B8580" s="1">
        <f t="shared" ca="1" si="402"/>
        <v>0.28268666162200023</v>
      </c>
      <c r="C8580" s="1">
        <f t="shared" ca="1" si="403"/>
        <v>0.26677445298329872</v>
      </c>
      <c r="D8580" s="1">
        <f t="shared" ca="1" si="404"/>
        <v>-5.6289209216311829E-2</v>
      </c>
    </row>
    <row r="8581" spans="1:4" x14ac:dyDescent="0.45">
      <c r="A8581">
        <v>8580</v>
      </c>
      <c r="B8581" s="1">
        <f t="shared" ca="1" si="402"/>
        <v>0.29484765217883435</v>
      </c>
      <c r="C8581" s="1">
        <f t="shared" ca="1" si="403"/>
        <v>0.27511518555417813</v>
      </c>
      <c r="D8581" s="1">
        <f t="shared" ca="1" si="404"/>
        <v>-6.6924279297594202E-2</v>
      </c>
    </row>
    <row r="8582" spans="1:4" x14ac:dyDescent="0.45">
      <c r="A8582">
        <v>8581</v>
      </c>
      <c r="B8582" s="1">
        <f t="shared" ca="1" si="402"/>
        <v>0.28157909520846447</v>
      </c>
      <c r="C8582" s="1">
        <f t="shared" ca="1" si="403"/>
        <v>0.2763175460871331</v>
      </c>
      <c r="D8582" s="1">
        <f t="shared" ca="1" si="404"/>
        <v>-1.8685865573351695E-2</v>
      </c>
    </row>
    <row r="8583" spans="1:4" x14ac:dyDescent="0.45">
      <c r="A8583">
        <v>8582</v>
      </c>
      <c r="B8583" s="1">
        <f t="shared" ca="1" si="402"/>
        <v>0.28484146264761045</v>
      </c>
      <c r="C8583" s="1">
        <f t="shared" ca="1" si="403"/>
        <v>0.27384338535084507</v>
      </c>
      <c r="D8583" s="1">
        <f t="shared" ca="1" si="404"/>
        <v>-3.8611223220587014E-2</v>
      </c>
    </row>
    <row r="8584" spans="1:4" x14ac:dyDescent="0.45">
      <c r="A8584">
        <v>8583</v>
      </c>
      <c r="B8584" s="1">
        <f t="shared" ca="1" si="402"/>
        <v>0.27845551775381217</v>
      </c>
      <c r="C8584" s="1">
        <f t="shared" ca="1" si="403"/>
        <v>0.27851176823707036</v>
      </c>
      <c r="D8584" s="1">
        <f t="shared" ca="1" si="404"/>
        <v>2.020088655880875E-4</v>
      </c>
    </row>
    <row r="8585" spans="1:4" x14ac:dyDescent="0.45">
      <c r="A8585">
        <v>8584</v>
      </c>
      <c r="B8585" s="1">
        <f t="shared" ca="1" si="402"/>
        <v>0.27524029163355945</v>
      </c>
      <c r="C8585" s="1">
        <f t="shared" ca="1" si="403"/>
        <v>0.27406598133753501</v>
      </c>
      <c r="D8585" s="1">
        <f t="shared" ca="1" si="404"/>
        <v>-4.266491250444736E-3</v>
      </c>
    </row>
    <row r="8586" spans="1:4" x14ac:dyDescent="0.45">
      <c r="A8586">
        <v>8585</v>
      </c>
      <c r="B8586" s="1">
        <f t="shared" ca="1" si="402"/>
        <v>0.29316315438408858</v>
      </c>
      <c r="C8586" s="1">
        <f t="shared" ca="1" si="403"/>
        <v>0.26359131127858609</v>
      </c>
      <c r="D8586" s="1">
        <f t="shared" ca="1" si="404"/>
        <v>-0.10087162272363479</v>
      </c>
    </row>
    <row r="8587" spans="1:4" x14ac:dyDescent="0.45">
      <c r="A8587">
        <v>8586</v>
      </c>
      <c r="B8587" s="1">
        <f t="shared" ca="1" si="402"/>
        <v>0.29365489676083356</v>
      </c>
      <c r="C8587" s="1">
        <f t="shared" ca="1" si="403"/>
        <v>0.27282207353570453</v>
      </c>
      <c r="D8587" s="1">
        <f t="shared" ca="1" si="404"/>
        <v>-7.0943217548646104E-2</v>
      </c>
    </row>
    <row r="8588" spans="1:4" x14ac:dyDescent="0.45">
      <c r="A8588">
        <v>8587</v>
      </c>
      <c r="B8588" s="1">
        <f t="shared" ca="1" si="402"/>
        <v>0.27624618614169744</v>
      </c>
      <c r="C8588" s="1">
        <f t="shared" ca="1" si="403"/>
        <v>0.27359900648180713</v>
      </c>
      <c r="D8588" s="1">
        <f t="shared" ca="1" si="404"/>
        <v>-9.5826831018491123E-3</v>
      </c>
    </row>
    <row r="8589" spans="1:4" x14ac:dyDescent="0.45">
      <c r="A8589">
        <v>8588</v>
      </c>
      <c r="B8589" s="1">
        <f t="shared" ca="1" si="402"/>
        <v>0.27986397108911565</v>
      </c>
      <c r="C8589" s="1">
        <f t="shared" ca="1" si="403"/>
        <v>0.27108906698904522</v>
      </c>
      <c r="D8589" s="1">
        <f t="shared" ca="1" si="404"/>
        <v>-3.1354175622971762E-2</v>
      </c>
    </row>
    <row r="8590" spans="1:4" x14ac:dyDescent="0.45">
      <c r="A8590">
        <v>8589</v>
      </c>
      <c r="B8590" s="1">
        <f t="shared" ca="1" si="402"/>
        <v>0.2837657760919613</v>
      </c>
      <c r="C8590" s="1">
        <f t="shared" ca="1" si="403"/>
        <v>0.27182480052199887</v>
      </c>
      <c r="D8590" s="1">
        <f t="shared" ca="1" si="404"/>
        <v>-4.2080393676835304E-2</v>
      </c>
    </row>
    <row r="8591" spans="1:4" x14ac:dyDescent="0.45">
      <c r="A8591">
        <v>8590</v>
      </c>
      <c r="B8591" s="1">
        <f t="shared" ca="1" si="402"/>
        <v>0.27676460688764343</v>
      </c>
      <c r="C8591" s="1">
        <f t="shared" ca="1" si="403"/>
        <v>0.27426682056801699</v>
      </c>
      <c r="D8591" s="1">
        <f t="shared" ca="1" si="404"/>
        <v>-9.0249484849789716E-3</v>
      </c>
    </row>
    <row r="8592" spans="1:4" x14ac:dyDescent="0.45">
      <c r="A8592">
        <v>8591</v>
      </c>
      <c r="B8592" s="1">
        <f t="shared" ca="1" si="402"/>
        <v>0.28527486785232203</v>
      </c>
      <c r="C8592" s="1">
        <f t="shared" ca="1" si="403"/>
        <v>0.26943189267344803</v>
      </c>
      <c r="D8592" s="1">
        <f t="shared" ca="1" si="404"/>
        <v>-5.55358251434733E-2</v>
      </c>
    </row>
    <row r="8593" spans="1:4" x14ac:dyDescent="0.45">
      <c r="A8593">
        <v>8592</v>
      </c>
      <c r="B8593" s="1">
        <f t="shared" ca="1" si="402"/>
        <v>0.28413115638322817</v>
      </c>
      <c r="C8593" s="1">
        <f t="shared" ca="1" si="403"/>
        <v>0.2689385875335395</v>
      </c>
      <c r="D8593" s="1">
        <f t="shared" ca="1" si="404"/>
        <v>-5.3470267193075294E-2</v>
      </c>
    </row>
    <row r="8594" spans="1:4" x14ac:dyDescent="0.45">
      <c r="A8594">
        <v>8593</v>
      </c>
      <c r="B8594" s="1">
        <f t="shared" ca="1" si="402"/>
        <v>0.28306999448585779</v>
      </c>
      <c r="C8594" s="1">
        <f t="shared" ca="1" si="403"/>
        <v>0.27706234087719195</v>
      </c>
      <c r="D8594" s="1">
        <f t="shared" ca="1" si="404"/>
        <v>-2.1223208837720824E-2</v>
      </c>
    </row>
    <row r="8595" spans="1:4" x14ac:dyDescent="0.45">
      <c r="A8595">
        <v>8594</v>
      </c>
      <c r="B8595" s="1">
        <f t="shared" ca="1" si="402"/>
        <v>0.28242374617129279</v>
      </c>
      <c r="C8595" s="1">
        <f t="shared" ca="1" si="403"/>
        <v>0.27633195697200275</v>
      </c>
      <c r="D8595" s="1">
        <f t="shared" ca="1" si="404"/>
        <v>-2.1569677769217439E-2</v>
      </c>
    </row>
    <row r="8596" spans="1:4" x14ac:dyDescent="0.45">
      <c r="A8596">
        <v>8595</v>
      </c>
      <c r="B8596" s="1">
        <f t="shared" ca="1" si="402"/>
        <v>0.29481530633617326</v>
      </c>
      <c r="C8596" s="1">
        <f t="shared" ca="1" si="403"/>
        <v>0.27779019499436597</v>
      </c>
      <c r="D8596" s="1">
        <f t="shared" ca="1" si="404"/>
        <v>-5.7748396965501582E-2</v>
      </c>
    </row>
    <row r="8597" spans="1:4" x14ac:dyDescent="0.45">
      <c r="A8597">
        <v>8596</v>
      </c>
      <c r="B8597" s="1">
        <f t="shared" ca="1" si="402"/>
        <v>0.28312778575590347</v>
      </c>
      <c r="C8597" s="1">
        <f t="shared" ca="1" si="403"/>
        <v>0.26917523691628115</v>
      </c>
      <c r="D8597" s="1">
        <f t="shared" ca="1" si="404"/>
        <v>-4.9280040821042592E-2</v>
      </c>
    </row>
    <row r="8598" spans="1:4" x14ac:dyDescent="0.45">
      <c r="A8598">
        <v>8597</v>
      </c>
      <c r="B8598" s="1">
        <f t="shared" ca="1" si="402"/>
        <v>0.27609618587965651</v>
      </c>
      <c r="C8598" s="1">
        <f t="shared" ca="1" si="403"/>
        <v>0.27150781504386368</v>
      </c>
      <c r="D8598" s="1">
        <f t="shared" ca="1" si="404"/>
        <v>-1.6618740389962465E-2</v>
      </c>
    </row>
    <row r="8599" spans="1:4" x14ac:dyDescent="0.45">
      <c r="A8599">
        <v>8598</v>
      </c>
      <c r="B8599" s="1">
        <f t="shared" ca="1" si="402"/>
        <v>0.29181409667266656</v>
      </c>
      <c r="C8599" s="1">
        <f t="shared" ca="1" si="403"/>
        <v>0.26093353669543684</v>
      </c>
      <c r="D8599" s="1">
        <f t="shared" ca="1" si="404"/>
        <v>-0.10582271497277607</v>
      </c>
    </row>
    <row r="8600" spans="1:4" x14ac:dyDescent="0.45">
      <c r="A8600">
        <v>8599</v>
      </c>
      <c r="B8600" s="1">
        <f t="shared" ca="1" si="402"/>
        <v>0.29773033160778417</v>
      </c>
      <c r="C8600" s="1">
        <f t="shared" ca="1" si="403"/>
        <v>0.28033733883621992</v>
      </c>
      <c r="D8600" s="1">
        <f t="shared" ca="1" si="404"/>
        <v>-5.841861216369771E-2</v>
      </c>
    </row>
    <row r="8601" spans="1:4" x14ac:dyDescent="0.45">
      <c r="A8601">
        <v>8600</v>
      </c>
      <c r="B8601" s="1">
        <f t="shared" ca="1" si="402"/>
        <v>0.28737764485634232</v>
      </c>
      <c r="C8601" s="1">
        <f t="shared" ca="1" si="403"/>
        <v>0.26869592222404404</v>
      </c>
      <c r="D8601" s="1">
        <f t="shared" ca="1" si="404"/>
        <v>-6.5007570932099176E-2</v>
      </c>
    </row>
    <row r="8602" spans="1:4" x14ac:dyDescent="0.45">
      <c r="A8602">
        <v>8601</v>
      </c>
      <c r="B8602" s="1">
        <f t="shared" ca="1" si="402"/>
        <v>0.28229267469781399</v>
      </c>
      <c r="C8602" s="1">
        <f t="shared" ca="1" si="403"/>
        <v>0.28685385399453556</v>
      </c>
      <c r="D8602" s="1">
        <f t="shared" ca="1" si="404"/>
        <v>1.6157625420511426E-2</v>
      </c>
    </row>
    <row r="8603" spans="1:4" x14ac:dyDescent="0.45">
      <c r="A8603">
        <v>8602</v>
      </c>
      <c r="B8603" s="1">
        <f t="shared" ca="1" si="402"/>
        <v>0.29216673136811033</v>
      </c>
      <c r="C8603" s="1">
        <f t="shared" ca="1" si="403"/>
        <v>0.26628747427474347</v>
      </c>
      <c r="D8603" s="1">
        <f t="shared" ca="1" si="404"/>
        <v>-8.8577015501332845E-2</v>
      </c>
    </row>
    <row r="8604" spans="1:4" x14ac:dyDescent="0.45">
      <c r="A8604">
        <v>8603</v>
      </c>
      <c r="B8604" s="1">
        <f t="shared" ca="1" si="402"/>
        <v>0.28505794725959155</v>
      </c>
      <c r="C8604" s="1">
        <f t="shared" ca="1" si="403"/>
        <v>0.27534100147492635</v>
      </c>
      <c r="D8604" s="1">
        <f t="shared" ca="1" si="404"/>
        <v>-3.4087615792084344E-2</v>
      </c>
    </row>
    <row r="8605" spans="1:4" x14ac:dyDescent="0.45">
      <c r="A8605">
        <v>8604</v>
      </c>
      <c r="B8605" s="1">
        <f t="shared" ca="1" si="402"/>
        <v>0.29027216254249444</v>
      </c>
      <c r="C8605" s="1">
        <f t="shared" ca="1" si="403"/>
        <v>0.28427416683552009</v>
      </c>
      <c r="D8605" s="1">
        <f t="shared" ca="1" si="404"/>
        <v>-2.0663351436933843E-2</v>
      </c>
    </row>
    <row r="8606" spans="1:4" x14ac:dyDescent="0.45">
      <c r="A8606">
        <v>8605</v>
      </c>
      <c r="B8606" s="1">
        <f t="shared" ca="1" si="402"/>
        <v>0.29003167319810841</v>
      </c>
      <c r="C8606" s="1">
        <f t="shared" ca="1" si="403"/>
        <v>0.26828408953477578</v>
      </c>
      <c r="D8606" s="1">
        <f t="shared" ca="1" si="404"/>
        <v>-7.4983478264726511E-2</v>
      </c>
    </row>
    <row r="8607" spans="1:4" x14ac:dyDescent="0.45">
      <c r="A8607">
        <v>8606</v>
      </c>
      <c r="B8607" s="1">
        <f t="shared" ca="1" si="402"/>
        <v>0.28022174731614413</v>
      </c>
      <c r="C8607" s="1">
        <f t="shared" ca="1" si="403"/>
        <v>0.27025929488873623</v>
      </c>
      <c r="D8607" s="1">
        <f t="shared" ca="1" si="404"/>
        <v>-3.5552031642170627E-2</v>
      </c>
    </row>
    <row r="8608" spans="1:4" x14ac:dyDescent="0.45">
      <c r="A8608">
        <v>8607</v>
      </c>
      <c r="B8608" s="1">
        <f t="shared" ca="1" si="402"/>
        <v>0.2841053158350838</v>
      </c>
      <c r="C8608" s="1">
        <f t="shared" ca="1" si="403"/>
        <v>0.26587659462857349</v>
      </c>
      <c r="D8608" s="1">
        <f t="shared" ca="1" si="404"/>
        <v>-6.4161844888152811E-2</v>
      </c>
    </row>
    <row r="8609" spans="1:4" x14ac:dyDescent="0.45">
      <c r="A8609">
        <v>8608</v>
      </c>
      <c r="B8609" s="1">
        <f t="shared" ca="1" si="402"/>
        <v>0.28526444004577878</v>
      </c>
      <c r="C8609" s="1">
        <f t="shared" ca="1" si="403"/>
        <v>0.27656365088051849</v>
      </c>
      <c r="D8609" s="1">
        <f t="shared" ca="1" si="404"/>
        <v>-3.0500784338433503E-2</v>
      </c>
    </row>
    <row r="8610" spans="1:4" x14ac:dyDescent="0.45">
      <c r="A8610">
        <v>8609</v>
      </c>
      <c r="B8610" s="1">
        <f t="shared" ca="1" si="402"/>
        <v>0.27709892505907791</v>
      </c>
      <c r="C8610" s="1">
        <f t="shared" ca="1" si="403"/>
        <v>0.26575008692126312</v>
      </c>
      <c r="D8610" s="1">
        <f t="shared" ca="1" si="404"/>
        <v>-4.0955908202802295E-2</v>
      </c>
    </row>
    <row r="8611" spans="1:4" x14ac:dyDescent="0.45">
      <c r="A8611">
        <v>8610</v>
      </c>
      <c r="B8611" s="1">
        <f t="shared" ca="1" si="402"/>
        <v>0.28570863737254126</v>
      </c>
      <c r="C8611" s="1">
        <f t="shared" ca="1" si="403"/>
        <v>0.26639281901047629</v>
      </c>
      <c r="D8611" s="1">
        <f t="shared" ca="1" si="404"/>
        <v>-6.7606700797353522E-2</v>
      </c>
    </row>
    <row r="8612" spans="1:4" x14ac:dyDescent="0.45">
      <c r="A8612">
        <v>8611</v>
      </c>
      <c r="B8612" s="1">
        <f t="shared" ca="1" si="402"/>
        <v>0.27402950789145442</v>
      </c>
      <c r="C8612" s="1">
        <f t="shared" ca="1" si="403"/>
        <v>0.27865951243826526</v>
      </c>
      <c r="D8612" s="1">
        <f t="shared" ca="1" si="404"/>
        <v>1.6896007230888532E-2</v>
      </c>
    </row>
    <row r="8613" spans="1:4" x14ac:dyDescent="0.45">
      <c r="A8613">
        <v>8612</v>
      </c>
      <c r="B8613" s="1">
        <f t="shared" ca="1" si="402"/>
        <v>0.2839759921155719</v>
      </c>
      <c r="C8613" s="1">
        <f t="shared" ca="1" si="403"/>
        <v>0.27037315842491622</v>
      </c>
      <c r="D8613" s="1">
        <f t="shared" ca="1" si="404"/>
        <v>-4.7901351058999488E-2</v>
      </c>
    </row>
    <row r="8614" spans="1:4" x14ac:dyDescent="0.45">
      <c r="A8614">
        <v>8613</v>
      </c>
      <c r="B8614" s="1">
        <f t="shared" ca="1" si="402"/>
        <v>0.28589297098712008</v>
      </c>
      <c r="C8614" s="1">
        <f t="shared" ca="1" si="403"/>
        <v>0.26884178088860505</v>
      </c>
      <c r="D8614" s="1">
        <f t="shared" ca="1" si="404"/>
        <v>-5.9641865414323904E-2</v>
      </c>
    </row>
    <row r="8615" spans="1:4" x14ac:dyDescent="0.45">
      <c r="A8615">
        <v>8614</v>
      </c>
      <c r="B8615" s="1">
        <f t="shared" ca="1" si="402"/>
        <v>0.28891138276849271</v>
      </c>
      <c r="C8615" s="1">
        <f t="shared" ca="1" si="403"/>
        <v>0.27071184887384048</v>
      </c>
      <c r="D8615" s="1">
        <f t="shared" ca="1" si="404"/>
        <v>-6.2993481669899043E-2</v>
      </c>
    </row>
    <row r="8616" spans="1:4" x14ac:dyDescent="0.45">
      <c r="A8616">
        <v>8615</v>
      </c>
      <c r="B8616" s="1">
        <f t="shared" ca="1" si="402"/>
        <v>0.29093124193263786</v>
      </c>
      <c r="C8616" s="1">
        <f t="shared" ca="1" si="403"/>
        <v>0.27285022563572792</v>
      </c>
      <c r="D8616" s="1">
        <f t="shared" ca="1" si="404"/>
        <v>-6.214876125643605E-2</v>
      </c>
    </row>
    <row r="8617" spans="1:4" x14ac:dyDescent="0.45">
      <c r="A8617">
        <v>8616</v>
      </c>
      <c r="B8617" s="1">
        <f t="shared" ca="1" si="402"/>
        <v>0.28076543708845453</v>
      </c>
      <c r="C8617" s="1">
        <f t="shared" ca="1" si="403"/>
        <v>0.27212623755598053</v>
      </c>
      <c r="D8617" s="1">
        <f t="shared" ca="1" si="404"/>
        <v>-3.0770167517992022E-2</v>
      </c>
    </row>
    <row r="8618" spans="1:4" x14ac:dyDescent="0.45">
      <c r="A8618">
        <v>8617</v>
      </c>
      <c r="B8618" s="1">
        <f t="shared" ca="1" si="402"/>
        <v>0.28348787931838426</v>
      </c>
      <c r="C8618" s="1">
        <f t="shared" ca="1" si="403"/>
        <v>0.26351887061947143</v>
      </c>
      <c r="D8618" s="1">
        <f t="shared" ca="1" si="404"/>
        <v>-7.04404320457232E-2</v>
      </c>
    </row>
    <row r="8619" spans="1:4" x14ac:dyDescent="0.45">
      <c r="A8619">
        <v>8618</v>
      </c>
      <c r="B8619" s="1">
        <f t="shared" ca="1" si="402"/>
        <v>0.28099740644443916</v>
      </c>
      <c r="C8619" s="1">
        <f t="shared" ca="1" si="403"/>
        <v>0.26126937516211579</v>
      </c>
      <c r="D8619" s="1">
        <f t="shared" ca="1" si="404"/>
        <v>-7.0207165012478992E-2</v>
      </c>
    </row>
    <row r="8620" spans="1:4" x14ac:dyDescent="0.45">
      <c r="A8620">
        <v>8619</v>
      </c>
      <c r="B8620" s="1">
        <f t="shared" ca="1" si="402"/>
        <v>0.27528404995514294</v>
      </c>
      <c r="C8620" s="1">
        <f t="shared" ca="1" si="403"/>
        <v>0.279338773262505</v>
      </c>
      <c r="D8620" s="1">
        <f t="shared" ca="1" si="404"/>
        <v>1.4729234432662454E-2</v>
      </c>
    </row>
    <row r="8621" spans="1:4" x14ac:dyDescent="0.45">
      <c r="A8621">
        <v>8620</v>
      </c>
      <c r="B8621" s="1">
        <f t="shared" ca="1" si="402"/>
        <v>0.27765700733460491</v>
      </c>
      <c r="C8621" s="1">
        <f t="shared" ca="1" si="403"/>
        <v>0.25983232312695764</v>
      </c>
      <c r="D8621" s="1">
        <f t="shared" ca="1" si="404"/>
        <v>-6.4196774209867899E-2</v>
      </c>
    </row>
    <row r="8622" spans="1:4" x14ac:dyDescent="0.45">
      <c r="A8622">
        <v>8621</v>
      </c>
      <c r="B8622" s="1">
        <f t="shared" ca="1" si="402"/>
        <v>0.27998036624687767</v>
      </c>
      <c r="C8622" s="1">
        <f t="shared" ca="1" si="403"/>
        <v>0.27071382321618848</v>
      </c>
      <c r="D8622" s="1">
        <f t="shared" ca="1" si="404"/>
        <v>-3.3097117326142254E-2</v>
      </c>
    </row>
    <row r="8623" spans="1:4" x14ac:dyDescent="0.45">
      <c r="A8623">
        <v>8622</v>
      </c>
      <c r="B8623" s="1">
        <f t="shared" ca="1" si="402"/>
        <v>0.28861592436879924</v>
      </c>
      <c r="C8623" s="1">
        <f t="shared" ca="1" si="403"/>
        <v>0.27075805268718245</v>
      </c>
      <c r="D8623" s="1">
        <f t="shared" ca="1" si="404"/>
        <v>-6.1874173161691665E-2</v>
      </c>
    </row>
    <row r="8624" spans="1:4" x14ac:dyDescent="0.45">
      <c r="A8624">
        <v>8623</v>
      </c>
      <c r="B8624" s="1">
        <f t="shared" ca="1" si="402"/>
        <v>0.28460053866486712</v>
      </c>
      <c r="C8624" s="1">
        <f t="shared" ca="1" si="403"/>
        <v>0.26943539676981348</v>
      </c>
      <c r="D8624" s="1">
        <f t="shared" ca="1" si="404"/>
        <v>-5.3285710442422703E-2</v>
      </c>
    </row>
    <row r="8625" spans="1:4" x14ac:dyDescent="0.45">
      <c r="A8625">
        <v>8624</v>
      </c>
      <c r="B8625" s="1">
        <f t="shared" ca="1" si="402"/>
        <v>0.29125339577856879</v>
      </c>
      <c r="C8625" s="1">
        <f t="shared" ca="1" si="403"/>
        <v>0.27386889874440257</v>
      </c>
      <c r="D8625" s="1">
        <f t="shared" ca="1" si="404"/>
        <v>-5.968856427474286E-2</v>
      </c>
    </row>
    <row r="8626" spans="1:4" x14ac:dyDescent="0.45">
      <c r="A8626">
        <v>8625</v>
      </c>
      <c r="B8626" s="1">
        <f t="shared" ca="1" si="402"/>
        <v>0.27170955976570088</v>
      </c>
      <c r="C8626" s="1">
        <f t="shared" ca="1" si="403"/>
        <v>0.2686514497689072</v>
      </c>
      <c r="D8626" s="1">
        <f t="shared" ca="1" si="404"/>
        <v>-1.1255069565571162E-2</v>
      </c>
    </row>
    <row r="8627" spans="1:4" x14ac:dyDescent="0.45">
      <c r="A8627">
        <v>8626</v>
      </c>
      <c r="B8627" s="1">
        <f t="shared" ca="1" si="402"/>
        <v>0.28800923130014866</v>
      </c>
      <c r="C8627" s="1">
        <f t="shared" ca="1" si="403"/>
        <v>0.28030151785649149</v>
      </c>
      <c r="D8627" s="1">
        <f t="shared" ca="1" si="404"/>
        <v>-2.6762036094685391E-2</v>
      </c>
    </row>
    <row r="8628" spans="1:4" x14ac:dyDescent="0.45">
      <c r="A8628">
        <v>8627</v>
      </c>
      <c r="B8628" s="1">
        <f t="shared" ca="1" si="402"/>
        <v>0.2798310313959308</v>
      </c>
      <c r="C8628" s="1">
        <f t="shared" ca="1" si="403"/>
        <v>0.2739259959566579</v>
      </c>
      <c r="D8628" s="1">
        <f t="shared" ca="1" si="404"/>
        <v>-2.1102146569720173E-2</v>
      </c>
    </row>
    <row r="8629" spans="1:4" x14ac:dyDescent="0.45">
      <c r="A8629">
        <v>8628</v>
      </c>
      <c r="B8629" s="1">
        <f t="shared" ca="1" si="402"/>
        <v>0.28662298928342833</v>
      </c>
      <c r="C8629" s="1">
        <f t="shared" ca="1" si="403"/>
        <v>0.27481750398841942</v>
      </c>
      <c r="D8629" s="1">
        <f t="shared" ca="1" si="404"/>
        <v>-4.1188201004124646E-2</v>
      </c>
    </row>
    <row r="8630" spans="1:4" x14ac:dyDescent="0.45">
      <c r="A8630">
        <v>8629</v>
      </c>
      <c r="B8630" s="1">
        <f t="shared" ca="1" si="402"/>
        <v>0.28488432523503648</v>
      </c>
      <c r="C8630" s="1">
        <f t="shared" ca="1" si="403"/>
        <v>0.27133667682608908</v>
      </c>
      <c r="D8630" s="1">
        <f t="shared" ca="1" si="404"/>
        <v>-4.7554909866558158E-2</v>
      </c>
    </row>
    <row r="8631" spans="1:4" x14ac:dyDescent="0.45">
      <c r="A8631">
        <v>8630</v>
      </c>
      <c r="B8631" s="1">
        <f t="shared" ca="1" si="402"/>
        <v>0.27952129373323087</v>
      </c>
      <c r="C8631" s="1">
        <f t="shared" ca="1" si="403"/>
        <v>0.2754178384289715</v>
      </c>
      <c r="D8631" s="1">
        <f t="shared" ca="1" si="404"/>
        <v>-1.4680295906814253E-2</v>
      </c>
    </row>
    <row r="8632" spans="1:4" x14ac:dyDescent="0.45">
      <c r="A8632">
        <v>8631</v>
      </c>
      <c r="B8632" s="1">
        <f t="shared" ca="1" si="402"/>
        <v>0.28923763839911765</v>
      </c>
      <c r="C8632" s="1">
        <f t="shared" ca="1" si="403"/>
        <v>0.27803168251426236</v>
      </c>
      <c r="D8632" s="1">
        <f t="shared" ca="1" si="404"/>
        <v>-3.8743076270703898E-2</v>
      </c>
    </row>
    <row r="8633" spans="1:4" x14ac:dyDescent="0.45">
      <c r="A8633">
        <v>8632</v>
      </c>
      <c r="B8633" s="1">
        <f t="shared" ca="1" si="402"/>
        <v>0.27725219596573181</v>
      </c>
      <c r="C8633" s="1">
        <f t="shared" ca="1" si="403"/>
        <v>0.27384148540079323</v>
      </c>
      <c r="D8633" s="1">
        <f t="shared" ca="1" si="404"/>
        <v>-1.230183426702287E-2</v>
      </c>
    </row>
    <row r="8634" spans="1:4" x14ac:dyDescent="0.45">
      <c r="A8634">
        <v>8633</v>
      </c>
      <c r="B8634" s="1">
        <f t="shared" ca="1" si="402"/>
        <v>0.28332526972911476</v>
      </c>
      <c r="C8634" s="1">
        <f t="shared" ca="1" si="403"/>
        <v>0.27669041110092696</v>
      </c>
      <c r="D8634" s="1">
        <f t="shared" ca="1" si="404"/>
        <v>-2.3417814565327481E-2</v>
      </c>
    </row>
    <row r="8635" spans="1:4" x14ac:dyDescent="0.45">
      <c r="A8635">
        <v>8634</v>
      </c>
      <c r="B8635" s="1">
        <f t="shared" ca="1" si="402"/>
        <v>0.28292408897964938</v>
      </c>
      <c r="C8635" s="1">
        <f t="shared" ca="1" si="403"/>
        <v>0.27318359706409023</v>
      </c>
      <c r="D8635" s="1">
        <f t="shared" ca="1" si="404"/>
        <v>-3.4427934187886616E-2</v>
      </c>
    </row>
    <row r="8636" spans="1:4" x14ac:dyDescent="0.45">
      <c r="A8636">
        <v>8635</v>
      </c>
      <c r="B8636" s="1">
        <f t="shared" ca="1" si="402"/>
        <v>0.28256905296394319</v>
      </c>
      <c r="C8636" s="1">
        <f t="shared" ca="1" si="403"/>
        <v>0.27100907689492487</v>
      </c>
      <c r="D8636" s="1">
        <f t="shared" ca="1" si="404"/>
        <v>-4.0910269358100625E-2</v>
      </c>
    </row>
    <row r="8637" spans="1:4" x14ac:dyDescent="0.45">
      <c r="A8637">
        <v>8636</v>
      </c>
      <c r="B8637" s="1">
        <f t="shared" ca="1" si="402"/>
        <v>0.27470453944753703</v>
      </c>
      <c r="C8637" s="1">
        <f t="shared" ca="1" si="403"/>
        <v>0.26962428441715253</v>
      </c>
      <c r="D8637" s="1">
        <f t="shared" ca="1" si="404"/>
        <v>-1.8493524135427444E-2</v>
      </c>
    </row>
    <row r="8638" spans="1:4" x14ac:dyDescent="0.45">
      <c r="A8638">
        <v>8637</v>
      </c>
      <c r="B8638" s="1">
        <f t="shared" ca="1" si="402"/>
        <v>0.27811982995844364</v>
      </c>
      <c r="C8638" s="1">
        <f t="shared" ca="1" si="403"/>
        <v>0.27876355925204099</v>
      </c>
      <c r="D8638" s="1">
        <f t="shared" ca="1" si="404"/>
        <v>2.3145753170262465E-3</v>
      </c>
    </row>
    <row r="8639" spans="1:4" x14ac:dyDescent="0.45">
      <c r="A8639">
        <v>8638</v>
      </c>
      <c r="B8639" s="1">
        <f t="shared" ca="1" si="402"/>
        <v>0.28252112088047954</v>
      </c>
      <c r="C8639" s="1">
        <f t="shared" ca="1" si="403"/>
        <v>0.26789550149275149</v>
      </c>
      <c r="D8639" s="1">
        <f t="shared" ca="1" si="404"/>
        <v>-5.1768233617887328E-2</v>
      </c>
    </row>
    <row r="8640" spans="1:4" x14ac:dyDescent="0.45">
      <c r="A8640">
        <v>8639</v>
      </c>
      <c r="B8640" s="1">
        <f t="shared" ca="1" si="402"/>
        <v>0.28205150642167931</v>
      </c>
      <c r="C8640" s="1">
        <f t="shared" ca="1" si="403"/>
        <v>0.27243190986581967</v>
      </c>
      <c r="D8640" s="1">
        <f t="shared" ca="1" si="404"/>
        <v>-3.4105815203404471E-2</v>
      </c>
    </row>
    <row r="8641" spans="1:4" x14ac:dyDescent="0.45">
      <c r="A8641">
        <v>8640</v>
      </c>
      <c r="B8641" s="1">
        <f t="shared" ca="1" si="402"/>
        <v>0.28424826503997036</v>
      </c>
      <c r="C8641" s="1">
        <f t="shared" ca="1" si="403"/>
        <v>0.27095808658148041</v>
      </c>
      <c r="D8641" s="1">
        <f t="shared" ca="1" si="404"/>
        <v>-4.6755530615538214E-2</v>
      </c>
    </row>
    <row r="8642" spans="1:4" x14ac:dyDescent="0.45">
      <c r="A8642">
        <v>8641</v>
      </c>
      <c r="B8642" s="1">
        <f t="shared" ref="B8642:B8705" ca="1" si="405">_xlfn.BETA.INV(RAND(),CONTROL_PRIOR_ALPHA+CONTROL_ALPHA,CONTROL_PRIOR_BETA+(CONTROL_N-CONTROL_ALPHA))</f>
        <v>0.29164210975895866</v>
      </c>
      <c r="C8642" s="1">
        <f t="shared" ref="C8642:C8705" ca="1" si="406">_xlfn.BETA.INV(RAND(),TEST_PRIOR_ALPHA+TEST_ALPHA,TEST_PRIOR_BETA+(TEST_N-TEST_ALPHA))</f>
        <v>0.27544172857197369</v>
      </c>
      <c r="D8642" s="1">
        <f t="shared" ca="1" si="404"/>
        <v>-5.5548841010560977E-2</v>
      </c>
    </row>
    <row r="8643" spans="1:4" x14ac:dyDescent="0.45">
      <c r="A8643">
        <v>8642</v>
      </c>
      <c r="B8643" s="1">
        <f t="shared" ca="1" si="405"/>
        <v>0.27938364397124082</v>
      </c>
      <c r="C8643" s="1">
        <f t="shared" ca="1" si="406"/>
        <v>0.2646845163865395</v>
      </c>
      <c r="D8643" s="1">
        <f t="shared" ref="D8643:D8706" ca="1" si="407">(C8643-B8643)/B8643</f>
        <v>-5.2612699067717865E-2</v>
      </c>
    </row>
    <row r="8644" spans="1:4" x14ac:dyDescent="0.45">
      <c r="A8644">
        <v>8643</v>
      </c>
      <c r="B8644" s="1">
        <f t="shared" ca="1" si="405"/>
        <v>0.27487912173491919</v>
      </c>
      <c r="C8644" s="1">
        <f t="shared" ca="1" si="406"/>
        <v>0.26873440358533646</v>
      </c>
      <c r="D8644" s="1">
        <f t="shared" ca="1" si="407"/>
        <v>-2.2354255611702706E-2</v>
      </c>
    </row>
    <row r="8645" spans="1:4" x14ac:dyDescent="0.45">
      <c r="A8645">
        <v>8644</v>
      </c>
      <c r="B8645" s="1">
        <f t="shared" ca="1" si="405"/>
        <v>0.28393330852611121</v>
      </c>
      <c r="C8645" s="1">
        <f t="shared" ca="1" si="406"/>
        <v>0.25877528695542412</v>
      </c>
      <c r="D8645" s="1">
        <f t="shared" ca="1" si="407"/>
        <v>-8.8605390122355049E-2</v>
      </c>
    </row>
    <row r="8646" spans="1:4" x14ac:dyDescent="0.45">
      <c r="A8646">
        <v>8645</v>
      </c>
      <c r="B8646" s="1">
        <f t="shared" ca="1" si="405"/>
        <v>0.28709918822578528</v>
      </c>
      <c r="C8646" s="1">
        <f t="shared" ca="1" si="406"/>
        <v>0.26967604277606372</v>
      </c>
      <c r="D8646" s="1">
        <f t="shared" ca="1" si="407"/>
        <v>-6.0686850274266083E-2</v>
      </c>
    </row>
    <row r="8647" spans="1:4" x14ac:dyDescent="0.45">
      <c r="A8647">
        <v>8646</v>
      </c>
      <c r="B8647" s="1">
        <f t="shared" ca="1" si="405"/>
        <v>0.28820183987679404</v>
      </c>
      <c r="C8647" s="1">
        <f t="shared" ca="1" si="406"/>
        <v>0.27041545485760293</v>
      </c>
      <c r="D8647" s="1">
        <f t="shared" ca="1" si="407"/>
        <v>-6.1715029393270941E-2</v>
      </c>
    </row>
    <row r="8648" spans="1:4" x14ac:dyDescent="0.45">
      <c r="A8648">
        <v>8647</v>
      </c>
      <c r="B8648" s="1">
        <f t="shared" ca="1" si="405"/>
        <v>0.28499951634908938</v>
      </c>
      <c r="C8648" s="1">
        <f t="shared" ca="1" si="406"/>
        <v>0.2774187986343819</v>
      </c>
      <c r="D8648" s="1">
        <f t="shared" ca="1" si="407"/>
        <v>-2.6599054664436787E-2</v>
      </c>
    </row>
    <row r="8649" spans="1:4" x14ac:dyDescent="0.45">
      <c r="A8649">
        <v>8648</v>
      </c>
      <c r="B8649" s="1">
        <f t="shared" ca="1" si="405"/>
        <v>0.28397492826022841</v>
      </c>
      <c r="C8649" s="1">
        <f t="shared" ca="1" si="406"/>
        <v>0.27185014155544829</v>
      </c>
      <c r="D8649" s="1">
        <f t="shared" ca="1" si="407"/>
        <v>-4.269668022829548E-2</v>
      </c>
    </row>
    <row r="8650" spans="1:4" x14ac:dyDescent="0.45">
      <c r="A8650">
        <v>8649</v>
      </c>
      <c r="B8650" s="1">
        <f t="shared" ca="1" si="405"/>
        <v>0.27657775700115678</v>
      </c>
      <c r="C8650" s="1">
        <f t="shared" ca="1" si="406"/>
        <v>0.2755125408244572</v>
      </c>
      <c r="D8650" s="1">
        <f t="shared" ca="1" si="407"/>
        <v>-3.8514166440908847E-3</v>
      </c>
    </row>
    <row r="8651" spans="1:4" x14ac:dyDescent="0.45">
      <c r="A8651">
        <v>8650</v>
      </c>
      <c r="B8651" s="1">
        <f t="shared" ca="1" si="405"/>
        <v>0.28105613219575482</v>
      </c>
      <c r="C8651" s="1">
        <f t="shared" ca="1" si="406"/>
        <v>0.27748643230926218</v>
      </c>
      <c r="D8651" s="1">
        <f t="shared" ca="1" si="407"/>
        <v>-1.2701021175394076E-2</v>
      </c>
    </row>
    <row r="8652" spans="1:4" x14ac:dyDescent="0.45">
      <c r="A8652">
        <v>8651</v>
      </c>
      <c r="B8652" s="1">
        <f t="shared" ca="1" si="405"/>
        <v>0.28402043824527345</v>
      </c>
      <c r="C8652" s="1">
        <f t="shared" ca="1" si="406"/>
        <v>0.27023960515280193</v>
      </c>
      <c r="D8652" s="1">
        <f t="shared" ca="1" si="407"/>
        <v>-4.8520568370402681E-2</v>
      </c>
    </row>
    <row r="8653" spans="1:4" x14ac:dyDescent="0.45">
      <c r="A8653">
        <v>8652</v>
      </c>
      <c r="B8653" s="1">
        <f t="shared" ca="1" si="405"/>
        <v>0.28037191847574094</v>
      </c>
      <c r="C8653" s="1">
        <f t="shared" ca="1" si="406"/>
        <v>0.27548936033137017</v>
      </c>
      <c r="D8653" s="1">
        <f t="shared" ca="1" si="407"/>
        <v>-1.7414576220454246E-2</v>
      </c>
    </row>
    <row r="8654" spans="1:4" x14ac:dyDescent="0.45">
      <c r="A8654">
        <v>8653</v>
      </c>
      <c r="B8654" s="1">
        <f t="shared" ca="1" si="405"/>
        <v>0.27765704235419408</v>
      </c>
      <c r="C8654" s="1">
        <f t="shared" ca="1" si="406"/>
        <v>0.26890940881563224</v>
      </c>
      <c r="D8654" s="1">
        <f t="shared" ca="1" si="407"/>
        <v>-3.1505174384890595E-2</v>
      </c>
    </row>
    <row r="8655" spans="1:4" x14ac:dyDescent="0.45">
      <c r="A8655">
        <v>8654</v>
      </c>
      <c r="B8655" s="1">
        <f t="shared" ca="1" si="405"/>
        <v>0.28607942197715885</v>
      </c>
      <c r="C8655" s="1">
        <f t="shared" ca="1" si="406"/>
        <v>0.26731252744514628</v>
      </c>
      <c r="D8655" s="1">
        <f t="shared" ca="1" si="407"/>
        <v>-6.5600295198831066E-2</v>
      </c>
    </row>
    <row r="8656" spans="1:4" x14ac:dyDescent="0.45">
      <c r="A8656">
        <v>8655</v>
      </c>
      <c r="B8656" s="1">
        <f t="shared" ca="1" si="405"/>
        <v>0.28896505528727234</v>
      </c>
      <c r="C8656" s="1">
        <f t="shared" ca="1" si="406"/>
        <v>0.27446247333759177</v>
      </c>
      <c r="D8656" s="1">
        <f t="shared" ca="1" si="407"/>
        <v>-5.018801299438419E-2</v>
      </c>
    </row>
    <row r="8657" spans="1:4" x14ac:dyDescent="0.45">
      <c r="A8657">
        <v>8656</v>
      </c>
      <c r="B8657" s="1">
        <f t="shared" ca="1" si="405"/>
        <v>0.28848209264633651</v>
      </c>
      <c r="C8657" s="1">
        <f t="shared" ca="1" si="406"/>
        <v>0.27679494369932911</v>
      </c>
      <c r="D8657" s="1">
        <f t="shared" ca="1" si="407"/>
        <v>-4.0512562980244367E-2</v>
      </c>
    </row>
    <row r="8658" spans="1:4" x14ac:dyDescent="0.45">
      <c r="A8658">
        <v>8657</v>
      </c>
      <c r="B8658" s="1">
        <f t="shared" ca="1" si="405"/>
        <v>0.28960605556892027</v>
      </c>
      <c r="C8658" s="1">
        <f t="shared" ca="1" si="406"/>
        <v>0.26444774178397557</v>
      </c>
      <c r="D8658" s="1">
        <f t="shared" ca="1" si="407"/>
        <v>-8.6870813994279719E-2</v>
      </c>
    </row>
    <row r="8659" spans="1:4" x14ac:dyDescent="0.45">
      <c r="A8659">
        <v>8658</v>
      </c>
      <c r="B8659" s="1">
        <f t="shared" ca="1" si="405"/>
        <v>0.27412414436119625</v>
      </c>
      <c r="C8659" s="1">
        <f t="shared" ca="1" si="406"/>
        <v>0.2682188722977833</v>
      </c>
      <c r="D8659" s="1">
        <f t="shared" ca="1" si="407"/>
        <v>-2.1542327390293468E-2</v>
      </c>
    </row>
    <row r="8660" spans="1:4" x14ac:dyDescent="0.45">
      <c r="A8660">
        <v>8659</v>
      </c>
      <c r="B8660" s="1">
        <f t="shared" ca="1" si="405"/>
        <v>0.28135422595620802</v>
      </c>
      <c r="C8660" s="1">
        <f t="shared" ca="1" si="406"/>
        <v>0.2689845322955069</v>
      </c>
      <c r="D8660" s="1">
        <f t="shared" ca="1" si="407"/>
        <v>-4.3964840473469297E-2</v>
      </c>
    </row>
    <row r="8661" spans="1:4" x14ac:dyDescent="0.45">
      <c r="A8661">
        <v>8660</v>
      </c>
      <c r="B8661" s="1">
        <f t="shared" ca="1" si="405"/>
        <v>0.27458193800354519</v>
      </c>
      <c r="C8661" s="1">
        <f t="shared" ca="1" si="406"/>
        <v>0.26324439346599537</v>
      </c>
      <c r="D8661" s="1">
        <f t="shared" ca="1" si="407"/>
        <v>-4.1290205102286932E-2</v>
      </c>
    </row>
    <row r="8662" spans="1:4" x14ac:dyDescent="0.45">
      <c r="A8662">
        <v>8661</v>
      </c>
      <c r="B8662" s="1">
        <f t="shared" ca="1" si="405"/>
        <v>0.28298041844503669</v>
      </c>
      <c r="C8662" s="1">
        <f t="shared" ca="1" si="406"/>
        <v>0.26999243930883005</v>
      </c>
      <c r="D8662" s="1">
        <f t="shared" ca="1" si="407"/>
        <v>-4.589709495651656E-2</v>
      </c>
    </row>
    <row r="8663" spans="1:4" x14ac:dyDescent="0.45">
      <c r="A8663">
        <v>8662</v>
      </c>
      <c r="B8663" s="1">
        <f t="shared" ca="1" si="405"/>
        <v>0.28633213354460241</v>
      </c>
      <c r="C8663" s="1">
        <f t="shared" ca="1" si="406"/>
        <v>0.27859422067111383</v>
      </c>
      <c r="D8663" s="1">
        <f t="shared" ca="1" si="407"/>
        <v>-2.702425598446926E-2</v>
      </c>
    </row>
    <row r="8664" spans="1:4" x14ac:dyDescent="0.45">
      <c r="A8664">
        <v>8663</v>
      </c>
      <c r="B8664" s="1">
        <f t="shared" ca="1" si="405"/>
        <v>0.28695238071584528</v>
      </c>
      <c r="C8664" s="1">
        <f t="shared" ca="1" si="406"/>
        <v>0.28059614102329966</v>
      </c>
      <c r="D8664" s="1">
        <f t="shared" ca="1" si="407"/>
        <v>-2.2150851917272944E-2</v>
      </c>
    </row>
    <row r="8665" spans="1:4" x14ac:dyDescent="0.45">
      <c r="A8665">
        <v>8664</v>
      </c>
      <c r="B8665" s="1">
        <f t="shared" ca="1" si="405"/>
        <v>0.28956065974786083</v>
      </c>
      <c r="C8665" s="1">
        <f t="shared" ca="1" si="406"/>
        <v>0.25811725186515483</v>
      </c>
      <c r="D8665" s="1">
        <f t="shared" ca="1" si="407"/>
        <v>-0.1085900547059321</v>
      </c>
    </row>
    <row r="8666" spans="1:4" x14ac:dyDescent="0.45">
      <c r="A8666">
        <v>8665</v>
      </c>
      <c r="B8666" s="1">
        <f t="shared" ca="1" si="405"/>
        <v>0.28615614776671872</v>
      </c>
      <c r="C8666" s="1">
        <f t="shared" ca="1" si="406"/>
        <v>0.26707560299559008</v>
      </c>
      <c r="D8666" s="1">
        <f t="shared" ca="1" si="407"/>
        <v>-6.6678786809373572E-2</v>
      </c>
    </row>
    <row r="8667" spans="1:4" x14ac:dyDescent="0.45">
      <c r="A8667">
        <v>8666</v>
      </c>
      <c r="B8667" s="1">
        <f t="shared" ca="1" si="405"/>
        <v>0.27981399151770975</v>
      </c>
      <c r="C8667" s="1">
        <f t="shared" ca="1" si="406"/>
        <v>0.26634181189701417</v>
      </c>
      <c r="D8667" s="1">
        <f t="shared" ca="1" si="407"/>
        <v>-4.814691198114341E-2</v>
      </c>
    </row>
    <row r="8668" spans="1:4" x14ac:dyDescent="0.45">
      <c r="A8668">
        <v>8667</v>
      </c>
      <c r="B8668" s="1">
        <f t="shared" ca="1" si="405"/>
        <v>0.28652894939122142</v>
      </c>
      <c r="C8668" s="1">
        <f t="shared" ca="1" si="406"/>
        <v>0.27068755830979707</v>
      </c>
      <c r="D8668" s="1">
        <f t="shared" ca="1" si="407"/>
        <v>-5.5287227050118425E-2</v>
      </c>
    </row>
    <row r="8669" spans="1:4" x14ac:dyDescent="0.45">
      <c r="A8669">
        <v>8668</v>
      </c>
      <c r="B8669" s="1">
        <f t="shared" ca="1" si="405"/>
        <v>0.2804313783067377</v>
      </c>
      <c r="C8669" s="1">
        <f t="shared" ca="1" si="406"/>
        <v>0.28039061541715182</v>
      </c>
      <c r="D8669" s="1">
        <f t="shared" ca="1" si="407"/>
        <v>-1.4535780493611598E-4</v>
      </c>
    </row>
    <row r="8670" spans="1:4" x14ac:dyDescent="0.45">
      <c r="A8670">
        <v>8669</v>
      </c>
      <c r="B8670" s="1">
        <f t="shared" ca="1" si="405"/>
        <v>0.28182613608073476</v>
      </c>
      <c r="C8670" s="1">
        <f t="shared" ca="1" si="406"/>
        <v>0.26741142561717141</v>
      </c>
      <c r="D8670" s="1">
        <f t="shared" ca="1" si="407"/>
        <v>-5.1147528983734737E-2</v>
      </c>
    </row>
    <row r="8671" spans="1:4" x14ac:dyDescent="0.45">
      <c r="A8671">
        <v>8670</v>
      </c>
      <c r="B8671" s="1">
        <f t="shared" ca="1" si="405"/>
        <v>0.28039491530844124</v>
      </c>
      <c r="C8671" s="1">
        <f t="shared" ca="1" si="406"/>
        <v>0.27628200568660077</v>
      </c>
      <c r="D8671" s="1">
        <f t="shared" ca="1" si="407"/>
        <v>-1.4668274627291887E-2</v>
      </c>
    </row>
    <row r="8672" spans="1:4" x14ac:dyDescent="0.45">
      <c r="A8672">
        <v>8671</v>
      </c>
      <c r="B8672" s="1">
        <f t="shared" ca="1" si="405"/>
        <v>0.28383345907349788</v>
      </c>
      <c r="C8672" s="1">
        <f t="shared" ca="1" si="406"/>
        <v>0.27479835224028992</v>
      </c>
      <c r="D8672" s="1">
        <f t="shared" ca="1" si="407"/>
        <v>-3.1832423360870735E-2</v>
      </c>
    </row>
    <row r="8673" spans="1:4" x14ac:dyDescent="0.45">
      <c r="A8673">
        <v>8672</v>
      </c>
      <c r="B8673" s="1">
        <f t="shared" ca="1" si="405"/>
        <v>0.28619200485248053</v>
      </c>
      <c r="C8673" s="1">
        <f t="shared" ca="1" si="406"/>
        <v>0.27286475240511254</v>
      </c>
      <c r="D8673" s="1">
        <f t="shared" ca="1" si="407"/>
        <v>-4.6567521878319432E-2</v>
      </c>
    </row>
    <row r="8674" spans="1:4" x14ac:dyDescent="0.45">
      <c r="A8674">
        <v>8673</v>
      </c>
      <c r="B8674" s="1">
        <f t="shared" ca="1" si="405"/>
        <v>0.28510488655959121</v>
      </c>
      <c r="C8674" s="1">
        <f t="shared" ca="1" si="406"/>
        <v>0.27752978673978923</v>
      </c>
      <c r="D8674" s="1">
        <f t="shared" ca="1" si="407"/>
        <v>-2.6569519418667236E-2</v>
      </c>
    </row>
    <row r="8675" spans="1:4" x14ac:dyDescent="0.45">
      <c r="A8675">
        <v>8674</v>
      </c>
      <c r="B8675" s="1">
        <f t="shared" ca="1" si="405"/>
        <v>0.27767029513932934</v>
      </c>
      <c r="C8675" s="1">
        <f t="shared" ca="1" si="406"/>
        <v>0.27736345933159712</v>
      </c>
      <c r="D8675" s="1">
        <f t="shared" ca="1" si="407"/>
        <v>-1.105036487890272E-3</v>
      </c>
    </row>
    <row r="8676" spans="1:4" x14ac:dyDescent="0.45">
      <c r="A8676">
        <v>8675</v>
      </c>
      <c r="B8676" s="1">
        <f t="shared" ca="1" si="405"/>
        <v>0.27880299530014852</v>
      </c>
      <c r="C8676" s="1">
        <f t="shared" ca="1" si="406"/>
        <v>0.28207963689202065</v>
      </c>
      <c r="D8676" s="1">
        <f t="shared" ca="1" si="407"/>
        <v>1.175253367828644E-2</v>
      </c>
    </row>
    <row r="8677" spans="1:4" x14ac:dyDescent="0.45">
      <c r="A8677">
        <v>8676</v>
      </c>
      <c r="B8677" s="1">
        <f t="shared" ca="1" si="405"/>
        <v>0.27599987764502332</v>
      </c>
      <c r="C8677" s="1">
        <f t="shared" ca="1" si="406"/>
        <v>0.2687984535810688</v>
      </c>
      <c r="D8677" s="1">
        <f t="shared" ca="1" si="407"/>
        <v>-2.6092127740783337E-2</v>
      </c>
    </row>
    <row r="8678" spans="1:4" x14ac:dyDescent="0.45">
      <c r="A8678">
        <v>8677</v>
      </c>
      <c r="B8678" s="1">
        <f t="shared" ca="1" si="405"/>
        <v>0.27688583796852739</v>
      </c>
      <c r="C8678" s="1">
        <f t="shared" ca="1" si="406"/>
        <v>0.27191280148162478</v>
      </c>
      <c r="D8678" s="1">
        <f t="shared" ca="1" si="407"/>
        <v>-1.796060254792765E-2</v>
      </c>
    </row>
    <row r="8679" spans="1:4" x14ac:dyDescent="0.45">
      <c r="A8679">
        <v>8678</v>
      </c>
      <c r="B8679" s="1">
        <f t="shared" ca="1" si="405"/>
        <v>0.2914086599773551</v>
      </c>
      <c r="C8679" s="1">
        <f t="shared" ca="1" si="406"/>
        <v>0.26569282180346526</v>
      </c>
      <c r="D8679" s="1">
        <f t="shared" ca="1" si="407"/>
        <v>-8.8246650514395064E-2</v>
      </c>
    </row>
    <row r="8680" spans="1:4" x14ac:dyDescent="0.45">
      <c r="A8680">
        <v>8679</v>
      </c>
      <c r="B8680" s="1">
        <f t="shared" ca="1" si="405"/>
        <v>0.29042251751055315</v>
      </c>
      <c r="C8680" s="1">
        <f t="shared" ca="1" si="406"/>
        <v>0.27542638027874022</v>
      </c>
      <c r="D8680" s="1">
        <f t="shared" ca="1" si="407"/>
        <v>-5.1635587213956315E-2</v>
      </c>
    </row>
    <row r="8681" spans="1:4" x14ac:dyDescent="0.45">
      <c r="A8681">
        <v>8680</v>
      </c>
      <c r="B8681" s="1">
        <f t="shared" ca="1" si="405"/>
        <v>0.27667018473098925</v>
      </c>
      <c r="C8681" s="1">
        <f t="shared" ca="1" si="406"/>
        <v>0.27537917394395861</v>
      </c>
      <c r="D8681" s="1">
        <f t="shared" ca="1" si="407"/>
        <v>-4.666244714029863E-3</v>
      </c>
    </row>
    <row r="8682" spans="1:4" x14ac:dyDescent="0.45">
      <c r="A8682">
        <v>8681</v>
      </c>
      <c r="B8682" s="1">
        <f t="shared" ca="1" si="405"/>
        <v>0.28824994627410849</v>
      </c>
      <c r="C8682" s="1">
        <f t="shared" ca="1" si="406"/>
        <v>0.2839243391945554</v>
      </c>
      <c r="D8682" s="1">
        <f t="shared" ca="1" si="407"/>
        <v>-1.5006445397355603E-2</v>
      </c>
    </row>
    <row r="8683" spans="1:4" x14ac:dyDescent="0.45">
      <c r="A8683">
        <v>8682</v>
      </c>
      <c r="B8683" s="1">
        <f t="shared" ca="1" si="405"/>
        <v>0.28587389472822278</v>
      </c>
      <c r="C8683" s="1">
        <f t="shared" ca="1" si="406"/>
        <v>0.2657987529203063</v>
      </c>
      <c r="D8683" s="1">
        <f t="shared" ca="1" si="407"/>
        <v>-7.0223767115922542E-2</v>
      </c>
    </row>
    <row r="8684" spans="1:4" x14ac:dyDescent="0.45">
      <c r="A8684">
        <v>8683</v>
      </c>
      <c r="B8684" s="1">
        <f t="shared" ca="1" si="405"/>
        <v>0.27045209714865892</v>
      </c>
      <c r="C8684" s="1">
        <f t="shared" ca="1" si="406"/>
        <v>0.26861067149687512</v>
      </c>
      <c r="D8684" s="1">
        <f t="shared" ca="1" si="407"/>
        <v>-6.808694298168552E-3</v>
      </c>
    </row>
    <row r="8685" spans="1:4" x14ac:dyDescent="0.45">
      <c r="A8685">
        <v>8684</v>
      </c>
      <c r="B8685" s="1">
        <f t="shared" ca="1" si="405"/>
        <v>0.28807933169154287</v>
      </c>
      <c r="C8685" s="1">
        <f t="shared" ca="1" si="406"/>
        <v>0.27497401065151661</v>
      </c>
      <c r="D8685" s="1">
        <f t="shared" ca="1" si="407"/>
        <v>-4.5492055827380952E-2</v>
      </c>
    </row>
    <row r="8686" spans="1:4" x14ac:dyDescent="0.45">
      <c r="A8686">
        <v>8685</v>
      </c>
      <c r="B8686" s="1">
        <f t="shared" ca="1" si="405"/>
        <v>0.28666689726986305</v>
      </c>
      <c r="C8686" s="1">
        <f t="shared" ca="1" si="406"/>
        <v>0.27959098499727308</v>
      </c>
      <c r="D8686" s="1">
        <f t="shared" ca="1" si="407"/>
        <v>-2.4683395048326184E-2</v>
      </c>
    </row>
    <row r="8687" spans="1:4" x14ac:dyDescent="0.45">
      <c r="A8687">
        <v>8686</v>
      </c>
      <c r="B8687" s="1">
        <f t="shared" ca="1" si="405"/>
        <v>0.27013858789994738</v>
      </c>
      <c r="C8687" s="1">
        <f t="shared" ca="1" si="406"/>
        <v>0.27635236082959014</v>
      </c>
      <c r="D8687" s="1">
        <f t="shared" ca="1" si="407"/>
        <v>2.3002167065240546E-2</v>
      </c>
    </row>
    <row r="8688" spans="1:4" x14ac:dyDescent="0.45">
      <c r="A8688">
        <v>8687</v>
      </c>
      <c r="B8688" s="1">
        <f t="shared" ca="1" si="405"/>
        <v>0.27915238808425857</v>
      </c>
      <c r="C8688" s="1">
        <f t="shared" ca="1" si="406"/>
        <v>0.26946278115781752</v>
      </c>
      <c r="D8688" s="1">
        <f t="shared" ca="1" si="407"/>
        <v>-3.4710815096148734E-2</v>
      </c>
    </row>
    <row r="8689" spans="1:4" x14ac:dyDescent="0.45">
      <c r="A8689">
        <v>8688</v>
      </c>
      <c r="B8689" s="1">
        <f t="shared" ca="1" si="405"/>
        <v>0.28171684875383629</v>
      </c>
      <c r="C8689" s="1">
        <f t="shared" ca="1" si="406"/>
        <v>0.26401913487971673</v>
      </c>
      <c r="D8689" s="1">
        <f t="shared" ca="1" si="407"/>
        <v>-6.2820928007695384E-2</v>
      </c>
    </row>
    <row r="8690" spans="1:4" x14ac:dyDescent="0.45">
      <c r="A8690">
        <v>8689</v>
      </c>
      <c r="B8690" s="1">
        <f t="shared" ca="1" si="405"/>
        <v>0.26938067856742859</v>
      </c>
      <c r="C8690" s="1">
        <f t="shared" ca="1" si="406"/>
        <v>0.26224018919392955</v>
      </c>
      <c r="D8690" s="1">
        <f t="shared" ca="1" si="407"/>
        <v>-2.6507058380995589E-2</v>
      </c>
    </row>
    <row r="8691" spans="1:4" x14ac:dyDescent="0.45">
      <c r="A8691">
        <v>8690</v>
      </c>
      <c r="B8691" s="1">
        <f t="shared" ca="1" si="405"/>
        <v>0.29439941618735921</v>
      </c>
      <c r="C8691" s="1">
        <f t="shared" ca="1" si="406"/>
        <v>0.26681033883521393</v>
      </c>
      <c r="D8691" s="1">
        <f t="shared" ca="1" si="407"/>
        <v>-9.3713084453222101E-2</v>
      </c>
    </row>
    <row r="8692" spans="1:4" x14ac:dyDescent="0.45">
      <c r="A8692">
        <v>8691</v>
      </c>
      <c r="B8692" s="1">
        <f t="shared" ca="1" si="405"/>
        <v>0.29585725526521378</v>
      </c>
      <c r="C8692" s="1">
        <f t="shared" ca="1" si="406"/>
        <v>0.27511207677154603</v>
      </c>
      <c r="D8692" s="1">
        <f t="shared" ca="1" si="407"/>
        <v>-7.0118877007329952E-2</v>
      </c>
    </row>
    <row r="8693" spans="1:4" x14ac:dyDescent="0.45">
      <c r="A8693">
        <v>8692</v>
      </c>
      <c r="B8693" s="1">
        <f t="shared" ca="1" si="405"/>
        <v>0.27749527940631236</v>
      </c>
      <c r="C8693" s="1">
        <f t="shared" ca="1" si="406"/>
        <v>0.26396155775481372</v>
      </c>
      <c r="D8693" s="1">
        <f t="shared" ca="1" si="407"/>
        <v>-4.8770997764190333E-2</v>
      </c>
    </row>
    <row r="8694" spans="1:4" x14ac:dyDescent="0.45">
      <c r="A8694">
        <v>8693</v>
      </c>
      <c r="B8694" s="1">
        <f t="shared" ca="1" si="405"/>
        <v>0.28386362797749876</v>
      </c>
      <c r="C8694" s="1">
        <f t="shared" ca="1" si="406"/>
        <v>0.26285648666800598</v>
      </c>
      <c r="D8694" s="1">
        <f t="shared" ca="1" si="407"/>
        <v>-7.4004343068418618E-2</v>
      </c>
    </row>
    <row r="8695" spans="1:4" x14ac:dyDescent="0.45">
      <c r="A8695">
        <v>8694</v>
      </c>
      <c r="B8695" s="1">
        <f t="shared" ca="1" si="405"/>
        <v>0.28135477732527353</v>
      </c>
      <c r="C8695" s="1">
        <f t="shared" ca="1" si="406"/>
        <v>0.27338525152259441</v>
      </c>
      <c r="D8695" s="1">
        <f t="shared" ca="1" si="407"/>
        <v>-2.8325539301099462E-2</v>
      </c>
    </row>
    <row r="8696" spans="1:4" x14ac:dyDescent="0.45">
      <c r="A8696">
        <v>8695</v>
      </c>
      <c r="B8696" s="1">
        <f t="shared" ca="1" si="405"/>
        <v>0.27766510734957101</v>
      </c>
      <c r="C8696" s="1">
        <f t="shared" ca="1" si="406"/>
        <v>0.27569449865141316</v>
      </c>
      <c r="D8696" s="1">
        <f t="shared" ca="1" si="407"/>
        <v>-7.0970699810578644E-3</v>
      </c>
    </row>
    <row r="8697" spans="1:4" x14ac:dyDescent="0.45">
      <c r="A8697">
        <v>8696</v>
      </c>
      <c r="B8697" s="1">
        <f t="shared" ca="1" si="405"/>
        <v>0.27405224631603281</v>
      </c>
      <c r="C8697" s="1">
        <f t="shared" ca="1" si="406"/>
        <v>0.26571459318027707</v>
      </c>
      <c r="D8697" s="1">
        <f t="shared" ca="1" si="407"/>
        <v>-3.0423589836738239E-2</v>
      </c>
    </row>
    <row r="8698" spans="1:4" x14ac:dyDescent="0.45">
      <c r="A8698">
        <v>8697</v>
      </c>
      <c r="B8698" s="1">
        <f t="shared" ca="1" si="405"/>
        <v>0.28039021212164705</v>
      </c>
      <c r="C8698" s="1">
        <f t="shared" ca="1" si="406"/>
        <v>0.2694623577438171</v>
      </c>
      <c r="D8698" s="1">
        <f t="shared" ca="1" si="407"/>
        <v>-3.8973736975843179E-2</v>
      </c>
    </row>
    <row r="8699" spans="1:4" x14ac:dyDescent="0.45">
      <c r="A8699">
        <v>8698</v>
      </c>
      <c r="B8699" s="1">
        <f t="shared" ca="1" si="405"/>
        <v>0.27917380001112996</v>
      </c>
      <c r="C8699" s="1">
        <f t="shared" ca="1" si="406"/>
        <v>0.26889279817829648</v>
      </c>
      <c r="D8699" s="1">
        <f t="shared" ca="1" si="407"/>
        <v>-3.6826528250228363E-2</v>
      </c>
    </row>
    <row r="8700" spans="1:4" x14ac:dyDescent="0.45">
      <c r="A8700">
        <v>8699</v>
      </c>
      <c r="B8700" s="1">
        <f t="shared" ca="1" si="405"/>
        <v>0.28942056994524046</v>
      </c>
      <c r="C8700" s="1">
        <f t="shared" ca="1" si="406"/>
        <v>0.26996202618078241</v>
      </c>
      <c r="D8700" s="1">
        <f t="shared" ca="1" si="407"/>
        <v>-6.7232760159859004E-2</v>
      </c>
    </row>
    <row r="8701" spans="1:4" x14ac:dyDescent="0.45">
      <c r="A8701">
        <v>8700</v>
      </c>
      <c r="B8701" s="1">
        <f t="shared" ca="1" si="405"/>
        <v>0.28210383213974533</v>
      </c>
      <c r="C8701" s="1">
        <f t="shared" ca="1" si="406"/>
        <v>0.27670658019656302</v>
      </c>
      <c r="D8701" s="1">
        <f t="shared" ca="1" si="407"/>
        <v>-1.9132146849067524E-2</v>
      </c>
    </row>
    <row r="8702" spans="1:4" x14ac:dyDescent="0.45">
      <c r="A8702">
        <v>8701</v>
      </c>
      <c r="B8702" s="1">
        <f t="shared" ca="1" si="405"/>
        <v>0.28784584260217183</v>
      </c>
      <c r="C8702" s="1">
        <f t="shared" ca="1" si="406"/>
        <v>0.27156517989172047</v>
      </c>
      <c r="D8702" s="1">
        <f t="shared" ca="1" si="407"/>
        <v>-5.6560353845209667E-2</v>
      </c>
    </row>
    <row r="8703" spans="1:4" x14ac:dyDescent="0.45">
      <c r="A8703">
        <v>8702</v>
      </c>
      <c r="B8703" s="1">
        <f t="shared" ca="1" si="405"/>
        <v>0.28160292804366932</v>
      </c>
      <c r="C8703" s="1">
        <f t="shared" ca="1" si="406"/>
        <v>0.267456641211194</v>
      </c>
      <c r="D8703" s="1">
        <f t="shared" ca="1" si="407"/>
        <v>-5.0234871244952385E-2</v>
      </c>
    </row>
    <row r="8704" spans="1:4" x14ac:dyDescent="0.45">
      <c r="A8704">
        <v>8703</v>
      </c>
      <c r="B8704" s="1">
        <f t="shared" ca="1" si="405"/>
        <v>0.27553523157471943</v>
      </c>
      <c r="C8704" s="1">
        <f t="shared" ca="1" si="406"/>
        <v>0.27105264376657628</v>
      </c>
      <c r="D8704" s="1">
        <f t="shared" ca="1" si="407"/>
        <v>-1.6268655672541685E-2</v>
      </c>
    </row>
    <row r="8705" spans="1:4" x14ac:dyDescent="0.45">
      <c r="A8705">
        <v>8704</v>
      </c>
      <c r="B8705" s="1">
        <f t="shared" ca="1" si="405"/>
        <v>0.28004248891338596</v>
      </c>
      <c r="C8705" s="1">
        <f t="shared" ca="1" si="406"/>
        <v>0.27793998731344083</v>
      </c>
      <c r="D8705" s="1">
        <f t="shared" ca="1" si="407"/>
        <v>-7.5077950067620218E-3</v>
      </c>
    </row>
    <row r="8706" spans="1:4" x14ac:dyDescent="0.45">
      <c r="A8706">
        <v>8705</v>
      </c>
      <c r="B8706" s="1">
        <f t="shared" ref="B8706:B8769" ca="1" si="408">_xlfn.BETA.INV(RAND(),CONTROL_PRIOR_ALPHA+CONTROL_ALPHA,CONTROL_PRIOR_BETA+(CONTROL_N-CONTROL_ALPHA))</f>
        <v>0.28328120273718771</v>
      </c>
      <c r="C8706" s="1">
        <f t="shared" ref="C8706:C8769" ca="1" si="409">_xlfn.BETA.INV(RAND(),TEST_PRIOR_ALPHA+TEST_ALPHA,TEST_PRIOR_BETA+(TEST_N-TEST_ALPHA))</f>
        <v>0.26094024082539558</v>
      </c>
      <c r="D8706" s="1">
        <f t="shared" ca="1" si="407"/>
        <v>-7.8864964197849788E-2</v>
      </c>
    </row>
    <row r="8707" spans="1:4" x14ac:dyDescent="0.45">
      <c r="A8707">
        <v>8706</v>
      </c>
      <c r="B8707" s="1">
        <f t="shared" ca="1" si="408"/>
        <v>0.2817774415864458</v>
      </c>
      <c r="C8707" s="1">
        <f t="shared" ca="1" si="409"/>
        <v>0.26845286498058152</v>
      </c>
      <c r="D8707" s="1">
        <f t="shared" ref="D8707:D8770" ca="1" si="410">(C8707-B8707)/B8707</f>
        <v>-4.728759169238346E-2</v>
      </c>
    </row>
    <row r="8708" spans="1:4" x14ac:dyDescent="0.45">
      <c r="A8708">
        <v>8707</v>
      </c>
      <c r="B8708" s="1">
        <f t="shared" ca="1" si="408"/>
        <v>0.28664952082714013</v>
      </c>
      <c r="C8708" s="1">
        <f t="shared" ca="1" si="409"/>
        <v>0.28507233958659839</v>
      </c>
      <c r="D8708" s="1">
        <f t="shared" ca="1" si="410"/>
        <v>-5.5021241130656998E-3</v>
      </c>
    </row>
    <row r="8709" spans="1:4" x14ac:dyDescent="0.45">
      <c r="A8709">
        <v>8708</v>
      </c>
      <c r="B8709" s="1">
        <f t="shared" ca="1" si="408"/>
        <v>0.28124415667210689</v>
      </c>
      <c r="C8709" s="1">
        <f t="shared" ca="1" si="409"/>
        <v>0.27734913032048658</v>
      </c>
      <c r="D8709" s="1">
        <f t="shared" ca="1" si="410"/>
        <v>-1.3849270319814653E-2</v>
      </c>
    </row>
    <row r="8710" spans="1:4" x14ac:dyDescent="0.45">
      <c r="A8710">
        <v>8709</v>
      </c>
      <c r="B8710" s="1">
        <f t="shared" ca="1" si="408"/>
        <v>0.2886889458481039</v>
      </c>
      <c r="C8710" s="1">
        <f t="shared" ca="1" si="409"/>
        <v>0.26176433282207445</v>
      </c>
      <c r="D8710" s="1">
        <f t="shared" ca="1" si="410"/>
        <v>-9.3265133332109132E-2</v>
      </c>
    </row>
    <row r="8711" spans="1:4" x14ac:dyDescent="0.45">
      <c r="A8711">
        <v>8710</v>
      </c>
      <c r="B8711" s="1">
        <f t="shared" ca="1" si="408"/>
        <v>0.28923549565982765</v>
      </c>
      <c r="C8711" s="1">
        <f t="shared" ca="1" si="409"/>
        <v>0.26322351264084759</v>
      </c>
      <c r="D8711" s="1">
        <f t="shared" ca="1" si="410"/>
        <v>-8.9933578033496178E-2</v>
      </c>
    </row>
    <row r="8712" spans="1:4" x14ac:dyDescent="0.45">
      <c r="A8712">
        <v>8711</v>
      </c>
      <c r="B8712" s="1">
        <f t="shared" ca="1" si="408"/>
        <v>0.28677880006970113</v>
      </c>
      <c r="C8712" s="1">
        <f t="shared" ca="1" si="409"/>
        <v>0.26696673224516759</v>
      </c>
      <c r="D8712" s="1">
        <f t="shared" ca="1" si="410"/>
        <v>-6.9084841068162109E-2</v>
      </c>
    </row>
    <row r="8713" spans="1:4" x14ac:dyDescent="0.45">
      <c r="A8713">
        <v>8712</v>
      </c>
      <c r="B8713" s="1">
        <f t="shared" ca="1" si="408"/>
        <v>0.29146391028409435</v>
      </c>
      <c r="C8713" s="1">
        <f t="shared" ca="1" si="409"/>
        <v>0.27569828947876363</v>
      </c>
      <c r="D8713" s="1">
        <f t="shared" ca="1" si="410"/>
        <v>-5.4091159313562127E-2</v>
      </c>
    </row>
    <row r="8714" spans="1:4" x14ac:dyDescent="0.45">
      <c r="A8714">
        <v>8713</v>
      </c>
      <c r="B8714" s="1">
        <f t="shared" ca="1" si="408"/>
        <v>0.2826543184411931</v>
      </c>
      <c r="C8714" s="1">
        <f t="shared" ca="1" si="409"/>
        <v>0.27654959577010674</v>
      </c>
      <c r="D8714" s="1">
        <f t="shared" ca="1" si="410"/>
        <v>-2.1597839738494787E-2</v>
      </c>
    </row>
    <row r="8715" spans="1:4" x14ac:dyDescent="0.45">
      <c r="A8715">
        <v>8714</v>
      </c>
      <c r="B8715" s="1">
        <f t="shared" ca="1" si="408"/>
        <v>0.28393972101877196</v>
      </c>
      <c r="C8715" s="1">
        <f t="shared" ca="1" si="409"/>
        <v>0.27483893172825047</v>
      </c>
      <c r="D8715" s="1">
        <f t="shared" ca="1" si="410"/>
        <v>-3.205183571311538E-2</v>
      </c>
    </row>
    <row r="8716" spans="1:4" x14ac:dyDescent="0.45">
      <c r="A8716">
        <v>8715</v>
      </c>
      <c r="B8716" s="1">
        <f t="shared" ca="1" si="408"/>
        <v>0.28889746522427429</v>
      </c>
      <c r="C8716" s="1">
        <f t="shared" ca="1" si="409"/>
        <v>0.28528351195621615</v>
      </c>
      <c r="D8716" s="1">
        <f t="shared" ca="1" si="410"/>
        <v>-1.2509466863105159E-2</v>
      </c>
    </row>
    <row r="8717" spans="1:4" x14ac:dyDescent="0.45">
      <c r="A8717">
        <v>8716</v>
      </c>
      <c r="B8717" s="1">
        <f t="shared" ca="1" si="408"/>
        <v>0.28805446911277877</v>
      </c>
      <c r="C8717" s="1">
        <f t="shared" ca="1" si="409"/>
        <v>0.28288395970462077</v>
      </c>
      <c r="D8717" s="1">
        <f t="shared" ca="1" si="410"/>
        <v>-1.7949762848961891E-2</v>
      </c>
    </row>
    <row r="8718" spans="1:4" x14ac:dyDescent="0.45">
      <c r="A8718">
        <v>8717</v>
      </c>
      <c r="B8718" s="1">
        <f t="shared" ca="1" si="408"/>
        <v>0.28189260386472448</v>
      </c>
      <c r="C8718" s="1">
        <f t="shared" ca="1" si="409"/>
        <v>0.26907131542594648</v>
      </c>
      <c r="D8718" s="1">
        <f t="shared" ca="1" si="410"/>
        <v>-4.5482883420846047E-2</v>
      </c>
    </row>
    <row r="8719" spans="1:4" x14ac:dyDescent="0.45">
      <c r="A8719">
        <v>8718</v>
      </c>
      <c r="B8719" s="1">
        <f t="shared" ca="1" si="408"/>
        <v>0.2826481278170207</v>
      </c>
      <c r="C8719" s="1">
        <f t="shared" ca="1" si="409"/>
        <v>0.26297528670909659</v>
      </c>
      <c r="D8719" s="1">
        <f t="shared" ca="1" si="410"/>
        <v>-6.9601880118094442E-2</v>
      </c>
    </row>
    <row r="8720" spans="1:4" x14ac:dyDescent="0.45">
      <c r="A8720">
        <v>8719</v>
      </c>
      <c r="B8720" s="1">
        <f t="shared" ca="1" si="408"/>
        <v>0.28654220515998541</v>
      </c>
      <c r="C8720" s="1">
        <f t="shared" ca="1" si="409"/>
        <v>0.27334986421219465</v>
      </c>
      <c r="D8720" s="1">
        <f t="shared" ca="1" si="410"/>
        <v>-4.6039783006573382E-2</v>
      </c>
    </row>
    <row r="8721" spans="1:4" x14ac:dyDescent="0.45">
      <c r="A8721">
        <v>8720</v>
      </c>
      <c r="B8721" s="1">
        <f t="shared" ca="1" si="408"/>
        <v>0.28403003898339751</v>
      </c>
      <c r="C8721" s="1">
        <f t="shared" ca="1" si="409"/>
        <v>0.26894987566338513</v>
      </c>
      <c r="D8721" s="1">
        <f t="shared" ca="1" si="410"/>
        <v>-5.3093550858167755E-2</v>
      </c>
    </row>
    <row r="8722" spans="1:4" x14ac:dyDescent="0.45">
      <c r="A8722">
        <v>8721</v>
      </c>
      <c r="B8722" s="1">
        <f t="shared" ca="1" si="408"/>
        <v>0.28539773920913969</v>
      </c>
      <c r="C8722" s="1">
        <f t="shared" ca="1" si="409"/>
        <v>0.27730301813104674</v>
      </c>
      <c r="D8722" s="1">
        <f t="shared" ca="1" si="410"/>
        <v>-2.8362947444937992E-2</v>
      </c>
    </row>
    <row r="8723" spans="1:4" x14ac:dyDescent="0.45">
      <c r="A8723">
        <v>8722</v>
      </c>
      <c r="B8723" s="1">
        <f t="shared" ca="1" si="408"/>
        <v>0.28291332173490419</v>
      </c>
      <c r="C8723" s="1">
        <f t="shared" ca="1" si="409"/>
        <v>0.26887366806120067</v>
      </c>
      <c r="D8723" s="1">
        <f t="shared" ca="1" si="410"/>
        <v>-4.9625283064114518E-2</v>
      </c>
    </row>
    <row r="8724" spans="1:4" x14ac:dyDescent="0.45">
      <c r="A8724">
        <v>8723</v>
      </c>
      <c r="B8724" s="1">
        <f t="shared" ca="1" si="408"/>
        <v>0.2781238887957575</v>
      </c>
      <c r="C8724" s="1">
        <f t="shared" ca="1" si="409"/>
        <v>0.27750227270980732</v>
      </c>
      <c r="D8724" s="1">
        <f t="shared" ca="1" si="410"/>
        <v>-2.2350330589785174E-3</v>
      </c>
    </row>
    <row r="8725" spans="1:4" x14ac:dyDescent="0.45">
      <c r="A8725">
        <v>8724</v>
      </c>
      <c r="B8725" s="1">
        <f t="shared" ca="1" si="408"/>
        <v>0.27128786922898485</v>
      </c>
      <c r="C8725" s="1">
        <f t="shared" ca="1" si="409"/>
        <v>0.26919712847955457</v>
      </c>
      <c r="D8725" s="1">
        <f t="shared" ca="1" si="410"/>
        <v>-7.7067240616850155E-3</v>
      </c>
    </row>
    <row r="8726" spans="1:4" x14ac:dyDescent="0.45">
      <c r="A8726">
        <v>8725</v>
      </c>
      <c r="B8726" s="1">
        <f t="shared" ca="1" si="408"/>
        <v>0.28149486717118438</v>
      </c>
      <c r="C8726" s="1">
        <f t="shared" ca="1" si="409"/>
        <v>0.27546356715734222</v>
      </c>
      <c r="D8726" s="1">
        <f t="shared" ca="1" si="410"/>
        <v>-2.1425967991716081E-2</v>
      </c>
    </row>
    <row r="8727" spans="1:4" x14ac:dyDescent="0.45">
      <c r="A8727">
        <v>8726</v>
      </c>
      <c r="B8727" s="1">
        <f t="shared" ca="1" si="408"/>
        <v>0.29144996863940964</v>
      </c>
      <c r="C8727" s="1">
        <f t="shared" ca="1" si="409"/>
        <v>0.28262473015960354</v>
      </c>
      <c r="D8727" s="1">
        <f t="shared" ca="1" si="410"/>
        <v>-3.0280457812383359E-2</v>
      </c>
    </row>
    <row r="8728" spans="1:4" x14ac:dyDescent="0.45">
      <c r="A8728">
        <v>8727</v>
      </c>
      <c r="B8728" s="1">
        <f t="shared" ca="1" si="408"/>
        <v>0.27629680797719802</v>
      </c>
      <c r="C8728" s="1">
        <f t="shared" ca="1" si="409"/>
        <v>0.2664719704898505</v>
      </c>
      <c r="D8728" s="1">
        <f t="shared" ca="1" si="410"/>
        <v>-3.5558997439298475E-2</v>
      </c>
    </row>
    <row r="8729" spans="1:4" x14ac:dyDescent="0.45">
      <c r="A8729">
        <v>8728</v>
      </c>
      <c r="B8729" s="1">
        <f t="shared" ca="1" si="408"/>
        <v>0.2894631780374145</v>
      </c>
      <c r="C8729" s="1">
        <f t="shared" ca="1" si="409"/>
        <v>0.26267809879593879</v>
      </c>
      <c r="D8729" s="1">
        <f t="shared" ca="1" si="410"/>
        <v>-9.253363216378982E-2</v>
      </c>
    </row>
    <row r="8730" spans="1:4" x14ac:dyDescent="0.45">
      <c r="A8730">
        <v>8729</v>
      </c>
      <c r="B8730" s="1">
        <f t="shared" ca="1" si="408"/>
        <v>0.28385128322249942</v>
      </c>
      <c r="C8730" s="1">
        <f t="shared" ca="1" si="409"/>
        <v>0.27468740620522936</v>
      </c>
      <c r="D8730" s="1">
        <f t="shared" ca="1" si="410"/>
        <v>-3.2284078173734632E-2</v>
      </c>
    </row>
    <row r="8731" spans="1:4" x14ac:dyDescent="0.45">
      <c r="A8731">
        <v>8730</v>
      </c>
      <c r="B8731" s="1">
        <f t="shared" ca="1" si="408"/>
        <v>0.28827095958496374</v>
      </c>
      <c r="C8731" s="1">
        <f t="shared" ca="1" si="409"/>
        <v>0.26386443170620438</v>
      </c>
      <c r="D8731" s="1">
        <f t="shared" ca="1" si="410"/>
        <v>-8.4665232716810937E-2</v>
      </c>
    </row>
    <row r="8732" spans="1:4" x14ac:dyDescent="0.45">
      <c r="A8732">
        <v>8731</v>
      </c>
      <c r="B8732" s="1">
        <f t="shared" ca="1" si="408"/>
        <v>0.28552228104457777</v>
      </c>
      <c r="C8732" s="1">
        <f t="shared" ca="1" si="409"/>
        <v>0.27640395283532004</v>
      </c>
      <c r="D8732" s="1">
        <f t="shared" ca="1" si="410"/>
        <v>-3.1935609984266387E-2</v>
      </c>
    </row>
    <row r="8733" spans="1:4" x14ac:dyDescent="0.45">
      <c r="A8733">
        <v>8732</v>
      </c>
      <c r="B8733" s="1">
        <f t="shared" ca="1" si="408"/>
        <v>0.28458693681821234</v>
      </c>
      <c r="C8733" s="1">
        <f t="shared" ca="1" si="409"/>
        <v>0.26667448062669541</v>
      </c>
      <c r="D8733" s="1">
        <f t="shared" ca="1" si="410"/>
        <v>-6.2941948045067878E-2</v>
      </c>
    </row>
    <row r="8734" spans="1:4" x14ac:dyDescent="0.45">
      <c r="A8734">
        <v>8733</v>
      </c>
      <c r="B8734" s="1">
        <f t="shared" ca="1" si="408"/>
        <v>0.29898158437121347</v>
      </c>
      <c r="C8734" s="1">
        <f t="shared" ca="1" si="409"/>
        <v>0.27141770390053332</v>
      </c>
      <c r="D8734" s="1">
        <f t="shared" ca="1" si="410"/>
        <v>-9.2192569414098174E-2</v>
      </c>
    </row>
    <row r="8735" spans="1:4" x14ac:dyDescent="0.45">
      <c r="A8735">
        <v>8734</v>
      </c>
      <c r="B8735" s="1">
        <f t="shared" ca="1" si="408"/>
        <v>0.27595624138981117</v>
      </c>
      <c r="C8735" s="1">
        <f t="shared" ca="1" si="409"/>
        <v>0.2780386997940606</v>
      </c>
      <c r="D8735" s="1">
        <f t="shared" ca="1" si="410"/>
        <v>7.5463355848066323E-3</v>
      </c>
    </row>
    <row r="8736" spans="1:4" x14ac:dyDescent="0.45">
      <c r="A8736">
        <v>8735</v>
      </c>
      <c r="B8736" s="1">
        <f t="shared" ca="1" si="408"/>
        <v>0.29523634904097762</v>
      </c>
      <c r="C8736" s="1">
        <f t="shared" ca="1" si="409"/>
        <v>0.26527861492883109</v>
      </c>
      <c r="D8736" s="1">
        <f t="shared" ca="1" si="410"/>
        <v>-0.10147034472367261</v>
      </c>
    </row>
    <row r="8737" spans="1:4" x14ac:dyDescent="0.45">
      <c r="A8737">
        <v>8736</v>
      </c>
      <c r="B8737" s="1">
        <f t="shared" ca="1" si="408"/>
        <v>0.27822735797461584</v>
      </c>
      <c r="C8737" s="1">
        <f t="shared" ca="1" si="409"/>
        <v>0.26425360886095856</v>
      </c>
      <c r="D8737" s="1">
        <f t="shared" ca="1" si="410"/>
        <v>-5.0224209493202263E-2</v>
      </c>
    </row>
    <row r="8738" spans="1:4" x14ac:dyDescent="0.45">
      <c r="A8738">
        <v>8737</v>
      </c>
      <c r="B8738" s="1">
        <f t="shared" ca="1" si="408"/>
        <v>0.26918735899529667</v>
      </c>
      <c r="C8738" s="1">
        <f t="shared" ca="1" si="409"/>
        <v>0.27725877685954192</v>
      </c>
      <c r="D8738" s="1">
        <f t="shared" ca="1" si="410"/>
        <v>2.9984386690261641E-2</v>
      </c>
    </row>
    <row r="8739" spans="1:4" x14ac:dyDescent="0.45">
      <c r="A8739">
        <v>8738</v>
      </c>
      <c r="B8739" s="1">
        <f t="shared" ca="1" si="408"/>
        <v>0.29077473427824641</v>
      </c>
      <c r="C8739" s="1">
        <f t="shared" ca="1" si="409"/>
        <v>0.26116288252112346</v>
      </c>
      <c r="D8739" s="1">
        <f t="shared" ca="1" si="410"/>
        <v>-0.10183777428470435</v>
      </c>
    </row>
    <row r="8740" spans="1:4" x14ac:dyDescent="0.45">
      <c r="A8740">
        <v>8739</v>
      </c>
      <c r="B8740" s="1">
        <f t="shared" ca="1" si="408"/>
        <v>0.28547391687873436</v>
      </c>
      <c r="C8740" s="1">
        <f t="shared" ca="1" si="409"/>
        <v>0.27060294217019426</v>
      </c>
      <c r="D8740" s="1">
        <f t="shared" ca="1" si="410"/>
        <v>-5.2092236205443232E-2</v>
      </c>
    </row>
    <row r="8741" spans="1:4" x14ac:dyDescent="0.45">
      <c r="A8741">
        <v>8740</v>
      </c>
      <c r="B8741" s="1">
        <f t="shared" ca="1" si="408"/>
        <v>0.27820907793760652</v>
      </c>
      <c r="C8741" s="1">
        <f t="shared" ca="1" si="409"/>
        <v>0.27505977408173909</v>
      </c>
      <c r="D8741" s="1">
        <f t="shared" ca="1" si="410"/>
        <v>-1.1319917664849577E-2</v>
      </c>
    </row>
    <row r="8742" spans="1:4" x14ac:dyDescent="0.45">
      <c r="A8742">
        <v>8741</v>
      </c>
      <c r="B8742" s="1">
        <f t="shared" ca="1" si="408"/>
        <v>0.27562471578770797</v>
      </c>
      <c r="C8742" s="1">
        <f t="shared" ca="1" si="409"/>
        <v>0.26871545914989736</v>
      </c>
      <c r="D8742" s="1">
        <f t="shared" ca="1" si="410"/>
        <v>-2.5067623627527905E-2</v>
      </c>
    </row>
    <row r="8743" spans="1:4" x14ac:dyDescent="0.45">
      <c r="A8743">
        <v>8742</v>
      </c>
      <c r="B8743" s="1">
        <f t="shared" ca="1" si="408"/>
        <v>0.28232126855360462</v>
      </c>
      <c r="C8743" s="1">
        <f t="shared" ca="1" si="409"/>
        <v>0.27312471442294672</v>
      </c>
      <c r="D8743" s="1">
        <f t="shared" ca="1" si="410"/>
        <v>-3.2574783252334878E-2</v>
      </c>
    </row>
    <row r="8744" spans="1:4" x14ac:dyDescent="0.45">
      <c r="A8744">
        <v>8743</v>
      </c>
      <c r="B8744" s="1">
        <f t="shared" ca="1" si="408"/>
        <v>0.28357986894085951</v>
      </c>
      <c r="C8744" s="1">
        <f t="shared" ca="1" si="409"/>
        <v>0.27599464318295408</v>
      </c>
      <c r="D8744" s="1">
        <f t="shared" ca="1" si="410"/>
        <v>-2.6748110809964899E-2</v>
      </c>
    </row>
    <row r="8745" spans="1:4" x14ac:dyDescent="0.45">
      <c r="A8745">
        <v>8744</v>
      </c>
      <c r="B8745" s="1">
        <f t="shared" ca="1" si="408"/>
        <v>0.28642869547891547</v>
      </c>
      <c r="C8745" s="1">
        <f t="shared" ca="1" si="409"/>
        <v>0.27652553920907741</v>
      </c>
      <c r="D8745" s="1">
        <f t="shared" ca="1" si="410"/>
        <v>-3.4574595444355725E-2</v>
      </c>
    </row>
    <row r="8746" spans="1:4" x14ac:dyDescent="0.45">
      <c r="A8746">
        <v>8745</v>
      </c>
      <c r="B8746" s="1">
        <f t="shared" ca="1" si="408"/>
        <v>0.28274618149389402</v>
      </c>
      <c r="C8746" s="1">
        <f t="shared" ca="1" si="409"/>
        <v>0.27087937586696414</v>
      </c>
      <c r="D8746" s="1">
        <f t="shared" ca="1" si="410"/>
        <v>-4.1969817467494758E-2</v>
      </c>
    </row>
    <row r="8747" spans="1:4" x14ac:dyDescent="0.45">
      <c r="A8747">
        <v>8746</v>
      </c>
      <c r="B8747" s="1">
        <f t="shared" ca="1" si="408"/>
        <v>0.27457357377283537</v>
      </c>
      <c r="C8747" s="1">
        <f t="shared" ca="1" si="409"/>
        <v>0.27395469690319518</v>
      </c>
      <c r="D8747" s="1">
        <f t="shared" ca="1" si="410"/>
        <v>-2.2539564209926584E-3</v>
      </c>
    </row>
    <row r="8748" spans="1:4" x14ac:dyDescent="0.45">
      <c r="A8748">
        <v>8747</v>
      </c>
      <c r="B8748" s="1">
        <f t="shared" ca="1" si="408"/>
        <v>0.28480255945527622</v>
      </c>
      <c r="C8748" s="1">
        <f t="shared" ca="1" si="409"/>
        <v>0.27274500802543622</v>
      </c>
      <c r="D8748" s="1">
        <f t="shared" ca="1" si="410"/>
        <v>-4.2336527638310945E-2</v>
      </c>
    </row>
    <row r="8749" spans="1:4" x14ac:dyDescent="0.45">
      <c r="A8749">
        <v>8748</v>
      </c>
      <c r="B8749" s="1">
        <f t="shared" ca="1" si="408"/>
        <v>0.27944676002533619</v>
      </c>
      <c r="C8749" s="1">
        <f t="shared" ca="1" si="409"/>
        <v>0.27307491620855617</v>
      </c>
      <c r="D8749" s="1">
        <f t="shared" ca="1" si="410"/>
        <v>-2.2801637836854197E-2</v>
      </c>
    </row>
    <row r="8750" spans="1:4" x14ac:dyDescent="0.45">
      <c r="A8750">
        <v>8749</v>
      </c>
      <c r="B8750" s="1">
        <f t="shared" ca="1" si="408"/>
        <v>0.29060379847442563</v>
      </c>
      <c r="C8750" s="1">
        <f t="shared" ca="1" si="409"/>
        <v>0.27014131521299661</v>
      </c>
      <c r="D8750" s="1">
        <f t="shared" ca="1" si="410"/>
        <v>-7.0413681338132292E-2</v>
      </c>
    </row>
    <row r="8751" spans="1:4" x14ac:dyDescent="0.45">
      <c r="A8751">
        <v>8750</v>
      </c>
      <c r="B8751" s="1">
        <f t="shared" ca="1" si="408"/>
        <v>0.28320143162246747</v>
      </c>
      <c r="C8751" s="1">
        <f t="shared" ca="1" si="409"/>
        <v>0.27311751112691951</v>
      </c>
      <c r="D8751" s="1">
        <f t="shared" ca="1" si="410"/>
        <v>-3.5606883898068417E-2</v>
      </c>
    </row>
    <row r="8752" spans="1:4" x14ac:dyDescent="0.45">
      <c r="A8752">
        <v>8751</v>
      </c>
      <c r="B8752" s="1">
        <f t="shared" ca="1" si="408"/>
        <v>0.28455955294335811</v>
      </c>
      <c r="C8752" s="1">
        <f t="shared" ca="1" si="409"/>
        <v>0.26915496506219611</v>
      </c>
      <c r="D8752" s="1">
        <f t="shared" ca="1" si="410"/>
        <v>-5.413484707093387E-2</v>
      </c>
    </row>
    <row r="8753" spans="1:4" x14ac:dyDescent="0.45">
      <c r="A8753">
        <v>8752</v>
      </c>
      <c r="B8753" s="1">
        <f t="shared" ca="1" si="408"/>
        <v>0.28998805261029081</v>
      </c>
      <c r="C8753" s="1">
        <f t="shared" ca="1" si="409"/>
        <v>0.26981390561402829</v>
      </c>
      <c r="D8753" s="1">
        <f t="shared" ca="1" si="410"/>
        <v>-6.9568890216915785E-2</v>
      </c>
    </row>
    <row r="8754" spans="1:4" x14ac:dyDescent="0.45">
      <c r="A8754">
        <v>8753</v>
      </c>
      <c r="B8754" s="1">
        <f t="shared" ca="1" si="408"/>
        <v>0.27937723347149312</v>
      </c>
      <c r="C8754" s="1">
        <f t="shared" ca="1" si="409"/>
        <v>0.26093654826763041</v>
      </c>
      <c r="D8754" s="1">
        <f t="shared" ca="1" si="410"/>
        <v>-6.600639921414482E-2</v>
      </c>
    </row>
    <row r="8755" spans="1:4" x14ac:dyDescent="0.45">
      <c r="A8755">
        <v>8754</v>
      </c>
      <c r="B8755" s="1">
        <f t="shared" ca="1" si="408"/>
        <v>0.28159657834552876</v>
      </c>
      <c r="C8755" s="1">
        <f t="shared" ca="1" si="409"/>
        <v>0.27497968639411785</v>
      </c>
      <c r="D8755" s="1">
        <f t="shared" ca="1" si="410"/>
        <v>-2.3497771138723682E-2</v>
      </c>
    </row>
    <row r="8756" spans="1:4" x14ac:dyDescent="0.45">
      <c r="A8756">
        <v>8755</v>
      </c>
      <c r="B8756" s="1">
        <f t="shared" ca="1" si="408"/>
        <v>0.28585559294185692</v>
      </c>
      <c r="C8756" s="1">
        <f t="shared" ca="1" si="409"/>
        <v>0.26130181100543282</v>
      </c>
      <c r="D8756" s="1">
        <f t="shared" ca="1" si="410"/>
        <v>-8.5895754859056914E-2</v>
      </c>
    </row>
    <row r="8757" spans="1:4" x14ac:dyDescent="0.45">
      <c r="A8757">
        <v>8756</v>
      </c>
      <c r="B8757" s="1">
        <f t="shared" ca="1" si="408"/>
        <v>0.29054599331001707</v>
      </c>
      <c r="C8757" s="1">
        <f t="shared" ca="1" si="409"/>
        <v>0.26548192746707544</v>
      </c>
      <c r="D8757" s="1">
        <f t="shared" ca="1" si="410"/>
        <v>-8.6265398319218548E-2</v>
      </c>
    </row>
    <row r="8758" spans="1:4" x14ac:dyDescent="0.45">
      <c r="A8758">
        <v>8757</v>
      </c>
      <c r="B8758" s="1">
        <f t="shared" ca="1" si="408"/>
        <v>0.29344087439393007</v>
      </c>
      <c r="C8758" s="1">
        <f t="shared" ca="1" si="409"/>
        <v>0.26847121711178784</v>
      </c>
      <c r="D8758" s="1">
        <f t="shared" ca="1" si="410"/>
        <v>-8.5092635215575613E-2</v>
      </c>
    </row>
    <row r="8759" spans="1:4" x14ac:dyDescent="0.45">
      <c r="A8759">
        <v>8758</v>
      </c>
      <c r="B8759" s="1">
        <f t="shared" ca="1" si="408"/>
        <v>0.27118894860157644</v>
      </c>
      <c r="C8759" s="1">
        <f t="shared" ca="1" si="409"/>
        <v>0.26521933615204485</v>
      </c>
      <c r="D8759" s="1">
        <f t="shared" ca="1" si="410"/>
        <v>-2.2012742334504148E-2</v>
      </c>
    </row>
    <row r="8760" spans="1:4" x14ac:dyDescent="0.45">
      <c r="A8760">
        <v>8759</v>
      </c>
      <c r="B8760" s="1">
        <f t="shared" ca="1" si="408"/>
        <v>0.27841405214679399</v>
      </c>
      <c r="C8760" s="1">
        <f t="shared" ca="1" si="409"/>
        <v>0.26198056736294062</v>
      </c>
      <c r="D8760" s="1">
        <f t="shared" ca="1" si="410"/>
        <v>-5.9025342496681177E-2</v>
      </c>
    </row>
    <row r="8761" spans="1:4" x14ac:dyDescent="0.45">
      <c r="A8761">
        <v>8760</v>
      </c>
      <c r="B8761" s="1">
        <f t="shared" ca="1" si="408"/>
        <v>0.28172044735484347</v>
      </c>
      <c r="C8761" s="1">
        <f t="shared" ca="1" si="409"/>
        <v>0.26654158967535696</v>
      </c>
      <c r="D8761" s="1">
        <f t="shared" ca="1" si="410"/>
        <v>-5.3879148006491163E-2</v>
      </c>
    </row>
    <row r="8762" spans="1:4" x14ac:dyDescent="0.45">
      <c r="A8762">
        <v>8761</v>
      </c>
      <c r="B8762" s="1">
        <f t="shared" ca="1" si="408"/>
        <v>0.27975816539580783</v>
      </c>
      <c r="C8762" s="1">
        <f t="shared" ca="1" si="409"/>
        <v>0.26739434490881503</v>
      </c>
      <c r="D8762" s="1">
        <f t="shared" ca="1" si="410"/>
        <v>-4.4194672457549926E-2</v>
      </c>
    </row>
    <row r="8763" spans="1:4" x14ac:dyDescent="0.45">
      <c r="A8763">
        <v>8762</v>
      </c>
      <c r="B8763" s="1">
        <f t="shared" ca="1" si="408"/>
        <v>0.28304384325312382</v>
      </c>
      <c r="C8763" s="1">
        <f t="shared" ca="1" si="409"/>
        <v>0.26884725666410525</v>
      </c>
      <c r="D8763" s="1">
        <f t="shared" ca="1" si="410"/>
        <v>-5.0156846465381953E-2</v>
      </c>
    </row>
    <row r="8764" spans="1:4" x14ac:dyDescent="0.45">
      <c r="A8764">
        <v>8763</v>
      </c>
      <c r="B8764" s="1">
        <f t="shared" ca="1" si="408"/>
        <v>0.27361313355410277</v>
      </c>
      <c r="C8764" s="1">
        <f t="shared" ca="1" si="409"/>
        <v>0.26649602990983284</v>
      </c>
      <c r="D8764" s="1">
        <f t="shared" ca="1" si="410"/>
        <v>-2.6011557090926819E-2</v>
      </c>
    </row>
    <row r="8765" spans="1:4" x14ac:dyDescent="0.45">
      <c r="A8765">
        <v>8764</v>
      </c>
      <c r="B8765" s="1">
        <f t="shared" ca="1" si="408"/>
        <v>0.27434063258875097</v>
      </c>
      <c r="C8765" s="1">
        <f t="shared" ca="1" si="409"/>
        <v>0.26778837281820028</v>
      </c>
      <c r="D8765" s="1">
        <f t="shared" ca="1" si="410"/>
        <v>-2.3883665021553032E-2</v>
      </c>
    </row>
    <row r="8766" spans="1:4" x14ac:dyDescent="0.45">
      <c r="A8766">
        <v>8765</v>
      </c>
      <c r="B8766" s="1">
        <f t="shared" ca="1" si="408"/>
        <v>0.2809117367489567</v>
      </c>
      <c r="C8766" s="1">
        <f t="shared" ca="1" si="409"/>
        <v>0.27002127461149844</v>
      </c>
      <c r="D8766" s="1">
        <f t="shared" ca="1" si="410"/>
        <v>-3.8768270288367379E-2</v>
      </c>
    </row>
    <row r="8767" spans="1:4" x14ac:dyDescent="0.45">
      <c r="A8767">
        <v>8766</v>
      </c>
      <c r="B8767" s="1">
        <f t="shared" ca="1" si="408"/>
        <v>0.28994289501875958</v>
      </c>
      <c r="C8767" s="1">
        <f t="shared" ca="1" si="409"/>
        <v>0.25889641969103383</v>
      </c>
      <c r="D8767" s="1">
        <f t="shared" ca="1" si="410"/>
        <v>-0.10707789658276336</v>
      </c>
    </row>
    <row r="8768" spans="1:4" x14ac:dyDescent="0.45">
      <c r="A8768">
        <v>8767</v>
      </c>
      <c r="B8768" s="1">
        <f t="shared" ca="1" si="408"/>
        <v>0.28890776739116664</v>
      </c>
      <c r="C8768" s="1">
        <f t="shared" ca="1" si="409"/>
        <v>0.28029020210035371</v>
      </c>
      <c r="D8768" s="1">
        <f t="shared" ca="1" si="410"/>
        <v>-2.9828084473565473E-2</v>
      </c>
    </row>
    <row r="8769" spans="1:4" x14ac:dyDescent="0.45">
      <c r="A8769">
        <v>8768</v>
      </c>
      <c r="B8769" s="1">
        <f t="shared" ca="1" si="408"/>
        <v>0.28595016396198536</v>
      </c>
      <c r="C8769" s="1">
        <f t="shared" ca="1" si="409"/>
        <v>0.27671899475181483</v>
      </c>
      <c r="D8769" s="1">
        <f t="shared" ca="1" si="410"/>
        <v>-3.2282440696196756E-2</v>
      </c>
    </row>
    <row r="8770" spans="1:4" x14ac:dyDescent="0.45">
      <c r="A8770">
        <v>8769</v>
      </c>
      <c r="B8770" s="1">
        <f t="shared" ref="B8770:B8833" ca="1" si="411">_xlfn.BETA.INV(RAND(),CONTROL_PRIOR_ALPHA+CONTROL_ALPHA,CONTROL_PRIOR_BETA+(CONTROL_N-CONTROL_ALPHA))</f>
        <v>0.27786708668266441</v>
      </c>
      <c r="C8770" s="1">
        <f t="shared" ref="C8770:C8833" ca="1" si="412">_xlfn.BETA.INV(RAND(),TEST_PRIOR_ALPHA+TEST_ALPHA,TEST_PRIOR_BETA+(TEST_N-TEST_ALPHA))</f>
        <v>0.2715617737733439</v>
      </c>
      <c r="D8770" s="1">
        <f t="shared" ca="1" si="410"/>
        <v>-2.2691830776350425E-2</v>
      </c>
    </row>
    <row r="8771" spans="1:4" x14ac:dyDescent="0.45">
      <c r="A8771">
        <v>8770</v>
      </c>
      <c r="B8771" s="1">
        <f t="shared" ca="1" si="411"/>
        <v>0.28739736801121141</v>
      </c>
      <c r="C8771" s="1">
        <f t="shared" ca="1" si="412"/>
        <v>0.26289982489400082</v>
      </c>
      <c r="D8771" s="1">
        <f t="shared" ref="D8771:D8834" ca="1" si="413">(C8771-B8771)/B8771</f>
        <v>-8.5239274412057017E-2</v>
      </c>
    </row>
    <row r="8772" spans="1:4" x14ac:dyDescent="0.45">
      <c r="A8772">
        <v>8771</v>
      </c>
      <c r="B8772" s="1">
        <f t="shared" ca="1" si="411"/>
        <v>0.28597879133550574</v>
      </c>
      <c r="C8772" s="1">
        <f t="shared" ca="1" si="412"/>
        <v>0.27160839618923249</v>
      </c>
      <c r="D8772" s="1">
        <f t="shared" ca="1" si="413"/>
        <v>-5.0249863212458064E-2</v>
      </c>
    </row>
    <row r="8773" spans="1:4" x14ac:dyDescent="0.45">
      <c r="A8773">
        <v>8772</v>
      </c>
      <c r="B8773" s="1">
        <f t="shared" ca="1" si="411"/>
        <v>0.27543813147229851</v>
      </c>
      <c r="C8773" s="1">
        <f t="shared" ca="1" si="412"/>
        <v>0.26849468270518767</v>
      </c>
      <c r="D8773" s="1">
        <f t="shared" ca="1" si="413"/>
        <v>-2.5208741905109671E-2</v>
      </c>
    </row>
    <row r="8774" spans="1:4" x14ac:dyDescent="0.45">
      <c r="A8774">
        <v>8773</v>
      </c>
      <c r="B8774" s="1">
        <f t="shared" ca="1" si="411"/>
        <v>0.29232207617446027</v>
      </c>
      <c r="C8774" s="1">
        <f t="shared" ca="1" si="412"/>
        <v>0.27780879353527466</v>
      </c>
      <c r="D8774" s="1">
        <f t="shared" ca="1" si="413"/>
        <v>-4.9648260675748485E-2</v>
      </c>
    </row>
    <row r="8775" spans="1:4" x14ac:dyDescent="0.45">
      <c r="A8775">
        <v>8774</v>
      </c>
      <c r="B8775" s="1">
        <f t="shared" ca="1" si="411"/>
        <v>0.28815012656858696</v>
      </c>
      <c r="C8775" s="1">
        <f t="shared" ca="1" si="412"/>
        <v>0.28946644116496734</v>
      </c>
      <c r="D8775" s="1">
        <f t="shared" ca="1" si="413"/>
        <v>4.568155537724738E-3</v>
      </c>
    </row>
    <row r="8776" spans="1:4" x14ac:dyDescent="0.45">
      <c r="A8776">
        <v>8775</v>
      </c>
      <c r="B8776" s="1">
        <f t="shared" ca="1" si="411"/>
        <v>0.27719904781961729</v>
      </c>
      <c r="C8776" s="1">
        <f t="shared" ca="1" si="412"/>
        <v>0.26796269264278405</v>
      </c>
      <c r="D8776" s="1">
        <f t="shared" ca="1" si="413"/>
        <v>-3.3320299075643468E-2</v>
      </c>
    </row>
    <row r="8777" spans="1:4" x14ac:dyDescent="0.45">
      <c r="A8777">
        <v>8776</v>
      </c>
      <c r="B8777" s="1">
        <f t="shared" ca="1" si="411"/>
        <v>0.27665263374690652</v>
      </c>
      <c r="C8777" s="1">
        <f t="shared" ca="1" si="412"/>
        <v>0.27187077976259277</v>
      </c>
      <c r="D8777" s="1">
        <f t="shared" ca="1" si="413"/>
        <v>-1.7284686285287221E-2</v>
      </c>
    </row>
    <row r="8778" spans="1:4" x14ac:dyDescent="0.45">
      <c r="A8778">
        <v>8777</v>
      </c>
      <c r="B8778" s="1">
        <f t="shared" ca="1" si="411"/>
        <v>0.27645582966790461</v>
      </c>
      <c r="C8778" s="1">
        <f t="shared" ca="1" si="412"/>
        <v>0.2813333669029231</v>
      </c>
      <c r="D8778" s="1">
        <f t="shared" ca="1" si="413"/>
        <v>1.764309778121765E-2</v>
      </c>
    </row>
    <row r="8779" spans="1:4" x14ac:dyDescent="0.45">
      <c r="A8779">
        <v>8778</v>
      </c>
      <c r="B8779" s="1">
        <f t="shared" ca="1" si="411"/>
        <v>0.29670317370536703</v>
      </c>
      <c r="C8779" s="1">
        <f t="shared" ca="1" si="412"/>
        <v>0.26398245163424011</v>
      </c>
      <c r="D8779" s="1">
        <f t="shared" ca="1" si="413"/>
        <v>-0.11028099788248082</v>
      </c>
    </row>
    <row r="8780" spans="1:4" x14ac:dyDescent="0.45">
      <c r="A8780">
        <v>8779</v>
      </c>
      <c r="B8780" s="1">
        <f t="shared" ca="1" si="411"/>
        <v>0.28751577873879586</v>
      </c>
      <c r="C8780" s="1">
        <f t="shared" ca="1" si="412"/>
        <v>0.26850775796600579</v>
      </c>
      <c r="D8780" s="1">
        <f t="shared" ca="1" si="413"/>
        <v>-6.6111226507880094E-2</v>
      </c>
    </row>
    <row r="8781" spans="1:4" x14ac:dyDescent="0.45">
      <c r="A8781">
        <v>8780</v>
      </c>
      <c r="B8781" s="1">
        <f t="shared" ca="1" si="411"/>
        <v>0.28890360579205354</v>
      </c>
      <c r="C8781" s="1">
        <f t="shared" ca="1" si="412"/>
        <v>0.26674469722040367</v>
      </c>
      <c r="D8781" s="1">
        <f t="shared" ca="1" si="413"/>
        <v>-7.6700006948336133E-2</v>
      </c>
    </row>
    <row r="8782" spans="1:4" x14ac:dyDescent="0.45">
      <c r="A8782">
        <v>8781</v>
      </c>
      <c r="B8782" s="1">
        <f t="shared" ca="1" si="411"/>
        <v>0.2834129149682072</v>
      </c>
      <c r="C8782" s="1">
        <f t="shared" ca="1" si="412"/>
        <v>0.27147724133806517</v>
      </c>
      <c r="D8782" s="1">
        <f t="shared" ca="1" si="413"/>
        <v>-4.2114078081025186E-2</v>
      </c>
    </row>
    <row r="8783" spans="1:4" x14ac:dyDescent="0.45">
      <c r="A8783">
        <v>8782</v>
      </c>
      <c r="B8783" s="1">
        <f t="shared" ca="1" si="411"/>
        <v>0.28131773051429076</v>
      </c>
      <c r="C8783" s="1">
        <f t="shared" ca="1" si="412"/>
        <v>0.26716438414467625</v>
      </c>
      <c r="D8783" s="1">
        <f t="shared" ca="1" si="413"/>
        <v>-5.031089346462482E-2</v>
      </c>
    </row>
    <row r="8784" spans="1:4" x14ac:dyDescent="0.45">
      <c r="A8784">
        <v>8783</v>
      </c>
      <c r="B8784" s="1">
        <f t="shared" ca="1" si="411"/>
        <v>0.28640014490868082</v>
      </c>
      <c r="C8784" s="1">
        <f t="shared" ca="1" si="412"/>
        <v>0.27939274852465767</v>
      </c>
      <c r="D8784" s="1">
        <f t="shared" ca="1" si="413"/>
        <v>-2.4467153765782717E-2</v>
      </c>
    </row>
    <row r="8785" spans="1:4" x14ac:dyDescent="0.45">
      <c r="A8785">
        <v>8784</v>
      </c>
      <c r="B8785" s="1">
        <f t="shared" ca="1" si="411"/>
        <v>0.2733956524685246</v>
      </c>
      <c r="C8785" s="1">
        <f t="shared" ca="1" si="412"/>
        <v>0.26197103506893732</v>
      </c>
      <c r="D8785" s="1">
        <f t="shared" ca="1" si="413"/>
        <v>-4.1787853231874519E-2</v>
      </c>
    </row>
    <row r="8786" spans="1:4" x14ac:dyDescent="0.45">
      <c r="A8786">
        <v>8785</v>
      </c>
      <c r="B8786" s="1">
        <f t="shared" ca="1" si="411"/>
        <v>0.2743434244319406</v>
      </c>
      <c r="C8786" s="1">
        <f t="shared" ca="1" si="412"/>
        <v>0.26766949245653066</v>
      </c>
      <c r="D8786" s="1">
        <f t="shared" ca="1" si="413"/>
        <v>-2.4326925236969249E-2</v>
      </c>
    </row>
    <row r="8787" spans="1:4" x14ac:dyDescent="0.45">
      <c r="A8787">
        <v>8786</v>
      </c>
      <c r="B8787" s="1">
        <f t="shared" ca="1" si="411"/>
        <v>0.2774956918726742</v>
      </c>
      <c r="C8787" s="1">
        <f t="shared" ca="1" si="412"/>
        <v>0.27571897295484638</v>
      </c>
      <c r="D8787" s="1">
        <f t="shared" ca="1" si="413"/>
        <v>-6.4026900952503865E-3</v>
      </c>
    </row>
    <row r="8788" spans="1:4" x14ac:dyDescent="0.45">
      <c r="A8788">
        <v>8787</v>
      </c>
      <c r="B8788" s="1">
        <f t="shared" ca="1" si="411"/>
        <v>0.27969654643594127</v>
      </c>
      <c r="C8788" s="1">
        <f t="shared" ca="1" si="412"/>
        <v>0.26740322506650432</v>
      </c>
      <c r="D8788" s="1">
        <f t="shared" ca="1" si="413"/>
        <v>-4.3952353098691124E-2</v>
      </c>
    </row>
    <row r="8789" spans="1:4" x14ac:dyDescent="0.45">
      <c r="A8789">
        <v>8788</v>
      </c>
      <c r="B8789" s="1">
        <f t="shared" ca="1" si="411"/>
        <v>0.29063226043891077</v>
      </c>
      <c r="C8789" s="1">
        <f t="shared" ca="1" si="412"/>
        <v>0.27199222351937724</v>
      </c>
      <c r="D8789" s="1">
        <f t="shared" ca="1" si="413"/>
        <v>-6.4136159184061264E-2</v>
      </c>
    </row>
    <row r="8790" spans="1:4" x14ac:dyDescent="0.45">
      <c r="A8790">
        <v>8789</v>
      </c>
      <c r="B8790" s="1">
        <f t="shared" ca="1" si="411"/>
        <v>0.28338417797283511</v>
      </c>
      <c r="C8790" s="1">
        <f t="shared" ca="1" si="412"/>
        <v>0.27212212955396509</v>
      </c>
      <c r="D8790" s="1">
        <f t="shared" ca="1" si="413"/>
        <v>-3.9741274546208384E-2</v>
      </c>
    </row>
    <row r="8791" spans="1:4" x14ac:dyDescent="0.45">
      <c r="A8791">
        <v>8790</v>
      </c>
      <c r="B8791" s="1">
        <f t="shared" ca="1" si="411"/>
        <v>0.29510303672830451</v>
      </c>
      <c r="C8791" s="1">
        <f t="shared" ca="1" si="412"/>
        <v>0.28206545187348353</v>
      </c>
      <c r="D8791" s="1">
        <f t="shared" ca="1" si="413"/>
        <v>-4.4179771917509707E-2</v>
      </c>
    </row>
    <row r="8792" spans="1:4" x14ac:dyDescent="0.45">
      <c r="A8792">
        <v>8791</v>
      </c>
      <c r="B8792" s="1">
        <f t="shared" ca="1" si="411"/>
        <v>0.27550975118442816</v>
      </c>
      <c r="C8792" s="1">
        <f t="shared" ca="1" si="412"/>
        <v>0.26488463884490027</v>
      </c>
      <c r="D8792" s="1">
        <f t="shared" ca="1" si="413"/>
        <v>-3.8565285961204954E-2</v>
      </c>
    </row>
    <row r="8793" spans="1:4" x14ac:dyDescent="0.45">
      <c r="A8793">
        <v>8792</v>
      </c>
      <c r="B8793" s="1">
        <f t="shared" ca="1" si="411"/>
        <v>0.28490598403836387</v>
      </c>
      <c r="C8793" s="1">
        <f t="shared" ca="1" si="412"/>
        <v>0.26967940119650008</v>
      </c>
      <c r="D8793" s="1">
        <f t="shared" ca="1" si="413"/>
        <v>-5.3444236677785827E-2</v>
      </c>
    </row>
    <row r="8794" spans="1:4" x14ac:dyDescent="0.45">
      <c r="A8794">
        <v>8793</v>
      </c>
      <c r="B8794" s="1">
        <f t="shared" ca="1" si="411"/>
        <v>0.28714313743709963</v>
      </c>
      <c r="C8794" s="1">
        <f t="shared" ca="1" si="412"/>
        <v>0.2711111255410541</v>
      </c>
      <c r="D8794" s="1">
        <f t="shared" ca="1" si="413"/>
        <v>-5.5832822748749948E-2</v>
      </c>
    </row>
    <row r="8795" spans="1:4" x14ac:dyDescent="0.45">
      <c r="A8795">
        <v>8794</v>
      </c>
      <c r="B8795" s="1">
        <f t="shared" ca="1" si="411"/>
        <v>0.27130230800364247</v>
      </c>
      <c r="C8795" s="1">
        <f t="shared" ca="1" si="412"/>
        <v>0.26625120681352915</v>
      </c>
      <c r="D8795" s="1">
        <f t="shared" ca="1" si="413"/>
        <v>-1.8617980905807484E-2</v>
      </c>
    </row>
    <row r="8796" spans="1:4" x14ac:dyDescent="0.45">
      <c r="A8796">
        <v>8795</v>
      </c>
      <c r="B8796" s="1">
        <f t="shared" ca="1" si="411"/>
        <v>0.27969220981135295</v>
      </c>
      <c r="C8796" s="1">
        <f t="shared" ca="1" si="412"/>
        <v>0.2676776136222257</v>
      </c>
      <c r="D8796" s="1">
        <f t="shared" ca="1" si="413"/>
        <v>-4.2956492056860911E-2</v>
      </c>
    </row>
    <row r="8797" spans="1:4" x14ac:dyDescent="0.45">
      <c r="A8797">
        <v>8796</v>
      </c>
      <c r="B8797" s="1">
        <f t="shared" ca="1" si="411"/>
        <v>0.2883293196407708</v>
      </c>
      <c r="C8797" s="1">
        <f t="shared" ca="1" si="412"/>
        <v>0.27617909039579513</v>
      </c>
      <c r="D8797" s="1">
        <f t="shared" ca="1" si="413"/>
        <v>-4.2140109996838412E-2</v>
      </c>
    </row>
    <row r="8798" spans="1:4" x14ac:dyDescent="0.45">
      <c r="A8798">
        <v>8797</v>
      </c>
      <c r="B8798" s="1">
        <f t="shared" ca="1" si="411"/>
        <v>0.27484960954570564</v>
      </c>
      <c r="C8798" s="1">
        <f t="shared" ca="1" si="412"/>
        <v>0.2710710271985971</v>
      </c>
      <c r="D8798" s="1">
        <f t="shared" ca="1" si="413"/>
        <v>-1.3747817773341919E-2</v>
      </c>
    </row>
    <row r="8799" spans="1:4" x14ac:dyDescent="0.45">
      <c r="A8799">
        <v>8798</v>
      </c>
      <c r="B8799" s="1">
        <f t="shared" ca="1" si="411"/>
        <v>0.2961981819183811</v>
      </c>
      <c r="C8799" s="1">
        <f t="shared" ca="1" si="412"/>
        <v>0.26423627045184861</v>
      </c>
      <c r="D8799" s="1">
        <f t="shared" ca="1" si="413"/>
        <v>-0.10790718315529618</v>
      </c>
    </row>
    <row r="8800" spans="1:4" x14ac:dyDescent="0.45">
      <c r="A8800">
        <v>8799</v>
      </c>
      <c r="B8800" s="1">
        <f t="shared" ca="1" si="411"/>
        <v>0.27318490208295548</v>
      </c>
      <c r="C8800" s="1">
        <f t="shared" ca="1" si="412"/>
        <v>0.26783689033772973</v>
      </c>
      <c r="D8800" s="1">
        <f t="shared" ca="1" si="413"/>
        <v>-1.9576527489069566E-2</v>
      </c>
    </row>
    <row r="8801" spans="1:4" x14ac:dyDescent="0.45">
      <c r="A8801">
        <v>8800</v>
      </c>
      <c r="B8801" s="1">
        <f t="shared" ca="1" si="411"/>
        <v>0.29294417645695758</v>
      </c>
      <c r="C8801" s="1">
        <f t="shared" ca="1" si="412"/>
        <v>0.27362419650262215</v>
      </c>
      <c r="D8801" s="1">
        <f t="shared" ca="1" si="413"/>
        <v>-6.5951063400552443E-2</v>
      </c>
    </row>
    <row r="8802" spans="1:4" x14ac:dyDescent="0.45">
      <c r="A8802">
        <v>8801</v>
      </c>
      <c r="B8802" s="1">
        <f t="shared" ca="1" si="411"/>
        <v>0.27783044158249776</v>
      </c>
      <c r="C8802" s="1">
        <f t="shared" ca="1" si="412"/>
        <v>0.27373148220057197</v>
      </c>
      <c r="D8802" s="1">
        <f t="shared" ca="1" si="413"/>
        <v>-1.4753456671552872E-2</v>
      </c>
    </row>
    <row r="8803" spans="1:4" x14ac:dyDescent="0.45">
      <c r="A8803">
        <v>8802</v>
      </c>
      <c r="B8803" s="1">
        <f t="shared" ca="1" si="411"/>
        <v>0.28078027340677902</v>
      </c>
      <c r="C8803" s="1">
        <f t="shared" ca="1" si="412"/>
        <v>0.28185496427351708</v>
      </c>
      <c r="D8803" s="1">
        <f t="shared" ca="1" si="413"/>
        <v>3.8275155647459124E-3</v>
      </c>
    </row>
    <row r="8804" spans="1:4" x14ac:dyDescent="0.45">
      <c r="A8804">
        <v>8803</v>
      </c>
      <c r="B8804" s="1">
        <f t="shared" ca="1" si="411"/>
        <v>0.27328779751744126</v>
      </c>
      <c r="C8804" s="1">
        <f t="shared" ca="1" si="412"/>
        <v>0.27515432372932203</v>
      </c>
      <c r="D8804" s="1">
        <f t="shared" ca="1" si="413"/>
        <v>6.8298922558430305E-3</v>
      </c>
    </row>
    <row r="8805" spans="1:4" x14ac:dyDescent="0.45">
      <c r="A8805">
        <v>8804</v>
      </c>
      <c r="B8805" s="1">
        <f t="shared" ca="1" si="411"/>
        <v>0.27994990360841382</v>
      </c>
      <c r="C8805" s="1">
        <f t="shared" ca="1" si="412"/>
        <v>0.26965544403934061</v>
      </c>
      <c r="D8805" s="1">
        <f t="shared" ca="1" si="413"/>
        <v>-3.6772506210514068E-2</v>
      </c>
    </row>
    <row r="8806" spans="1:4" x14ac:dyDescent="0.45">
      <c r="A8806">
        <v>8805</v>
      </c>
      <c r="B8806" s="1">
        <f t="shared" ca="1" si="411"/>
        <v>0.28045669553705094</v>
      </c>
      <c r="C8806" s="1">
        <f t="shared" ca="1" si="412"/>
        <v>0.26520286068473969</v>
      </c>
      <c r="D8806" s="1">
        <f t="shared" ca="1" si="413"/>
        <v>-5.4389269698487445E-2</v>
      </c>
    </row>
    <row r="8807" spans="1:4" x14ac:dyDescent="0.45">
      <c r="A8807">
        <v>8806</v>
      </c>
      <c r="B8807" s="1">
        <f t="shared" ca="1" si="411"/>
        <v>0.29546421580222115</v>
      </c>
      <c r="C8807" s="1">
        <f t="shared" ca="1" si="412"/>
        <v>0.26790837025590342</v>
      </c>
      <c r="D8807" s="1">
        <f t="shared" ca="1" si="413"/>
        <v>-9.3262886239879425E-2</v>
      </c>
    </row>
    <row r="8808" spans="1:4" x14ac:dyDescent="0.45">
      <c r="A8808">
        <v>8807</v>
      </c>
      <c r="B8808" s="1">
        <f t="shared" ca="1" si="411"/>
        <v>0.29290945819269054</v>
      </c>
      <c r="C8808" s="1">
        <f t="shared" ca="1" si="412"/>
        <v>0.27132775730183056</v>
      </c>
      <c r="D8808" s="1">
        <f t="shared" ca="1" si="413"/>
        <v>-7.3680450689518034E-2</v>
      </c>
    </row>
    <row r="8809" spans="1:4" x14ac:dyDescent="0.45">
      <c r="A8809">
        <v>8808</v>
      </c>
      <c r="B8809" s="1">
        <f t="shared" ca="1" si="411"/>
        <v>0.27503483200311013</v>
      </c>
      <c r="C8809" s="1">
        <f t="shared" ca="1" si="412"/>
        <v>0.26752540064963931</v>
      </c>
      <c r="D8809" s="1">
        <f t="shared" ca="1" si="413"/>
        <v>-2.7303564784063063E-2</v>
      </c>
    </row>
    <row r="8810" spans="1:4" x14ac:dyDescent="0.45">
      <c r="A8810">
        <v>8809</v>
      </c>
      <c r="B8810" s="1">
        <f t="shared" ca="1" si="411"/>
        <v>0.27593701589863484</v>
      </c>
      <c r="C8810" s="1">
        <f t="shared" ca="1" si="412"/>
        <v>0.27700377716091718</v>
      </c>
      <c r="D8810" s="1">
        <f t="shared" ca="1" si="413"/>
        <v>3.8659592617838836E-3</v>
      </c>
    </row>
    <row r="8811" spans="1:4" x14ac:dyDescent="0.45">
      <c r="A8811">
        <v>8810</v>
      </c>
      <c r="B8811" s="1">
        <f t="shared" ca="1" si="411"/>
        <v>0.27961396169535191</v>
      </c>
      <c r="C8811" s="1">
        <f t="shared" ca="1" si="412"/>
        <v>0.27037110960145555</v>
      </c>
      <c r="D8811" s="1">
        <f t="shared" ca="1" si="413"/>
        <v>-3.3055760298431498E-2</v>
      </c>
    </row>
    <row r="8812" spans="1:4" x14ac:dyDescent="0.45">
      <c r="A8812">
        <v>8811</v>
      </c>
      <c r="B8812" s="1">
        <f t="shared" ca="1" si="411"/>
        <v>0.27378651346373906</v>
      </c>
      <c r="C8812" s="1">
        <f t="shared" ca="1" si="412"/>
        <v>0.2783175468378819</v>
      </c>
      <c r="D8812" s="1">
        <f t="shared" ca="1" si="413"/>
        <v>1.6549512672555167E-2</v>
      </c>
    </row>
    <row r="8813" spans="1:4" x14ac:dyDescent="0.45">
      <c r="A8813">
        <v>8812</v>
      </c>
      <c r="B8813" s="1">
        <f t="shared" ca="1" si="411"/>
        <v>0.28202732179977008</v>
      </c>
      <c r="C8813" s="1">
        <f t="shared" ca="1" si="412"/>
        <v>0.27775004199606967</v>
      </c>
      <c r="D8813" s="1">
        <f t="shared" ca="1" si="413"/>
        <v>-1.5166189489744301E-2</v>
      </c>
    </row>
    <row r="8814" spans="1:4" x14ac:dyDescent="0.45">
      <c r="A8814">
        <v>8813</v>
      </c>
      <c r="B8814" s="1">
        <f t="shared" ca="1" si="411"/>
        <v>0.28215340560473245</v>
      </c>
      <c r="C8814" s="1">
        <f t="shared" ca="1" si="412"/>
        <v>0.27364406705414657</v>
      </c>
      <c r="D8814" s="1">
        <f t="shared" ca="1" si="413"/>
        <v>-3.0158553402352281E-2</v>
      </c>
    </row>
    <row r="8815" spans="1:4" x14ac:dyDescent="0.45">
      <c r="A8815">
        <v>8814</v>
      </c>
      <c r="B8815" s="1">
        <f t="shared" ca="1" si="411"/>
        <v>0.27820150823292233</v>
      </c>
      <c r="C8815" s="1">
        <f t="shared" ca="1" si="412"/>
        <v>0.27126786880556708</v>
      </c>
      <c r="D8815" s="1">
        <f t="shared" ca="1" si="413"/>
        <v>-2.4923083528181705E-2</v>
      </c>
    </row>
    <row r="8816" spans="1:4" x14ac:dyDescent="0.45">
      <c r="A8816">
        <v>8815</v>
      </c>
      <c r="B8816" s="1">
        <f t="shared" ca="1" si="411"/>
        <v>0.27195260596249643</v>
      </c>
      <c r="C8816" s="1">
        <f t="shared" ca="1" si="412"/>
        <v>0.26333295261490902</v>
      </c>
      <c r="D8816" s="1">
        <f t="shared" ca="1" si="413"/>
        <v>-3.1695424712260709E-2</v>
      </c>
    </row>
    <row r="8817" spans="1:4" x14ac:dyDescent="0.45">
      <c r="A8817">
        <v>8816</v>
      </c>
      <c r="B8817" s="1">
        <f t="shared" ca="1" si="411"/>
        <v>0.27944157935633018</v>
      </c>
      <c r="C8817" s="1">
        <f t="shared" ca="1" si="412"/>
        <v>0.2726285624586311</v>
      </c>
      <c r="D8817" s="1">
        <f t="shared" ca="1" si="413"/>
        <v>-2.4380827339268156E-2</v>
      </c>
    </row>
    <row r="8818" spans="1:4" x14ac:dyDescent="0.45">
      <c r="A8818">
        <v>8817</v>
      </c>
      <c r="B8818" s="1">
        <f t="shared" ca="1" si="411"/>
        <v>0.28297260549075648</v>
      </c>
      <c r="C8818" s="1">
        <f t="shared" ca="1" si="412"/>
        <v>0.27088282887778331</v>
      </c>
      <c r="D8818" s="1">
        <f t="shared" ca="1" si="413"/>
        <v>-4.2724194421597785E-2</v>
      </c>
    </row>
    <row r="8819" spans="1:4" x14ac:dyDescent="0.45">
      <c r="A8819">
        <v>8818</v>
      </c>
      <c r="B8819" s="1">
        <f t="shared" ca="1" si="411"/>
        <v>0.26680774405091606</v>
      </c>
      <c r="C8819" s="1">
        <f t="shared" ca="1" si="412"/>
        <v>0.2869522943900692</v>
      </c>
      <c r="D8819" s="1">
        <f t="shared" ca="1" si="413"/>
        <v>7.5502120115782181E-2</v>
      </c>
    </row>
    <row r="8820" spans="1:4" x14ac:dyDescent="0.45">
      <c r="A8820">
        <v>8819</v>
      </c>
      <c r="B8820" s="1">
        <f t="shared" ca="1" si="411"/>
        <v>0.28044720665244394</v>
      </c>
      <c r="C8820" s="1">
        <f t="shared" ca="1" si="412"/>
        <v>0.2804116978150526</v>
      </c>
      <c r="D8820" s="1">
        <f t="shared" ca="1" si="413"/>
        <v>-1.2661505106501629E-4</v>
      </c>
    </row>
    <row r="8821" spans="1:4" x14ac:dyDescent="0.45">
      <c r="A8821">
        <v>8820</v>
      </c>
      <c r="B8821" s="1">
        <f t="shared" ca="1" si="411"/>
        <v>0.28592588300650157</v>
      </c>
      <c r="C8821" s="1">
        <f t="shared" ca="1" si="412"/>
        <v>0.28150145429033868</v>
      </c>
      <c r="D8821" s="1">
        <f t="shared" ca="1" si="413"/>
        <v>-1.5474040578768734E-2</v>
      </c>
    </row>
    <row r="8822" spans="1:4" x14ac:dyDescent="0.45">
      <c r="A8822">
        <v>8821</v>
      </c>
      <c r="B8822" s="1">
        <f t="shared" ca="1" si="411"/>
        <v>0.28477885490500576</v>
      </c>
      <c r="C8822" s="1">
        <f t="shared" ca="1" si="412"/>
        <v>0.26249422043058479</v>
      </c>
      <c r="D8822" s="1">
        <f t="shared" ca="1" si="413"/>
        <v>-7.8252419695466854E-2</v>
      </c>
    </row>
    <row r="8823" spans="1:4" x14ac:dyDescent="0.45">
      <c r="A8823">
        <v>8822</v>
      </c>
      <c r="B8823" s="1">
        <f t="shared" ca="1" si="411"/>
        <v>0.28226332622441103</v>
      </c>
      <c r="C8823" s="1">
        <f t="shared" ca="1" si="412"/>
        <v>0.26584412805115387</v>
      </c>
      <c r="D8823" s="1">
        <f t="shared" ca="1" si="413"/>
        <v>-5.8169789157105065E-2</v>
      </c>
    </row>
    <row r="8824" spans="1:4" x14ac:dyDescent="0.45">
      <c r="A8824">
        <v>8823</v>
      </c>
      <c r="B8824" s="1">
        <f t="shared" ca="1" si="411"/>
        <v>0.28413925581981347</v>
      </c>
      <c r="C8824" s="1">
        <f t="shared" ca="1" si="412"/>
        <v>0.26775893672413525</v>
      </c>
      <c r="D8824" s="1">
        <f t="shared" ca="1" si="413"/>
        <v>-5.7648912496856039E-2</v>
      </c>
    </row>
    <row r="8825" spans="1:4" x14ac:dyDescent="0.45">
      <c r="A8825">
        <v>8824</v>
      </c>
      <c r="B8825" s="1">
        <f t="shared" ca="1" si="411"/>
        <v>0.28092938081771401</v>
      </c>
      <c r="C8825" s="1">
        <f t="shared" ca="1" si="412"/>
        <v>0.27192275304476143</v>
      </c>
      <c r="D8825" s="1">
        <f t="shared" ca="1" si="413"/>
        <v>-3.2060113280912718E-2</v>
      </c>
    </row>
    <row r="8826" spans="1:4" x14ac:dyDescent="0.45">
      <c r="A8826">
        <v>8825</v>
      </c>
      <c r="B8826" s="1">
        <f t="shared" ca="1" si="411"/>
        <v>0.27538536342500369</v>
      </c>
      <c r="C8826" s="1">
        <f t="shared" ca="1" si="412"/>
        <v>0.27027051496175886</v>
      </c>
      <c r="D8826" s="1">
        <f t="shared" ca="1" si="413"/>
        <v>-1.8573421621362874E-2</v>
      </c>
    </row>
    <row r="8827" spans="1:4" x14ac:dyDescent="0.45">
      <c r="A8827">
        <v>8826</v>
      </c>
      <c r="B8827" s="1">
        <f t="shared" ca="1" si="411"/>
        <v>0.28785149083937633</v>
      </c>
      <c r="C8827" s="1">
        <f t="shared" ca="1" si="412"/>
        <v>0.27604170576811182</v>
      </c>
      <c r="D8827" s="1">
        <f t="shared" ca="1" si="413"/>
        <v>-4.1027354198608181E-2</v>
      </c>
    </row>
    <row r="8828" spans="1:4" x14ac:dyDescent="0.45">
      <c r="A8828">
        <v>8827</v>
      </c>
      <c r="B8828" s="1">
        <f t="shared" ca="1" si="411"/>
        <v>0.28503251397753637</v>
      </c>
      <c r="C8828" s="1">
        <f t="shared" ca="1" si="412"/>
        <v>0.26818601843955991</v>
      </c>
      <c r="D8828" s="1">
        <f t="shared" ca="1" si="413"/>
        <v>-5.910376785752991E-2</v>
      </c>
    </row>
    <row r="8829" spans="1:4" x14ac:dyDescent="0.45">
      <c r="A8829">
        <v>8828</v>
      </c>
      <c r="B8829" s="1">
        <f t="shared" ca="1" si="411"/>
        <v>0.29459958098374506</v>
      </c>
      <c r="C8829" s="1">
        <f t="shared" ca="1" si="412"/>
        <v>0.27318266628285881</v>
      </c>
      <c r="D8829" s="1">
        <f t="shared" ca="1" si="413"/>
        <v>-7.2698388196512587E-2</v>
      </c>
    </row>
    <row r="8830" spans="1:4" x14ac:dyDescent="0.45">
      <c r="A8830">
        <v>8829</v>
      </c>
      <c r="B8830" s="1">
        <f t="shared" ca="1" si="411"/>
        <v>0.28906024492713911</v>
      </c>
      <c r="C8830" s="1">
        <f t="shared" ca="1" si="412"/>
        <v>0.27495523911684605</v>
      </c>
      <c r="D8830" s="1">
        <f t="shared" ca="1" si="413"/>
        <v>-4.8796076450597296E-2</v>
      </c>
    </row>
    <row r="8831" spans="1:4" x14ac:dyDescent="0.45">
      <c r="A8831">
        <v>8830</v>
      </c>
      <c r="B8831" s="1">
        <f t="shared" ca="1" si="411"/>
        <v>0.27342067425917299</v>
      </c>
      <c r="C8831" s="1">
        <f t="shared" ca="1" si="412"/>
        <v>0.27001475927828483</v>
      </c>
      <c r="D8831" s="1">
        <f t="shared" ca="1" si="413"/>
        <v>-1.2456684155711365E-2</v>
      </c>
    </row>
    <row r="8832" spans="1:4" x14ac:dyDescent="0.45">
      <c r="A8832">
        <v>8831</v>
      </c>
      <c r="B8832" s="1">
        <f t="shared" ca="1" si="411"/>
        <v>0.28167989638923202</v>
      </c>
      <c r="C8832" s="1">
        <f t="shared" ca="1" si="412"/>
        <v>0.26829693834036339</v>
      </c>
      <c r="D8832" s="1">
        <f t="shared" ca="1" si="413"/>
        <v>-4.7511228953221921E-2</v>
      </c>
    </row>
    <row r="8833" spans="1:4" x14ac:dyDescent="0.45">
      <c r="A8833">
        <v>8832</v>
      </c>
      <c r="B8833" s="1">
        <f t="shared" ca="1" si="411"/>
        <v>0.27874418769387455</v>
      </c>
      <c r="C8833" s="1">
        <f t="shared" ca="1" si="412"/>
        <v>0.27761707959306747</v>
      </c>
      <c r="D8833" s="1">
        <f t="shared" ca="1" si="413"/>
        <v>-4.0435214457095608E-3</v>
      </c>
    </row>
    <row r="8834" spans="1:4" x14ac:dyDescent="0.45">
      <c r="A8834">
        <v>8833</v>
      </c>
      <c r="B8834" s="1">
        <f t="shared" ref="B8834:B8897" ca="1" si="414">_xlfn.BETA.INV(RAND(),CONTROL_PRIOR_ALPHA+CONTROL_ALPHA,CONTROL_PRIOR_BETA+(CONTROL_N-CONTROL_ALPHA))</f>
        <v>0.2752775445545928</v>
      </c>
      <c r="C8834" s="1">
        <f t="shared" ref="C8834:C8897" ca="1" si="415">_xlfn.BETA.INV(RAND(),TEST_PRIOR_ALPHA+TEST_ALPHA,TEST_PRIOR_BETA+(TEST_N-TEST_ALPHA))</f>
        <v>0.27196449094690478</v>
      </c>
      <c r="D8834" s="1">
        <f t="shared" ca="1" si="413"/>
        <v>-1.2035320981406746E-2</v>
      </c>
    </row>
    <row r="8835" spans="1:4" x14ac:dyDescent="0.45">
      <c r="A8835">
        <v>8834</v>
      </c>
      <c r="B8835" s="1">
        <f t="shared" ca="1" si="414"/>
        <v>0.27232302849237072</v>
      </c>
      <c r="C8835" s="1">
        <f t="shared" ca="1" si="415"/>
        <v>0.26870313680544522</v>
      </c>
      <c r="D8835" s="1">
        <f t="shared" ref="D8835:D8898" ca="1" si="416">(C8835-B8835)/B8835</f>
        <v>-1.329263891844136E-2</v>
      </c>
    </row>
    <row r="8836" spans="1:4" x14ac:dyDescent="0.45">
      <c r="A8836">
        <v>8835</v>
      </c>
      <c r="B8836" s="1">
        <f t="shared" ca="1" si="414"/>
        <v>0.29353615558739066</v>
      </c>
      <c r="C8836" s="1">
        <f t="shared" ca="1" si="415"/>
        <v>0.27181006340928138</v>
      </c>
      <c r="D8836" s="1">
        <f t="shared" ca="1" si="416"/>
        <v>-7.4015046407600232E-2</v>
      </c>
    </row>
    <row r="8837" spans="1:4" x14ac:dyDescent="0.45">
      <c r="A8837">
        <v>8836</v>
      </c>
      <c r="B8837" s="1">
        <f t="shared" ca="1" si="414"/>
        <v>0.28106011385547258</v>
      </c>
      <c r="C8837" s="1">
        <f t="shared" ca="1" si="415"/>
        <v>0.27360660070739462</v>
      </c>
      <c r="D8837" s="1">
        <f t="shared" ca="1" si="416"/>
        <v>-2.6519284596571126E-2</v>
      </c>
    </row>
    <row r="8838" spans="1:4" x14ac:dyDescent="0.45">
      <c r="A8838">
        <v>8837</v>
      </c>
      <c r="B8838" s="1">
        <f t="shared" ca="1" si="414"/>
        <v>0.28597217674151765</v>
      </c>
      <c r="C8838" s="1">
        <f t="shared" ca="1" si="415"/>
        <v>0.26510447287232142</v>
      </c>
      <c r="D8838" s="1">
        <f t="shared" ca="1" si="416"/>
        <v>-7.2971098471785845E-2</v>
      </c>
    </row>
    <row r="8839" spans="1:4" x14ac:dyDescent="0.45">
      <c r="A8839">
        <v>8838</v>
      </c>
      <c r="B8839" s="1">
        <f t="shared" ca="1" si="414"/>
        <v>0.28026397128977065</v>
      </c>
      <c r="C8839" s="1">
        <f t="shared" ca="1" si="415"/>
        <v>0.27002385330737605</v>
      </c>
      <c r="D8839" s="1">
        <f t="shared" ca="1" si="416"/>
        <v>-3.6537404131075896E-2</v>
      </c>
    </row>
    <row r="8840" spans="1:4" x14ac:dyDescent="0.45">
      <c r="A8840">
        <v>8839</v>
      </c>
      <c r="B8840" s="1">
        <f t="shared" ca="1" si="414"/>
        <v>0.28880824889329404</v>
      </c>
      <c r="C8840" s="1">
        <f t="shared" ca="1" si="415"/>
        <v>0.28016849159147961</v>
      </c>
      <c r="D8840" s="1">
        <f t="shared" ca="1" si="416"/>
        <v>-2.991520268178546E-2</v>
      </c>
    </row>
    <row r="8841" spans="1:4" x14ac:dyDescent="0.45">
      <c r="A8841">
        <v>8840</v>
      </c>
      <c r="B8841" s="1">
        <f t="shared" ca="1" si="414"/>
        <v>0.28950157132698928</v>
      </c>
      <c r="C8841" s="1">
        <f t="shared" ca="1" si="415"/>
        <v>0.27626917731303358</v>
      </c>
      <c r="D8841" s="1">
        <f t="shared" ca="1" si="416"/>
        <v>-4.5707503255689903E-2</v>
      </c>
    </row>
    <row r="8842" spans="1:4" x14ac:dyDescent="0.45">
      <c r="A8842">
        <v>8841</v>
      </c>
      <c r="B8842" s="1">
        <f t="shared" ca="1" si="414"/>
        <v>0.2760075153505322</v>
      </c>
      <c r="C8842" s="1">
        <f t="shared" ca="1" si="415"/>
        <v>0.27100336827761234</v>
      </c>
      <c r="D8842" s="1">
        <f t="shared" ca="1" si="416"/>
        <v>-1.8130473971205228E-2</v>
      </c>
    </row>
    <row r="8843" spans="1:4" x14ac:dyDescent="0.45">
      <c r="A8843">
        <v>8842</v>
      </c>
      <c r="B8843" s="1">
        <f t="shared" ca="1" si="414"/>
        <v>0.28900594575835759</v>
      </c>
      <c r="C8843" s="1">
        <f t="shared" ca="1" si="415"/>
        <v>0.26234317985225081</v>
      </c>
      <c r="D8843" s="1">
        <f t="shared" ca="1" si="416"/>
        <v>-9.2256807506652258E-2</v>
      </c>
    </row>
    <row r="8844" spans="1:4" x14ac:dyDescent="0.45">
      <c r="A8844">
        <v>8843</v>
      </c>
      <c r="B8844" s="1">
        <f t="shared" ca="1" si="414"/>
        <v>0.28022641102436369</v>
      </c>
      <c r="C8844" s="1">
        <f t="shared" ca="1" si="415"/>
        <v>0.27511418357134199</v>
      </c>
      <c r="D8844" s="1">
        <f t="shared" ca="1" si="416"/>
        <v>-1.824320353793215E-2</v>
      </c>
    </row>
    <row r="8845" spans="1:4" x14ac:dyDescent="0.45">
      <c r="A8845">
        <v>8844</v>
      </c>
      <c r="B8845" s="1">
        <f t="shared" ca="1" si="414"/>
        <v>0.2872045256067014</v>
      </c>
      <c r="C8845" s="1">
        <f t="shared" ca="1" si="415"/>
        <v>0.27828331532400086</v>
      </c>
      <c r="D8845" s="1">
        <f t="shared" ca="1" si="416"/>
        <v>-3.1062220429344034E-2</v>
      </c>
    </row>
    <row r="8846" spans="1:4" x14ac:dyDescent="0.45">
      <c r="A8846">
        <v>8845</v>
      </c>
      <c r="B8846" s="1">
        <f t="shared" ca="1" si="414"/>
        <v>0.28740213730215836</v>
      </c>
      <c r="C8846" s="1">
        <f t="shared" ca="1" si="415"/>
        <v>0.27819030554888735</v>
      </c>
      <c r="D8846" s="1">
        <f t="shared" ca="1" si="416"/>
        <v>-3.2052064190414162E-2</v>
      </c>
    </row>
    <row r="8847" spans="1:4" x14ac:dyDescent="0.45">
      <c r="A8847">
        <v>8846</v>
      </c>
      <c r="B8847" s="1">
        <f t="shared" ca="1" si="414"/>
        <v>0.27237992723551485</v>
      </c>
      <c r="C8847" s="1">
        <f t="shared" ca="1" si="415"/>
        <v>0.26829023223670811</v>
      </c>
      <c r="D8847" s="1">
        <f t="shared" ca="1" si="416"/>
        <v>-1.5014671016012712E-2</v>
      </c>
    </row>
    <row r="8848" spans="1:4" x14ac:dyDescent="0.45">
      <c r="A8848">
        <v>8847</v>
      </c>
      <c r="B8848" s="1">
        <f t="shared" ca="1" si="414"/>
        <v>0.27959466747184364</v>
      </c>
      <c r="C8848" s="1">
        <f t="shared" ca="1" si="415"/>
        <v>0.27868932738744734</v>
      </c>
      <c r="D8848" s="1">
        <f t="shared" ca="1" si="416"/>
        <v>-3.2380448904214942E-3</v>
      </c>
    </row>
    <row r="8849" spans="1:4" x14ac:dyDescent="0.45">
      <c r="A8849">
        <v>8848</v>
      </c>
      <c r="B8849" s="1">
        <f t="shared" ca="1" si="414"/>
        <v>0.27716397378151825</v>
      </c>
      <c r="C8849" s="1">
        <f t="shared" ca="1" si="415"/>
        <v>0.27437258872817472</v>
      </c>
      <c r="D8849" s="1">
        <f t="shared" ca="1" si="416"/>
        <v>-1.0071240555758209E-2</v>
      </c>
    </row>
    <row r="8850" spans="1:4" x14ac:dyDescent="0.45">
      <c r="A8850">
        <v>8849</v>
      </c>
      <c r="B8850" s="1">
        <f t="shared" ca="1" si="414"/>
        <v>0.29339868212024101</v>
      </c>
      <c r="C8850" s="1">
        <f t="shared" ca="1" si="415"/>
        <v>0.26176341874406833</v>
      </c>
      <c r="D8850" s="1">
        <f t="shared" ca="1" si="416"/>
        <v>-0.10782346787504611</v>
      </c>
    </row>
    <row r="8851" spans="1:4" x14ac:dyDescent="0.45">
      <c r="A8851">
        <v>8850</v>
      </c>
      <c r="B8851" s="1">
        <f t="shared" ca="1" si="414"/>
        <v>0.2661096462952281</v>
      </c>
      <c r="C8851" s="1">
        <f t="shared" ca="1" si="415"/>
        <v>0.27432861753620852</v>
      </c>
      <c r="D8851" s="1">
        <f t="shared" ca="1" si="416"/>
        <v>3.0885656929031832E-2</v>
      </c>
    </row>
    <row r="8852" spans="1:4" x14ac:dyDescent="0.45">
      <c r="A8852">
        <v>8851</v>
      </c>
      <c r="B8852" s="1">
        <f t="shared" ca="1" si="414"/>
        <v>0.28825368300775944</v>
      </c>
      <c r="C8852" s="1">
        <f t="shared" ca="1" si="415"/>
        <v>0.27315619775101185</v>
      </c>
      <c r="D8852" s="1">
        <f t="shared" ca="1" si="416"/>
        <v>-5.2375689008425201E-2</v>
      </c>
    </row>
    <row r="8853" spans="1:4" x14ac:dyDescent="0.45">
      <c r="A8853">
        <v>8852</v>
      </c>
      <c r="B8853" s="1">
        <f t="shared" ca="1" si="414"/>
        <v>0.28799744784658377</v>
      </c>
      <c r="C8853" s="1">
        <f t="shared" ca="1" si="415"/>
        <v>0.27780792447583824</v>
      </c>
      <c r="D8853" s="1">
        <f t="shared" ca="1" si="416"/>
        <v>-3.5380603012056838E-2</v>
      </c>
    </row>
    <row r="8854" spans="1:4" x14ac:dyDescent="0.45">
      <c r="A8854">
        <v>8853</v>
      </c>
      <c r="B8854" s="1">
        <f t="shared" ca="1" si="414"/>
        <v>0.29622312388965211</v>
      </c>
      <c r="C8854" s="1">
        <f t="shared" ca="1" si="415"/>
        <v>0.28312250771718783</v>
      </c>
      <c r="D8854" s="1">
        <f t="shared" ca="1" si="416"/>
        <v>-4.4225501373567531E-2</v>
      </c>
    </row>
    <row r="8855" spans="1:4" x14ac:dyDescent="0.45">
      <c r="A8855">
        <v>8854</v>
      </c>
      <c r="B8855" s="1">
        <f t="shared" ca="1" si="414"/>
        <v>0.28043609165816735</v>
      </c>
      <c r="C8855" s="1">
        <f t="shared" ca="1" si="415"/>
        <v>0.26222631000776092</v>
      </c>
      <c r="D8855" s="1">
        <f t="shared" ca="1" si="416"/>
        <v>-6.4933802003641267E-2</v>
      </c>
    </row>
    <row r="8856" spans="1:4" x14ac:dyDescent="0.45">
      <c r="A8856">
        <v>8855</v>
      </c>
      <c r="B8856" s="1">
        <f t="shared" ca="1" si="414"/>
        <v>0.27872180437623661</v>
      </c>
      <c r="C8856" s="1">
        <f t="shared" ca="1" si="415"/>
        <v>0.27078871040933911</v>
      </c>
      <c r="D8856" s="1">
        <f t="shared" ca="1" si="416"/>
        <v>-2.8462408905005898E-2</v>
      </c>
    </row>
    <row r="8857" spans="1:4" x14ac:dyDescent="0.45">
      <c r="A8857">
        <v>8856</v>
      </c>
      <c r="B8857" s="1">
        <f t="shared" ca="1" si="414"/>
        <v>0.28063272059342076</v>
      </c>
      <c r="C8857" s="1">
        <f t="shared" ca="1" si="415"/>
        <v>0.26421148742655887</v>
      </c>
      <c r="D8857" s="1">
        <f t="shared" ca="1" si="416"/>
        <v>-5.8515033928110222E-2</v>
      </c>
    </row>
    <row r="8858" spans="1:4" x14ac:dyDescent="0.45">
      <c r="A8858">
        <v>8857</v>
      </c>
      <c r="B8858" s="1">
        <f t="shared" ca="1" si="414"/>
        <v>0.2870908579186775</v>
      </c>
      <c r="C8858" s="1">
        <f t="shared" ca="1" si="415"/>
        <v>0.26364928233150547</v>
      </c>
      <c r="D8858" s="1">
        <f t="shared" ca="1" si="416"/>
        <v>-8.1652114445985524E-2</v>
      </c>
    </row>
    <row r="8859" spans="1:4" x14ac:dyDescent="0.45">
      <c r="A8859">
        <v>8858</v>
      </c>
      <c r="B8859" s="1">
        <f t="shared" ca="1" si="414"/>
        <v>0.29104485516193135</v>
      </c>
      <c r="C8859" s="1">
        <f t="shared" ca="1" si="415"/>
        <v>0.27314469254875995</v>
      </c>
      <c r="D8859" s="1">
        <f t="shared" ca="1" si="416"/>
        <v>-6.1503106121604929E-2</v>
      </c>
    </row>
    <row r="8860" spans="1:4" x14ac:dyDescent="0.45">
      <c r="A8860">
        <v>8859</v>
      </c>
      <c r="B8860" s="1">
        <f t="shared" ca="1" si="414"/>
        <v>0.27479886790402885</v>
      </c>
      <c r="C8860" s="1">
        <f t="shared" ca="1" si="415"/>
        <v>0.27370212048831832</v>
      </c>
      <c r="D8860" s="1">
        <f t="shared" ca="1" si="416"/>
        <v>-3.9910914629151971E-3</v>
      </c>
    </row>
    <row r="8861" spans="1:4" x14ac:dyDescent="0.45">
      <c r="A8861">
        <v>8860</v>
      </c>
      <c r="B8861" s="1">
        <f t="shared" ca="1" si="414"/>
        <v>0.28984722568093257</v>
      </c>
      <c r="C8861" s="1">
        <f t="shared" ca="1" si="415"/>
        <v>0.26692152558668902</v>
      </c>
      <c r="D8861" s="1">
        <f t="shared" ca="1" si="416"/>
        <v>-7.9095806559419848E-2</v>
      </c>
    </row>
    <row r="8862" spans="1:4" x14ac:dyDescent="0.45">
      <c r="A8862">
        <v>8861</v>
      </c>
      <c r="B8862" s="1">
        <f t="shared" ca="1" si="414"/>
        <v>0.29971504013951378</v>
      </c>
      <c r="C8862" s="1">
        <f t="shared" ca="1" si="415"/>
        <v>0.26630741881927777</v>
      </c>
      <c r="D8862" s="1">
        <f t="shared" ca="1" si="416"/>
        <v>-0.11146461420382892</v>
      </c>
    </row>
    <row r="8863" spans="1:4" x14ac:dyDescent="0.45">
      <c r="A8863">
        <v>8862</v>
      </c>
      <c r="B8863" s="1">
        <f t="shared" ca="1" si="414"/>
        <v>0.28663848617094823</v>
      </c>
      <c r="C8863" s="1">
        <f t="shared" ca="1" si="415"/>
        <v>0.26612496742345021</v>
      </c>
      <c r="D8863" s="1">
        <f t="shared" ca="1" si="416"/>
        <v>-7.15658215389261E-2</v>
      </c>
    </row>
    <row r="8864" spans="1:4" x14ac:dyDescent="0.45">
      <c r="A8864">
        <v>8863</v>
      </c>
      <c r="B8864" s="1">
        <f t="shared" ca="1" si="414"/>
        <v>0.28390318780045931</v>
      </c>
      <c r="C8864" s="1">
        <f t="shared" ca="1" si="415"/>
        <v>0.28156089913276927</v>
      </c>
      <c r="D8864" s="1">
        <f t="shared" ca="1" si="416"/>
        <v>-8.2503077398916429E-3</v>
      </c>
    </row>
    <row r="8865" spans="1:4" x14ac:dyDescent="0.45">
      <c r="A8865">
        <v>8864</v>
      </c>
      <c r="B8865" s="1">
        <f t="shared" ca="1" si="414"/>
        <v>0.29173388170838432</v>
      </c>
      <c r="C8865" s="1">
        <f t="shared" ca="1" si="415"/>
        <v>0.26606234644935262</v>
      </c>
      <c r="D8865" s="1">
        <f t="shared" ca="1" si="416"/>
        <v>-8.7996413404915513E-2</v>
      </c>
    </row>
    <row r="8866" spans="1:4" x14ac:dyDescent="0.45">
      <c r="A8866">
        <v>8865</v>
      </c>
      <c r="B8866" s="1">
        <f t="shared" ca="1" si="414"/>
        <v>0.28158384708946771</v>
      </c>
      <c r="C8866" s="1">
        <f t="shared" ca="1" si="415"/>
        <v>0.27058783007449094</v>
      </c>
      <c r="D8866" s="1">
        <f t="shared" ca="1" si="416"/>
        <v>-3.905059586561796E-2</v>
      </c>
    </row>
    <row r="8867" spans="1:4" x14ac:dyDescent="0.45">
      <c r="A8867">
        <v>8866</v>
      </c>
      <c r="B8867" s="1">
        <f t="shared" ca="1" si="414"/>
        <v>0.27460204275317068</v>
      </c>
      <c r="C8867" s="1">
        <f t="shared" ca="1" si="415"/>
        <v>0.26724310681288693</v>
      </c>
      <c r="D8867" s="1">
        <f t="shared" ca="1" si="416"/>
        <v>-2.6798547696523938E-2</v>
      </c>
    </row>
    <row r="8868" spans="1:4" x14ac:dyDescent="0.45">
      <c r="A8868">
        <v>8867</v>
      </c>
      <c r="B8868" s="1">
        <f t="shared" ca="1" si="414"/>
        <v>0.28073344380567011</v>
      </c>
      <c r="C8868" s="1">
        <f t="shared" ca="1" si="415"/>
        <v>0.26839917324175733</v>
      </c>
      <c r="D8868" s="1">
        <f t="shared" ca="1" si="416"/>
        <v>-4.3935878806270194E-2</v>
      </c>
    </row>
    <row r="8869" spans="1:4" x14ac:dyDescent="0.45">
      <c r="A8869">
        <v>8868</v>
      </c>
      <c r="B8869" s="1">
        <f t="shared" ca="1" si="414"/>
        <v>0.27957988747894963</v>
      </c>
      <c r="C8869" s="1">
        <f t="shared" ca="1" si="415"/>
        <v>0.27303506877657213</v>
      </c>
      <c r="D8869" s="1">
        <f t="shared" ca="1" si="416"/>
        <v>-2.3409476130039131E-2</v>
      </c>
    </row>
    <row r="8870" spans="1:4" x14ac:dyDescent="0.45">
      <c r="A8870">
        <v>8869</v>
      </c>
      <c r="B8870" s="1">
        <f t="shared" ca="1" si="414"/>
        <v>0.28367892895958047</v>
      </c>
      <c r="C8870" s="1">
        <f t="shared" ca="1" si="415"/>
        <v>0.27090806738538636</v>
      </c>
      <c r="D8870" s="1">
        <f t="shared" ca="1" si="416"/>
        <v>-4.5018717537578336E-2</v>
      </c>
    </row>
    <row r="8871" spans="1:4" x14ac:dyDescent="0.45">
      <c r="A8871">
        <v>8870</v>
      </c>
      <c r="B8871" s="1">
        <f t="shared" ca="1" si="414"/>
        <v>0.28464246372233715</v>
      </c>
      <c r="C8871" s="1">
        <f t="shared" ca="1" si="415"/>
        <v>0.2786242862025099</v>
      </c>
      <c r="D8871" s="1">
        <f t="shared" ca="1" si="416"/>
        <v>-2.1142936444289134E-2</v>
      </c>
    </row>
    <row r="8872" spans="1:4" x14ac:dyDescent="0.45">
      <c r="A8872">
        <v>8871</v>
      </c>
      <c r="B8872" s="1">
        <f t="shared" ca="1" si="414"/>
        <v>0.2725107750385245</v>
      </c>
      <c r="C8872" s="1">
        <f t="shared" ca="1" si="415"/>
        <v>0.27136843486645601</v>
      </c>
      <c r="D8872" s="1">
        <f t="shared" ca="1" si="416"/>
        <v>-4.1919082719096114E-3</v>
      </c>
    </row>
    <row r="8873" spans="1:4" x14ac:dyDescent="0.45">
      <c r="A8873">
        <v>8872</v>
      </c>
      <c r="B8873" s="1">
        <f t="shared" ca="1" si="414"/>
        <v>0.27926532499802564</v>
      </c>
      <c r="C8873" s="1">
        <f t="shared" ca="1" si="415"/>
        <v>0.26454282235582921</v>
      </c>
      <c r="D8873" s="1">
        <f t="shared" ca="1" si="416"/>
        <v>-5.271869195468689E-2</v>
      </c>
    </row>
    <row r="8874" spans="1:4" x14ac:dyDescent="0.45">
      <c r="A8874">
        <v>8873</v>
      </c>
      <c r="B8874" s="1">
        <f t="shared" ca="1" si="414"/>
        <v>0.27919945502828392</v>
      </c>
      <c r="C8874" s="1">
        <f t="shared" ca="1" si="415"/>
        <v>0.2744058690925224</v>
      </c>
      <c r="D8874" s="1">
        <f t="shared" ca="1" si="416"/>
        <v>-1.7169037580234192E-2</v>
      </c>
    </row>
    <row r="8875" spans="1:4" x14ac:dyDescent="0.45">
      <c r="A8875">
        <v>8874</v>
      </c>
      <c r="B8875" s="1">
        <f t="shared" ca="1" si="414"/>
        <v>0.27767956324843285</v>
      </c>
      <c r="C8875" s="1">
        <f t="shared" ca="1" si="415"/>
        <v>0.26598079853005985</v>
      </c>
      <c r="D8875" s="1">
        <f t="shared" ca="1" si="416"/>
        <v>-4.2130449146185141E-2</v>
      </c>
    </row>
    <row r="8876" spans="1:4" x14ac:dyDescent="0.45">
      <c r="A8876">
        <v>8875</v>
      </c>
      <c r="B8876" s="1">
        <f t="shared" ca="1" si="414"/>
        <v>0.28369105312208376</v>
      </c>
      <c r="C8876" s="1">
        <f t="shared" ca="1" si="415"/>
        <v>0.27269213635875866</v>
      </c>
      <c r="D8876" s="1">
        <f t="shared" ca="1" si="416"/>
        <v>-3.8770756575787449E-2</v>
      </c>
    </row>
    <row r="8877" spans="1:4" x14ac:dyDescent="0.45">
      <c r="A8877">
        <v>8876</v>
      </c>
      <c r="B8877" s="1">
        <f t="shared" ca="1" si="414"/>
        <v>0.27835613961055689</v>
      </c>
      <c r="C8877" s="1">
        <f t="shared" ca="1" si="415"/>
        <v>0.27125605692658061</v>
      </c>
      <c r="D8877" s="1">
        <f t="shared" ca="1" si="416"/>
        <v>-2.5507189077668167E-2</v>
      </c>
    </row>
    <row r="8878" spans="1:4" x14ac:dyDescent="0.45">
      <c r="A8878">
        <v>8877</v>
      </c>
      <c r="B8878" s="1">
        <f t="shared" ca="1" si="414"/>
        <v>0.28088930718848176</v>
      </c>
      <c r="C8878" s="1">
        <f t="shared" ca="1" si="415"/>
        <v>0.26464698462777375</v>
      </c>
      <c r="D8878" s="1">
        <f t="shared" ca="1" si="416"/>
        <v>-5.7824638193895793E-2</v>
      </c>
    </row>
    <row r="8879" spans="1:4" x14ac:dyDescent="0.45">
      <c r="A8879">
        <v>8878</v>
      </c>
      <c r="B8879" s="1">
        <f t="shared" ca="1" si="414"/>
        <v>0.28500434981344025</v>
      </c>
      <c r="C8879" s="1">
        <f t="shared" ca="1" si="415"/>
        <v>0.26679652594580722</v>
      </c>
      <c r="D8879" s="1">
        <f t="shared" ca="1" si="416"/>
        <v>-6.3886126227728143E-2</v>
      </c>
    </row>
    <row r="8880" spans="1:4" x14ac:dyDescent="0.45">
      <c r="A8880">
        <v>8879</v>
      </c>
      <c r="B8880" s="1">
        <f t="shared" ca="1" si="414"/>
        <v>0.28694346108061219</v>
      </c>
      <c r="C8880" s="1">
        <f t="shared" ca="1" si="415"/>
        <v>0.28036538215402962</v>
      </c>
      <c r="D8880" s="1">
        <f t="shared" ca="1" si="416"/>
        <v>-2.2924651782654036E-2</v>
      </c>
    </row>
    <row r="8881" spans="1:4" x14ac:dyDescent="0.45">
      <c r="A8881">
        <v>8880</v>
      </c>
      <c r="B8881" s="1">
        <f t="shared" ca="1" si="414"/>
        <v>0.27646462180270764</v>
      </c>
      <c r="C8881" s="1">
        <f t="shared" ca="1" si="415"/>
        <v>0.26956369579141964</v>
      </c>
      <c r="D8881" s="1">
        <f t="shared" ca="1" si="416"/>
        <v>-2.4961334894461399E-2</v>
      </c>
    </row>
    <row r="8882" spans="1:4" x14ac:dyDescent="0.45">
      <c r="A8882">
        <v>8881</v>
      </c>
      <c r="B8882" s="1">
        <f t="shared" ca="1" si="414"/>
        <v>0.28542281539027992</v>
      </c>
      <c r="C8882" s="1">
        <f t="shared" ca="1" si="415"/>
        <v>0.27451909370033611</v>
      </c>
      <c r="D8882" s="1">
        <f t="shared" ca="1" si="416"/>
        <v>-3.8201997534900389E-2</v>
      </c>
    </row>
    <row r="8883" spans="1:4" x14ac:dyDescent="0.45">
      <c r="A8883">
        <v>8882</v>
      </c>
      <c r="B8883" s="1">
        <f t="shared" ca="1" si="414"/>
        <v>0.2755563513681798</v>
      </c>
      <c r="C8883" s="1">
        <f t="shared" ca="1" si="415"/>
        <v>0.26480126026894268</v>
      </c>
      <c r="D8883" s="1">
        <f t="shared" ca="1" si="416"/>
        <v>-3.9030459816427478E-2</v>
      </c>
    </row>
    <row r="8884" spans="1:4" x14ac:dyDescent="0.45">
      <c r="A8884">
        <v>8883</v>
      </c>
      <c r="B8884" s="1">
        <f t="shared" ca="1" si="414"/>
        <v>0.28258404526779229</v>
      </c>
      <c r="C8884" s="1">
        <f t="shared" ca="1" si="415"/>
        <v>0.26841023003079828</v>
      </c>
      <c r="D8884" s="1">
        <f t="shared" ca="1" si="416"/>
        <v>-5.0157875061778955E-2</v>
      </c>
    </row>
    <row r="8885" spans="1:4" x14ac:dyDescent="0.45">
      <c r="A8885">
        <v>8884</v>
      </c>
      <c r="B8885" s="1">
        <f t="shared" ca="1" si="414"/>
        <v>0.27904801139038587</v>
      </c>
      <c r="C8885" s="1">
        <f t="shared" ca="1" si="415"/>
        <v>0.26863978302133273</v>
      </c>
      <c r="D8885" s="1">
        <f t="shared" ca="1" si="416"/>
        <v>-3.729905946003003E-2</v>
      </c>
    </row>
    <row r="8886" spans="1:4" x14ac:dyDescent="0.45">
      <c r="A8886">
        <v>8885</v>
      </c>
      <c r="B8886" s="1">
        <f t="shared" ca="1" si="414"/>
        <v>0.27950294045442925</v>
      </c>
      <c r="C8886" s="1">
        <f t="shared" ca="1" si="415"/>
        <v>0.2780267751970511</v>
      </c>
      <c r="D8886" s="1">
        <f t="shared" ca="1" si="416"/>
        <v>-5.2813943745211693E-3</v>
      </c>
    </row>
    <row r="8887" spans="1:4" x14ac:dyDescent="0.45">
      <c r="A8887">
        <v>8886</v>
      </c>
      <c r="B8887" s="1">
        <f t="shared" ca="1" si="414"/>
        <v>0.2694512078487154</v>
      </c>
      <c r="C8887" s="1">
        <f t="shared" ca="1" si="415"/>
        <v>0.26765131160510791</v>
      </c>
      <c r="D8887" s="1">
        <f t="shared" ca="1" si="416"/>
        <v>-6.6798596227412368E-3</v>
      </c>
    </row>
    <row r="8888" spans="1:4" x14ac:dyDescent="0.45">
      <c r="A8888">
        <v>8887</v>
      </c>
      <c r="B8888" s="1">
        <f t="shared" ca="1" si="414"/>
        <v>0.28538938938525549</v>
      </c>
      <c r="C8888" s="1">
        <f t="shared" ca="1" si="415"/>
        <v>0.2687227478999184</v>
      </c>
      <c r="D8888" s="1">
        <f t="shared" ca="1" si="416"/>
        <v>-5.8399653614445698E-2</v>
      </c>
    </row>
    <row r="8889" spans="1:4" x14ac:dyDescent="0.45">
      <c r="A8889">
        <v>8888</v>
      </c>
      <c r="B8889" s="1">
        <f t="shared" ca="1" si="414"/>
        <v>0.2826289124314173</v>
      </c>
      <c r="C8889" s="1">
        <f t="shared" ca="1" si="415"/>
        <v>0.26604772892371603</v>
      </c>
      <c r="D8889" s="1">
        <f t="shared" ca="1" si="416"/>
        <v>-5.866768323543281E-2</v>
      </c>
    </row>
    <row r="8890" spans="1:4" x14ac:dyDescent="0.45">
      <c r="A8890">
        <v>8889</v>
      </c>
      <c r="B8890" s="1">
        <f t="shared" ca="1" si="414"/>
        <v>0.28945556336098444</v>
      </c>
      <c r="C8890" s="1">
        <f t="shared" ca="1" si="415"/>
        <v>0.28189721096498765</v>
      </c>
      <c r="D8890" s="1">
        <f t="shared" ca="1" si="416"/>
        <v>-2.6112306525511983E-2</v>
      </c>
    </row>
    <row r="8891" spans="1:4" x14ac:dyDescent="0.45">
      <c r="A8891">
        <v>8890</v>
      </c>
      <c r="B8891" s="1">
        <f t="shared" ca="1" si="414"/>
        <v>0.28648617589852976</v>
      </c>
      <c r="C8891" s="1">
        <f t="shared" ca="1" si="415"/>
        <v>0.26870328500258045</v>
      </c>
      <c r="D8891" s="1">
        <f t="shared" ca="1" si="416"/>
        <v>-6.2072422308599676E-2</v>
      </c>
    </row>
    <row r="8892" spans="1:4" x14ac:dyDescent="0.45">
      <c r="A8892">
        <v>8891</v>
      </c>
      <c r="B8892" s="1">
        <f t="shared" ca="1" si="414"/>
        <v>0.28728077367715998</v>
      </c>
      <c r="C8892" s="1">
        <f t="shared" ca="1" si="415"/>
        <v>0.27391849624328646</v>
      </c>
      <c r="D8892" s="1">
        <f t="shared" ca="1" si="416"/>
        <v>-4.6512954079167751E-2</v>
      </c>
    </row>
    <row r="8893" spans="1:4" x14ac:dyDescent="0.45">
      <c r="A8893">
        <v>8892</v>
      </c>
      <c r="B8893" s="1">
        <f t="shared" ca="1" si="414"/>
        <v>0.28032221026435161</v>
      </c>
      <c r="C8893" s="1">
        <f t="shared" ca="1" si="415"/>
        <v>0.26621769921151089</v>
      </c>
      <c r="D8893" s="1">
        <f t="shared" ca="1" si="416"/>
        <v>-5.0315353319809276E-2</v>
      </c>
    </row>
    <row r="8894" spans="1:4" x14ac:dyDescent="0.45">
      <c r="A8894">
        <v>8893</v>
      </c>
      <c r="B8894" s="1">
        <f t="shared" ca="1" si="414"/>
        <v>0.27345820660261888</v>
      </c>
      <c r="C8894" s="1">
        <f t="shared" ca="1" si="415"/>
        <v>0.26361450142744064</v>
      </c>
      <c r="D8894" s="1">
        <f t="shared" ca="1" si="416"/>
        <v>-3.5997110115926462E-2</v>
      </c>
    </row>
    <row r="8895" spans="1:4" x14ac:dyDescent="0.45">
      <c r="A8895">
        <v>8894</v>
      </c>
      <c r="B8895" s="1">
        <f t="shared" ca="1" si="414"/>
        <v>0.27636600522633697</v>
      </c>
      <c r="C8895" s="1">
        <f t="shared" ca="1" si="415"/>
        <v>0.27598356132965274</v>
      </c>
      <c r="D8895" s="1">
        <f t="shared" ca="1" si="416"/>
        <v>-1.3838311856446482E-3</v>
      </c>
    </row>
    <row r="8896" spans="1:4" x14ac:dyDescent="0.45">
      <c r="A8896">
        <v>8895</v>
      </c>
      <c r="B8896" s="1">
        <f t="shared" ca="1" si="414"/>
        <v>0.27873260282223189</v>
      </c>
      <c r="C8896" s="1">
        <f t="shared" ca="1" si="415"/>
        <v>0.27536358061956279</v>
      </c>
      <c r="D8896" s="1">
        <f t="shared" ca="1" si="416"/>
        <v>-1.208693266792968E-2</v>
      </c>
    </row>
    <row r="8897" spans="1:4" x14ac:dyDescent="0.45">
      <c r="A8897">
        <v>8896</v>
      </c>
      <c r="B8897" s="1">
        <f t="shared" ca="1" si="414"/>
        <v>0.28338488415132912</v>
      </c>
      <c r="C8897" s="1">
        <f t="shared" ca="1" si="415"/>
        <v>0.26489051730557295</v>
      </c>
      <c r="D8897" s="1">
        <f t="shared" ca="1" si="416"/>
        <v>-6.5262361826892906E-2</v>
      </c>
    </row>
    <row r="8898" spans="1:4" x14ac:dyDescent="0.45">
      <c r="A8898">
        <v>8897</v>
      </c>
      <c r="B8898" s="1">
        <f t="shared" ref="B8898:B8961" ca="1" si="417">_xlfn.BETA.INV(RAND(),CONTROL_PRIOR_ALPHA+CONTROL_ALPHA,CONTROL_PRIOR_BETA+(CONTROL_N-CONTROL_ALPHA))</f>
        <v>0.29406569941124194</v>
      </c>
      <c r="C8898" s="1">
        <f t="shared" ref="C8898:C8961" ca="1" si="418">_xlfn.BETA.INV(RAND(),TEST_PRIOR_ALPHA+TEST_ALPHA,TEST_PRIOR_BETA+(TEST_N-TEST_ALPHA))</f>
        <v>0.28177287862647049</v>
      </c>
      <c r="D8898" s="1">
        <f t="shared" ca="1" si="416"/>
        <v>-4.1802973993169859E-2</v>
      </c>
    </row>
    <row r="8899" spans="1:4" x14ac:dyDescent="0.45">
      <c r="A8899">
        <v>8898</v>
      </c>
      <c r="B8899" s="1">
        <f t="shared" ca="1" si="417"/>
        <v>0.2849547972404024</v>
      </c>
      <c r="C8899" s="1">
        <f t="shared" ca="1" si="418"/>
        <v>0.27636846830065542</v>
      </c>
      <c r="D8899" s="1">
        <f t="shared" ref="D8899:D8962" ca="1" si="419">(C8899-B8899)/B8899</f>
        <v>-3.0132249124772987E-2</v>
      </c>
    </row>
    <row r="8900" spans="1:4" x14ac:dyDescent="0.45">
      <c r="A8900">
        <v>8899</v>
      </c>
      <c r="B8900" s="1">
        <f t="shared" ca="1" si="417"/>
        <v>0.27893569901462845</v>
      </c>
      <c r="C8900" s="1">
        <f t="shared" ca="1" si="418"/>
        <v>0.27278695309042256</v>
      </c>
      <c r="D8900" s="1">
        <f t="shared" ca="1" si="419"/>
        <v>-2.2043596233565735E-2</v>
      </c>
    </row>
    <row r="8901" spans="1:4" x14ac:dyDescent="0.45">
      <c r="A8901">
        <v>8900</v>
      </c>
      <c r="B8901" s="1">
        <f t="shared" ca="1" si="417"/>
        <v>0.28442427419230643</v>
      </c>
      <c r="C8901" s="1">
        <f t="shared" ca="1" si="418"/>
        <v>0.27622853622651733</v>
      </c>
      <c r="D8901" s="1">
        <f t="shared" ca="1" si="419"/>
        <v>-2.8815184600762139E-2</v>
      </c>
    </row>
    <row r="8902" spans="1:4" x14ac:dyDescent="0.45">
      <c r="A8902">
        <v>8901</v>
      </c>
      <c r="B8902" s="1">
        <f t="shared" ca="1" si="417"/>
        <v>0.27072108352465807</v>
      </c>
      <c r="C8902" s="1">
        <f t="shared" ca="1" si="418"/>
        <v>0.27559514240505212</v>
      </c>
      <c r="D8902" s="1">
        <f t="shared" ca="1" si="419"/>
        <v>1.8003987044289835E-2</v>
      </c>
    </row>
    <row r="8903" spans="1:4" x14ac:dyDescent="0.45">
      <c r="A8903">
        <v>8902</v>
      </c>
      <c r="B8903" s="1">
        <f t="shared" ca="1" si="417"/>
        <v>0.28120227908727902</v>
      </c>
      <c r="C8903" s="1">
        <f t="shared" ca="1" si="418"/>
        <v>0.28488409971598849</v>
      </c>
      <c r="D8903" s="1">
        <f t="shared" ca="1" si="419"/>
        <v>1.3093139360960583E-2</v>
      </c>
    </row>
    <row r="8904" spans="1:4" x14ac:dyDescent="0.45">
      <c r="A8904">
        <v>8903</v>
      </c>
      <c r="B8904" s="1">
        <f t="shared" ca="1" si="417"/>
        <v>0.27948690450602304</v>
      </c>
      <c r="C8904" s="1">
        <f t="shared" ca="1" si="418"/>
        <v>0.27868431494943613</v>
      </c>
      <c r="D8904" s="1">
        <f t="shared" ca="1" si="419"/>
        <v>-2.8716535324094651E-3</v>
      </c>
    </row>
    <row r="8905" spans="1:4" x14ac:dyDescent="0.45">
      <c r="A8905">
        <v>8904</v>
      </c>
      <c r="B8905" s="1">
        <f t="shared" ca="1" si="417"/>
        <v>0.28670033348593904</v>
      </c>
      <c r="C8905" s="1">
        <f t="shared" ca="1" si="418"/>
        <v>0.27391253054047049</v>
      </c>
      <c r="D8905" s="1">
        <f t="shared" ca="1" si="419"/>
        <v>-4.4603376598777895E-2</v>
      </c>
    </row>
    <row r="8906" spans="1:4" x14ac:dyDescent="0.45">
      <c r="A8906">
        <v>8905</v>
      </c>
      <c r="B8906" s="1">
        <f t="shared" ca="1" si="417"/>
        <v>0.27812412152379817</v>
      </c>
      <c r="C8906" s="1">
        <f t="shared" ca="1" si="418"/>
        <v>0.27109018340834679</v>
      </c>
      <c r="D8906" s="1">
        <f t="shared" ca="1" si="419"/>
        <v>-2.5290643892782658E-2</v>
      </c>
    </row>
    <row r="8907" spans="1:4" x14ac:dyDescent="0.45">
      <c r="A8907">
        <v>8906</v>
      </c>
      <c r="B8907" s="1">
        <f t="shared" ca="1" si="417"/>
        <v>0.2891748566300637</v>
      </c>
      <c r="C8907" s="1">
        <f t="shared" ca="1" si="418"/>
        <v>0.27803772850490294</v>
      </c>
      <c r="D8907" s="1">
        <f t="shared" ca="1" si="419"/>
        <v>-3.8513473318353877E-2</v>
      </c>
    </row>
    <row r="8908" spans="1:4" x14ac:dyDescent="0.45">
      <c r="A8908">
        <v>8907</v>
      </c>
      <c r="B8908" s="1">
        <f t="shared" ca="1" si="417"/>
        <v>0.28274613314510955</v>
      </c>
      <c r="C8908" s="1">
        <f t="shared" ca="1" si="418"/>
        <v>0.27463166991754917</v>
      </c>
      <c r="D8908" s="1">
        <f t="shared" ca="1" si="419"/>
        <v>-2.8698759333327158E-2</v>
      </c>
    </row>
    <row r="8909" spans="1:4" x14ac:dyDescent="0.45">
      <c r="A8909">
        <v>8908</v>
      </c>
      <c r="B8909" s="1">
        <f t="shared" ca="1" si="417"/>
        <v>0.27743640631219829</v>
      </c>
      <c r="C8909" s="1">
        <f t="shared" ca="1" si="418"/>
        <v>0.27141730935703756</v>
      </c>
      <c r="D8909" s="1">
        <f t="shared" ca="1" si="419"/>
        <v>-2.1695411338292277E-2</v>
      </c>
    </row>
    <row r="8910" spans="1:4" x14ac:dyDescent="0.45">
      <c r="A8910">
        <v>8909</v>
      </c>
      <c r="B8910" s="1">
        <f t="shared" ca="1" si="417"/>
        <v>0.28865827726960436</v>
      </c>
      <c r="C8910" s="1">
        <f t="shared" ca="1" si="418"/>
        <v>0.26650116062971851</v>
      </c>
      <c r="D8910" s="1">
        <f t="shared" ca="1" si="419"/>
        <v>-7.6758985917425415E-2</v>
      </c>
    </row>
    <row r="8911" spans="1:4" x14ac:dyDescent="0.45">
      <c r="A8911">
        <v>8910</v>
      </c>
      <c r="B8911" s="1">
        <f t="shared" ca="1" si="417"/>
        <v>0.28847552136188537</v>
      </c>
      <c r="C8911" s="1">
        <f t="shared" ca="1" si="418"/>
        <v>0.27400770614011238</v>
      </c>
      <c r="D8911" s="1">
        <f t="shared" ca="1" si="419"/>
        <v>-5.0152661665956291E-2</v>
      </c>
    </row>
    <row r="8912" spans="1:4" x14ac:dyDescent="0.45">
      <c r="A8912">
        <v>8911</v>
      </c>
      <c r="B8912" s="1">
        <f t="shared" ca="1" si="417"/>
        <v>0.29110587843226721</v>
      </c>
      <c r="C8912" s="1">
        <f t="shared" ca="1" si="418"/>
        <v>0.26398850278009622</v>
      </c>
      <c r="D8912" s="1">
        <f t="shared" ca="1" si="419"/>
        <v>-9.3152964818882883E-2</v>
      </c>
    </row>
    <row r="8913" spans="1:4" x14ac:dyDescent="0.45">
      <c r="A8913">
        <v>8912</v>
      </c>
      <c r="B8913" s="1">
        <f t="shared" ca="1" si="417"/>
        <v>0.28237503430819139</v>
      </c>
      <c r="C8913" s="1">
        <f t="shared" ca="1" si="418"/>
        <v>0.26842057903024408</v>
      </c>
      <c r="D8913" s="1">
        <f t="shared" ca="1" si="419"/>
        <v>-4.9418162310755333E-2</v>
      </c>
    </row>
    <row r="8914" spans="1:4" x14ac:dyDescent="0.45">
      <c r="A8914">
        <v>8913</v>
      </c>
      <c r="B8914" s="1">
        <f t="shared" ca="1" si="417"/>
        <v>0.28872844766100891</v>
      </c>
      <c r="C8914" s="1">
        <f t="shared" ca="1" si="418"/>
        <v>0.27819352015479903</v>
      </c>
      <c r="D8914" s="1">
        <f t="shared" ca="1" si="419"/>
        <v>-3.6487320842658204E-2</v>
      </c>
    </row>
    <row r="8915" spans="1:4" x14ac:dyDescent="0.45">
      <c r="A8915">
        <v>8914</v>
      </c>
      <c r="B8915" s="1">
        <f t="shared" ca="1" si="417"/>
        <v>0.27884994459771462</v>
      </c>
      <c r="C8915" s="1">
        <f t="shared" ca="1" si="418"/>
        <v>0.26923766384352638</v>
      </c>
      <c r="D8915" s="1">
        <f t="shared" ca="1" si="419"/>
        <v>-3.4471158916870089E-2</v>
      </c>
    </row>
    <row r="8916" spans="1:4" x14ac:dyDescent="0.45">
      <c r="A8916">
        <v>8915</v>
      </c>
      <c r="B8916" s="1">
        <f t="shared" ca="1" si="417"/>
        <v>0.28858488949246464</v>
      </c>
      <c r="C8916" s="1">
        <f t="shared" ca="1" si="418"/>
        <v>0.2663358064040583</v>
      </c>
      <c r="D8916" s="1">
        <f t="shared" ca="1" si="419"/>
        <v>-7.7097186645967111E-2</v>
      </c>
    </row>
    <row r="8917" spans="1:4" x14ac:dyDescent="0.45">
      <c r="A8917">
        <v>8916</v>
      </c>
      <c r="B8917" s="1">
        <f t="shared" ca="1" si="417"/>
        <v>0.28519655375535802</v>
      </c>
      <c r="C8917" s="1">
        <f t="shared" ca="1" si="418"/>
        <v>0.26760236302119539</v>
      </c>
      <c r="D8917" s="1">
        <f t="shared" ca="1" si="419"/>
        <v>-6.1691456304394723E-2</v>
      </c>
    </row>
    <row r="8918" spans="1:4" x14ac:dyDescent="0.45">
      <c r="A8918">
        <v>8917</v>
      </c>
      <c r="B8918" s="1">
        <f t="shared" ca="1" si="417"/>
        <v>0.28769036241545076</v>
      </c>
      <c r="C8918" s="1">
        <f t="shared" ca="1" si="418"/>
        <v>0.27530839065660295</v>
      </c>
      <c r="D8918" s="1">
        <f t="shared" ca="1" si="419"/>
        <v>-4.3039230285257621E-2</v>
      </c>
    </row>
    <row r="8919" spans="1:4" x14ac:dyDescent="0.45">
      <c r="A8919">
        <v>8918</v>
      </c>
      <c r="B8919" s="1">
        <f t="shared" ca="1" si="417"/>
        <v>0.27501997684830198</v>
      </c>
      <c r="C8919" s="1">
        <f t="shared" ca="1" si="418"/>
        <v>0.2694040729423664</v>
      </c>
      <c r="D8919" s="1">
        <f t="shared" ca="1" si="419"/>
        <v>-2.0419985378128561E-2</v>
      </c>
    </row>
    <row r="8920" spans="1:4" x14ac:dyDescent="0.45">
      <c r="A8920">
        <v>8919</v>
      </c>
      <c r="B8920" s="1">
        <f t="shared" ca="1" si="417"/>
        <v>0.28036628870787567</v>
      </c>
      <c r="C8920" s="1">
        <f t="shared" ca="1" si="418"/>
        <v>0.27713691337503144</v>
      </c>
      <c r="D8920" s="1">
        <f t="shared" ca="1" si="419"/>
        <v>-1.1518415240746153E-2</v>
      </c>
    </row>
    <row r="8921" spans="1:4" x14ac:dyDescent="0.45">
      <c r="A8921">
        <v>8920</v>
      </c>
      <c r="B8921" s="1">
        <f t="shared" ca="1" si="417"/>
        <v>0.28301596074888291</v>
      </c>
      <c r="C8921" s="1">
        <f t="shared" ca="1" si="418"/>
        <v>0.26715881023533888</v>
      </c>
      <c r="D8921" s="1">
        <f t="shared" ca="1" si="419"/>
        <v>-5.6029174014019335E-2</v>
      </c>
    </row>
    <row r="8922" spans="1:4" x14ac:dyDescent="0.45">
      <c r="A8922">
        <v>8921</v>
      </c>
      <c r="B8922" s="1">
        <f t="shared" ca="1" si="417"/>
        <v>0.28264619315589451</v>
      </c>
      <c r="C8922" s="1">
        <f t="shared" ca="1" si="418"/>
        <v>0.27290937404634363</v>
      </c>
      <c r="D8922" s="1">
        <f t="shared" ca="1" si="419"/>
        <v>-3.4448789141060532E-2</v>
      </c>
    </row>
    <row r="8923" spans="1:4" x14ac:dyDescent="0.45">
      <c r="A8923">
        <v>8922</v>
      </c>
      <c r="B8923" s="1">
        <f t="shared" ca="1" si="417"/>
        <v>0.28401781674373283</v>
      </c>
      <c r="C8923" s="1">
        <f t="shared" ca="1" si="418"/>
        <v>0.27374647418100084</v>
      </c>
      <c r="D8923" s="1">
        <f t="shared" ca="1" si="419"/>
        <v>-3.6164430388533494E-2</v>
      </c>
    </row>
    <row r="8924" spans="1:4" x14ac:dyDescent="0.45">
      <c r="A8924">
        <v>8923</v>
      </c>
      <c r="B8924" s="1">
        <f t="shared" ca="1" si="417"/>
        <v>0.27845494887501576</v>
      </c>
      <c r="C8924" s="1">
        <f t="shared" ca="1" si="418"/>
        <v>0.28213425653656232</v>
      </c>
      <c r="D8924" s="1">
        <f t="shared" ca="1" si="419"/>
        <v>1.3213295997831283E-2</v>
      </c>
    </row>
    <row r="8925" spans="1:4" x14ac:dyDescent="0.45">
      <c r="A8925">
        <v>8924</v>
      </c>
      <c r="B8925" s="1">
        <f t="shared" ca="1" si="417"/>
        <v>0.28443107509477972</v>
      </c>
      <c r="C8925" s="1">
        <f t="shared" ca="1" si="418"/>
        <v>0.27377013466329148</v>
      </c>
      <c r="D8925" s="1">
        <f t="shared" ca="1" si="419"/>
        <v>-3.7481630401796792E-2</v>
      </c>
    </row>
    <row r="8926" spans="1:4" x14ac:dyDescent="0.45">
      <c r="A8926">
        <v>8925</v>
      </c>
      <c r="B8926" s="1">
        <f t="shared" ca="1" si="417"/>
        <v>0.28926492199426213</v>
      </c>
      <c r="C8926" s="1">
        <f t="shared" ca="1" si="418"/>
        <v>0.26895895505915896</v>
      </c>
      <c r="D8926" s="1">
        <f t="shared" ca="1" si="419"/>
        <v>-7.0198511437574038E-2</v>
      </c>
    </row>
    <row r="8927" spans="1:4" x14ac:dyDescent="0.45">
      <c r="A8927">
        <v>8926</v>
      </c>
      <c r="B8927" s="1">
        <f t="shared" ca="1" si="417"/>
        <v>0.27621486900842274</v>
      </c>
      <c r="C8927" s="1">
        <f t="shared" ca="1" si="418"/>
        <v>0.27574771003064891</v>
      </c>
      <c r="D8927" s="1">
        <f t="shared" ca="1" si="419"/>
        <v>-1.6912883055531097E-3</v>
      </c>
    </row>
    <row r="8928" spans="1:4" x14ac:dyDescent="0.45">
      <c r="A8928">
        <v>8927</v>
      </c>
      <c r="B8928" s="1">
        <f t="shared" ca="1" si="417"/>
        <v>0.2731924323505584</v>
      </c>
      <c r="C8928" s="1">
        <f t="shared" ca="1" si="418"/>
        <v>0.27126109705864077</v>
      </c>
      <c r="D8928" s="1">
        <f t="shared" ca="1" si="419"/>
        <v>-7.0695050931694949E-3</v>
      </c>
    </row>
    <row r="8929" spans="1:4" x14ac:dyDescent="0.45">
      <c r="A8929">
        <v>8928</v>
      </c>
      <c r="B8929" s="1">
        <f t="shared" ca="1" si="417"/>
        <v>0.27761500632568076</v>
      </c>
      <c r="C8929" s="1">
        <f t="shared" ca="1" si="418"/>
        <v>0.26380018453421294</v>
      </c>
      <c r="D8929" s="1">
        <f t="shared" ca="1" si="419"/>
        <v>-4.9762518151706535E-2</v>
      </c>
    </row>
    <row r="8930" spans="1:4" x14ac:dyDescent="0.45">
      <c r="A8930">
        <v>8929</v>
      </c>
      <c r="B8930" s="1">
        <f t="shared" ca="1" si="417"/>
        <v>0.27772742452560817</v>
      </c>
      <c r="C8930" s="1">
        <f t="shared" ca="1" si="418"/>
        <v>0.25793881808222691</v>
      </c>
      <c r="D8930" s="1">
        <f t="shared" ca="1" si="419"/>
        <v>-7.1251899149616146E-2</v>
      </c>
    </row>
    <row r="8931" spans="1:4" x14ac:dyDescent="0.45">
      <c r="A8931">
        <v>8930</v>
      </c>
      <c r="B8931" s="1">
        <f t="shared" ca="1" si="417"/>
        <v>0.2833289688777374</v>
      </c>
      <c r="C8931" s="1">
        <f t="shared" ca="1" si="418"/>
        <v>0.27972823741696251</v>
      </c>
      <c r="D8931" s="1">
        <f t="shared" ca="1" si="419"/>
        <v>-1.2708659742903593E-2</v>
      </c>
    </row>
    <row r="8932" spans="1:4" x14ac:dyDescent="0.45">
      <c r="A8932">
        <v>8931</v>
      </c>
      <c r="B8932" s="1">
        <f t="shared" ca="1" si="417"/>
        <v>0.28324416028479105</v>
      </c>
      <c r="C8932" s="1">
        <f t="shared" ca="1" si="418"/>
        <v>0.26829636593187811</v>
      </c>
      <c r="D8932" s="1">
        <f t="shared" ca="1" si="419"/>
        <v>-5.2773530574764561E-2</v>
      </c>
    </row>
    <row r="8933" spans="1:4" x14ac:dyDescent="0.45">
      <c r="A8933">
        <v>8932</v>
      </c>
      <c r="B8933" s="1">
        <f t="shared" ca="1" si="417"/>
        <v>0.28173204081427317</v>
      </c>
      <c r="C8933" s="1">
        <f t="shared" ca="1" si="418"/>
        <v>0.26686633044591618</v>
      </c>
      <c r="D8933" s="1">
        <f t="shared" ca="1" si="419"/>
        <v>-5.2765423220559222E-2</v>
      </c>
    </row>
    <row r="8934" spans="1:4" x14ac:dyDescent="0.45">
      <c r="A8934">
        <v>8933</v>
      </c>
      <c r="B8934" s="1">
        <f t="shared" ca="1" si="417"/>
        <v>0.29078637692167797</v>
      </c>
      <c r="C8934" s="1">
        <f t="shared" ca="1" si="418"/>
        <v>0.27666560273593777</v>
      </c>
      <c r="D8934" s="1">
        <f t="shared" ca="1" si="419"/>
        <v>-4.8560645568150436E-2</v>
      </c>
    </row>
    <row r="8935" spans="1:4" x14ac:dyDescent="0.45">
      <c r="A8935">
        <v>8934</v>
      </c>
      <c r="B8935" s="1">
        <f t="shared" ca="1" si="417"/>
        <v>0.28573926305810859</v>
      </c>
      <c r="C8935" s="1">
        <f t="shared" ca="1" si="418"/>
        <v>0.27146129427763377</v>
      </c>
      <c r="D8935" s="1">
        <f t="shared" ca="1" si="419"/>
        <v>-4.99685224482826E-2</v>
      </c>
    </row>
    <row r="8936" spans="1:4" x14ac:dyDescent="0.45">
      <c r="A8936">
        <v>8935</v>
      </c>
      <c r="B8936" s="1">
        <f t="shared" ca="1" si="417"/>
        <v>0.28885020180900445</v>
      </c>
      <c r="C8936" s="1">
        <f t="shared" ca="1" si="418"/>
        <v>0.2732062089857783</v>
      </c>
      <c r="D8936" s="1">
        <f t="shared" ca="1" si="419"/>
        <v>-5.4159535722153936E-2</v>
      </c>
    </row>
    <row r="8937" spans="1:4" x14ac:dyDescent="0.45">
      <c r="A8937">
        <v>8936</v>
      </c>
      <c r="B8937" s="1">
        <f t="shared" ca="1" si="417"/>
        <v>0.27572395242941544</v>
      </c>
      <c r="C8937" s="1">
        <f t="shared" ca="1" si="418"/>
        <v>0.2793491841821113</v>
      </c>
      <c r="D8937" s="1">
        <f t="shared" ca="1" si="419"/>
        <v>1.3148047968824565E-2</v>
      </c>
    </row>
    <row r="8938" spans="1:4" x14ac:dyDescent="0.45">
      <c r="A8938">
        <v>8937</v>
      </c>
      <c r="B8938" s="1">
        <f t="shared" ca="1" si="417"/>
        <v>0.2751692116214583</v>
      </c>
      <c r="C8938" s="1">
        <f t="shared" ca="1" si="418"/>
        <v>0.27563278307060524</v>
      </c>
      <c r="D8938" s="1">
        <f t="shared" ca="1" si="419"/>
        <v>1.6846777530643894E-3</v>
      </c>
    </row>
    <row r="8939" spans="1:4" x14ac:dyDescent="0.45">
      <c r="A8939">
        <v>8938</v>
      </c>
      <c r="B8939" s="1">
        <f t="shared" ca="1" si="417"/>
        <v>0.28537072598248658</v>
      </c>
      <c r="C8939" s="1">
        <f t="shared" ca="1" si="418"/>
        <v>0.28627261084752476</v>
      </c>
      <c r="D8939" s="1">
        <f t="shared" ca="1" si="419"/>
        <v>3.1603972759753959E-3</v>
      </c>
    </row>
    <row r="8940" spans="1:4" x14ac:dyDescent="0.45">
      <c r="A8940">
        <v>8939</v>
      </c>
      <c r="B8940" s="1">
        <f t="shared" ca="1" si="417"/>
        <v>0.2867936105927259</v>
      </c>
      <c r="C8940" s="1">
        <f t="shared" ca="1" si="418"/>
        <v>0.28034927821082389</v>
      </c>
      <c r="D8940" s="1">
        <f t="shared" ca="1" si="419"/>
        <v>-2.247027877846822E-2</v>
      </c>
    </row>
    <row r="8941" spans="1:4" x14ac:dyDescent="0.45">
      <c r="A8941">
        <v>8940</v>
      </c>
      <c r="B8941" s="1">
        <f t="shared" ca="1" si="417"/>
        <v>0.28102557294329555</v>
      </c>
      <c r="C8941" s="1">
        <f t="shared" ca="1" si="418"/>
        <v>0.2706923743944924</v>
      </c>
      <c r="D8941" s="1">
        <f t="shared" ca="1" si="419"/>
        <v>-3.6769602284159944E-2</v>
      </c>
    </row>
    <row r="8942" spans="1:4" x14ac:dyDescent="0.45">
      <c r="A8942">
        <v>8941</v>
      </c>
      <c r="B8942" s="1">
        <f t="shared" ca="1" si="417"/>
        <v>0.28006201946585774</v>
      </c>
      <c r="C8942" s="1">
        <f t="shared" ca="1" si="418"/>
        <v>0.27835304957231777</v>
      </c>
      <c r="D8942" s="1">
        <f t="shared" ca="1" si="419"/>
        <v>-6.1021122992663017E-3</v>
      </c>
    </row>
    <row r="8943" spans="1:4" x14ac:dyDescent="0.45">
      <c r="A8943">
        <v>8942</v>
      </c>
      <c r="B8943" s="1">
        <f t="shared" ca="1" si="417"/>
        <v>0.28413951074031973</v>
      </c>
      <c r="C8943" s="1">
        <f t="shared" ca="1" si="418"/>
        <v>0.26297266662505137</v>
      </c>
      <c r="D8943" s="1">
        <f t="shared" ca="1" si="419"/>
        <v>-7.4494546922103819E-2</v>
      </c>
    </row>
    <row r="8944" spans="1:4" x14ac:dyDescent="0.45">
      <c r="A8944">
        <v>8943</v>
      </c>
      <c r="B8944" s="1">
        <f t="shared" ca="1" si="417"/>
        <v>0.29079992535487165</v>
      </c>
      <c r="C8944" s="1">
        <f t="shared" ca="1" si="418"/>
        <v>0.28059954643233931</v>
      </c>
      <c r="D8944" s="1">
        <f t="shared" ca="1" si="419"/>
        <v>-3.5076965408723945E-2</v>
      </c>
    </row>
    <row r="8945" spans="1:4" x14ac:dyDescent="0.45">
      <c r="A8945">
        <v>8944</v>
      </c>
      <c r="B8945" s="1">
        <f t="shared" ca="1" si="417"/>
        <v>0.28408571361476076</v>
      </c>
      <c r="C8945" s="1">
        <f t="shared" ca="1" si="418"/>
        <v>0.28176905286801812</v>
      </c>
      <c r="D8945" s="1">
        <f t="shared" ca="1" si="419"/>
        <v>-8.1547949640444969E-3</v>
      </c>
    </row>
    <row r="8946" spans="1:4" x14ac:dyDescent="0.45">
      <c r="A8946">
        <v>8945</v>
      </c>
      <c r="B8946" s="1">
        <f t="shared" ca="1" si="417"/>
        <v>0.29280675572573389</v>
      </c>
      <c r="C8946" s="1">
        <f t="shared" ca="1" si="418"/>
        <v>0.27576238926125285</v>
      </c>
      <c r="D8946" s="1">
        <f t="shared" ca="1" si="419"/>
        <v>-5.821029102363387E-2</v>
      </c>
    </row>
    <row r="8947" spans="1:4" x14ac:dyDescent="0.45">
      <c r="A8947">
        <v>8946</v>
      </c>
      <c r="B8947" s="1">
        <f t="shared" ca="1" si="417"/>
        <v>0.29034462624019008</v>
      </c>
      <c r="C8947" s="1">
        <f t="shared" ca="1" si="418"/>
        <v>0.26940117951370141</v>
      </c>
      <c r="D8947" s="1">
        <f t="shared" ca="1" si="419"/>
        <v>-7.2133061313017152E-2</v>
      </c>
    </row>
    <row r="8948" spans="1:4" x14ac:dyDescent="0.45">
      <c r="A8948">
        <v>8947</v>
      </c>
      <c r="B8948" s="1">
        <f t="shared" ca="1" si="417"/>
        <v>0.28499906913837203</v>
      </c>
      <c r="C8948" s="1">
        <f t="shared" ca="1" si="418"/>
        <v>0.2729859186891378</v>
      </c>
      <c r="D8948" s="1">
        <f t="shared" ca="1" si="419"/>
        <v>-4.2151542759606836E-2</v>
      </c>
    </row>
    <row r="8949" spans="1:4" x14ac:dyDescent="0.45">
      <c r="A8949">
        <v>8948</v>
      </c>
      <c r="B8949" s="1">
        <f t="shared" ca="1" si="417"/>
        <v>0.2750443459002142</v>
      </c>
      <c r="C8949" s="1">
        <f t="shared" ca="1" si="418"/>
        <v>0.25617142359680861</v>
      </c>
      <c r="D8949" s="1">
        <f t="shared" ca="1" si="419"/>
        <v>-6.8617743228405317E-2</v>
      </c>
    </row>
    <row r="8950" spans="1:4" x14ac:dyDescent="0.45">
      <c r="A8950">
        <v>8949</v>
      </c>
      <c r="B8950" s="1">
        <f t="shared" ca="1" si="417"/>
        <v>0.28155071738435217</v>
      </c>
      <c r="C8950" s="1">
        <f t="shared" ca="1" si="418"/>
        <v>0.26841149494020433</v>
      </c>
      <c r="D8950" s="1">
        <f t="shared" ca="1" si="419"/>
        <v>-4.6667337828911096E-2</v>
      </c>
    </row>
    <row r="8951" spans="1:4" x14ac:dyDescent="0.45">
      <c r="A8951">
        <v>8950</v>
      </c>
      <c r="B8951" s="1">
        <f t="shared" ca="1" si="417"/>
        <v>0.28241172954820681</v>
      </c>
      <c r="C8951" s="1">
        <f t="shared" ca="1" si="418"/>
        <v>0.26516048449344565</v>
      </c>
      <c r="D8951" s="1">
        <f t="shared" ca="1" si="419"/>
        <v>-6.1085441041557137E-2</v>
      </c>
    </row>
    <row r="8952" spans="1:4" x14ac:dyDescent="0.45">
      <c r="A8952">
        <v>8951</v>
      </c>
      <c r="B8952" s="1">
        <f t="shared" ca="1" si="417"/>
        <v>0.28561786451507176</v>
      </c>
      <c r="C8952" s="1">
        <f t="shared" ca="1" si="418"/>
        <v>0.27011528927637485</v>
      </c>
      <c r="D8952" s="1">
        <f t="shared" ca="1" si="419"/>
        <v>-5.4277330533989969E-2</v>
      </c>
    </row>
    <row r="8953" spans="1:4" x14ac:dyDescent="0.45">
      <c r="A8953">
        <v>8952</v>
      </c>
      <c r="B8953" s="1">
        <f t="shared" ca="1" si="417"/>
        <v>0.28711316327095648</v>
      </c>
      <c r="C8953" s="1">
        <f t="shared" ca="1" si="418"/>
        <v>0.2713803996692018</v>
      </c>
      <c r="D8953" s="1">
        <f t="shared" ca="1" si="419"/>
        <v>-5.4796385587195282E-2</v>
      </c>
    </row>
    <row r="8954" spans="1:4" x14ac:dyDescent="0.45">
      <c r="A8954">
        <v>8953</v>
      </c>
      <c r="B8954" s="1">
        <f t="shared" ca="1" si="417"/>
        <v>0.28026137356337694</v>
      </c>
      <c r="C8954" s="1">
        <f t="shared" ca="1" si="418"/>
        <v>0.27160863822091796</v>
      </c>
      <c r="D8954" s="1">
        <f t="shared" ca="1" si="419"/>
        <v>-3.0873806234672882E-2</v>
      </c>
    </row>
    <row r="8955" spans="1:4" x14ac:dyDescent="0.45">
      <c r="A8955">
        <v>8954</v>
      </c>
      <c r="B8955" s="1">
        <f t="shared" ca="1" si="417"/>
        <v>0.28431317400451328</v>
      </c>
      <c r="C8955" s="1">
        <f t="shared" ca="1" si="418"/>
        <v>0.26759933947794085</v>
      </c>
      <c r="D8955" s="1">
        <f t="shared" ca="1" si="419"/>
        <v>-5.878670443286288E-2</v>
      </c>
    </row>
    <row r="8956" spans="1:4" x14ac:dyDescent="0.45">
      <c r="A8956">
        <v>8955</v>
      </c>
      <c r="B8956" s="1">
        <f t="shared" ca="1" si="417"/>
        <v>0.28359690537115889</v>
      </c>
      <c r="C8956" s="1">
        <f t="shared" ca="1" si="418"/>
        <v>0.27797300947582371</v>
      </c>
      <c r="D8956" s="1">
        <f t="shared" ca="1" si="419"/>
        <v>-1.9830596839464389E-2</v>
      </c>
    </row>
    <row r="8957" spans="1:4" x14ac:dyDescent="0.45">
      <c r="A8957">
        <v>8956</v>
      </c>
      <c r="B8957" s="1">
        <f t="shared" ca="1" si="417"/>
        <v>0.27523406293643593</v>
      </c>
      <c r="C8957" s="1">
        <f t="shared" ca="1" si="418"/>
        <v>0.27149968911368261</v>
      </c>
      <c r="D8957" s="1">
        <f t="shared" ca="1" si="419"/>
        <v>-1.3567992939942757E-2</v>
      </c>
    </row>
    <row r="8958" spans="1:4" x14ac:dyDescent="0.45">
      <c r="A8958">
        <v>8957</v>
      </c>
      <c r="B8958" s="1">
        <f t="shared" ca="1" si="417"/>
        <v>0.28491131114625035</v>
      </c>
      <c r="C8958" s="1">
        <f t="shared" ca="1" si="418"/>
        <v>0.28096386297245901</v>
      </c>
      <c r="D8958" s="1">
        <f t="shared" ca="1" si="419"/>
        <v>-1.3855006871822773E-2</v>
      </c>
    </row>
    <row r="8959" spans="1:4" x14ac:dyDescent="0.45">
      <c r="A8959">
        <v>8958</v>
      </c>
      <c r="B8959" s="1">
        <f t="shared" ca="1" si="417"/>
        <v>0.28567179641101759</v>
      </c>
      <c r="C8959" s="1">
        <f t="shared" ca="1" si="418"/>
        <v>0.25709269572351334</v>
      </c>
      <c r="D8959" s="1">
        <f t="shared" ca="1" si="419"/>
        <v>-0.10004172986816429</v>
      </c>
    </row>
    <row r="8960" spans="1:4" x14ac:dyDescent="0.45">
      <c r="A8960">
        <v>8959</v>
      </c>
      <c r="B8960" s="1">
        <f t="shared" ca="1" si="417"/>
        <v>0.28820862665589919</v>
      </c>
      <c r="C8960" s="1">
        <f t="shared" ca="1" si="418"/>
        <v>0.2746078746375622</v>
      </c>
      <c r="D8960" s="1">
        <f t="shared" ca="1" si="419"/>
        <v>-4.7190648580326268E-2</v>
      </c>
    </row>
    <row r="8961" spans="1:4" x14ac:dyDescent="0.45">
      <c r="A8961">
        <v>8960</v>
      </c>
      <c r="B8961" s="1">
        <f t="shared" ca="1" si="417"/>
        <v>0.28601522764078002</v>
      </c>
      <c r="C8961" s="1">
        <f t="shared" ca="1" si="418"/>
        <v>0.26624832363576423</v>
      </c>
      <c r="D8961" s="1">
        <f t="shared" ca="1" si="419"/>
        <v>-6.9111369237451856E-2</v>
      </c>
    </row>
    <row r="8962" spans="1:4" x14ac:dyDescent="0.45">
      <c r="A8962">
        <v>8961</v>
      </c>
      <c r="B8962" s="1">
        <f t="shared" ref="B8962:B9025" ca="1" si="420">_xlfn.BETA.INV(RAND(),CONTROL_PRIOR_ALPHA+CONTROL_ALPHA,CONTROL_PRIOR_BETA+(CONTROL_N-CONTROL_ALPHA))</f>
        <v>0.27762815613479241</v>
      </c>
      <c r="C8962" s="1">
        <f t="shared" ref="C8962:C9025" ca="1" si="421">_xlfn.BETA.INV(RAND(),TEST_PRIOR_ALPHA+TEST_ALPHA,TEST_PRIOR_BETA+(TEST_N-TEST_ALPHA))</f>
        <v>0.27093603988234854</v>
      </c>
      <c r="D8962" s="1">
        <f t="shared" ca="1" si="419"/>
        <v>-2.4104602161441981E-2</v>
      </c>
    </row>
    <row r="8963" spans="1:4" x14ac:dyDescent="0.45">
      <c r="A8963">
        <v>8962</v>
      </c>
      <c r="B8963" s="1">
        <f t="shared" ca="1" si="420"/>
        <v>0.29394033523775076</v>
      </c>
      <c r="C8963" s="1">
        <f t="shared" ca="1" si="421"/>
        <v>0.27183345381145851</v>
      </c>
      <c r="D8963" s="1">
        <f t="shared" ref="D8963:D9026" ca="1" si="422">(C8963-B8963)/B8963</f>
        <v>-7.5208737203117465E-2</v>
      </c>
    </row>
    <row r="8964" spans="1:4" x14ac:dyDescent="0.45">
      <c r="A8964">
        <v>8963</v>
      </c>
      <c r="B8964" s="1">
        <f t="shared" ca="1" si="420"/>
        <v>0.289129150152442</v>
      </c>
      <c r="C8964" s="1">
        <f t="shared" ca="1" si="421"/>
        <v>0.27411853236366324</v>
      </c>
      <c r="D8964" s="1">
        <f t="shared" ca="1" si="422"/>
        <v>-5.1916653097290572E-2</v>
      </c>
    </row>
    <row r="8965" spans="1:4" x14ac:dyDescent="0.45">
      <c r="A8965">
        <v>8964</v>
      </c>
      <c r="B8965" s="1">
        <f t="shared" ca="1" si="420"/>
        <v>0.28371458309826303</v>
      </c>
      <c r="C8965" s="1">
        <f t="shared" ca="1" si="421"/>
        <v>0.26916427704015228</v>
      </c>
      <c r="D8965" s="1">
        <f t="shared" ca="1" si="422"/>
        <v>-5.1285012914092369E-2</v>
      </c>
    </row>
    <row r="8966" spans="1:4" x14ac:dyDescent="0.45">
      <c r="A8966">
        <v>8965</v>
      </c>
      <c r="B8966" s="1">
        <f t="shared" ca="1" si="420"/>
        <v>0.28322903226068397</v>
      </c>
      <c r="C8966" s="1">
        <f t="shared" ca="1" si="421"/>
        <v>0.27699062889834691</v>
      </c>
      <c r="D8966" s="1">
        <f t="shared" ca="1" si="422"/>
        <v>-2.202600246360065E-2</v>
      </c>
    </row>
    <row r="8967" spans="1:4" x14ac:dyDescent="0.45">
      <c r="A8967">
        <v>8966</v>
      </c>
      <c r="B8967" s="1">
        <f t="shared" ca="1" si="420"/>
        <v>0.28683387486971113</v>
      </c>
      <c r="C8967" s="1">
        <f t="shared" ca="1" si="421"/>
        <v>0.26541231763258716</v>
      </c>
      <c r="D8967" s="1">
        <f t="shared" ca="1" si="422"/>
        <v>-7.4682801140047717E-2</v>
      </c>
    </row>
    <row r="8968" spans="1:4" x14ac:dyDescent="0.45">
      <c r="A8968">
        <v>8967</v>
      </c>
      <c r="B8968" s="1">
        <f t="shared" ca="1" si="420"/>
        <v>0.28263658395652191</v>
      </c>
      <c r="C8968" s="1">
        <f t="shared" ca="1" si="421"/>
        <v>0.27463674454692244</v>
      </c>
      <c r="D8968" s="1">
        <f t="shared" ca="1" si="422"/>
        <v>-2.8304330945459248E-2</v>
      </c>
    </row>
    <row r="8969" spans="1:4" x14ac:dyDescent="0.45">
      <c r="A8969">
        <v>8968</v>
      </c>
      <c r="B8969" s="1">
        <f t="shared" ca="1" si="420"/>
        <v>0.28516113939145338</v>
      </c>
      <c r="C8969" s="1">
        <f t="shared" ca="1" si="421"/>
        <v>0.26976831092128079</v>
      </c>
      <c r="D8969" s="1">
        <f t="shared" ca="1" si="422"/>
        <v>-5.3979404427340894E-2</v>
      </c>
    </row>
    <row r="8970" spans="1:4" x14ac:dyDescent="0.45">
      <c r="A8970">
        <v>8969</v>
      </c>
      <c r="B8970" s="1">
        <f t="shared" ca="1" si="420"/>
        <v>0.30678794947853905</v>
      </c>
      <c r="C8970" s="1">
        <f t="shared" ca="1" si="421"/>
        <v>0.27797287895751233</v>
      </c>
      <c r="D8970" s="1">
        <f t="shared" ca="1" si="422"/>
        <v>-9.3925040308802749E-2</v>
      </c>
    </row>
    <row r="8971" spans="1:4" x14ac:dyDescent="0.45">
      <c r="A8971">
        <v>8970</v>
      </c>
      <c r="B8971" s="1">
        <f t="shared" ca="1" si="420"/>
        <v>0.28695739278260646</v>
      </c>
      <c r="C8971" s="1">
        <f t="shared" ca="1" si="421"/>
        <v>0.27152163676619234</v>
      </c>
      <c r="D8971" s="1">
        <f t="shared" ca="1" si="422"/>
        <v>-5.3791107685829703E-2</v>
      </c>
    </row>
    <row r="8972" spans="1:4" x14ac:dyDescent="0.45">
      <c r="A8972">
        <v>8971</v>
      </c>
      <c r="B8972" s="1">
        <f t="shared" ca="1" si="420"/>
        <v>0.28778577431524788</v>
      </c>
      <c r="C8972" s="1">
        <f t="shared" ca="1" si="421"/>
        <v>0.28418090131397789</v>
      </c>
      <c r="D8972" s="1">
        <f t="shared" ca="1" si="422"/>
        <v>-1.252623764968008E-2</v>
      </c>
    </row>
    <row r="8973" spans="1:4" x14ac:dyDescent="0.45">
      <c r="A8973">
        <v>8972</v>
      </c>
      <c r="B8973" s="1">
        <f t="shared" ca="1" si="420"/>
        <v>0.28397071339078683</v>
      </c>
      <c r="C8973" s="1">
        <f t="shared" ca="1" si="421"/>
        <v>0.27139999681598992</v>
      </c>
      <c r="D8973" s="1">
        <f t="shared" ca="1" si="422"/>
        <v>-4.4267651493686597E-2</v>
      </c>
    </row>
    <row r="8974" spans="1:4" x14ac:dyDescent="0.45">
      <c r="A8974">
        <v>8973</v>
      </c>
      <c r="B8974" s="1">
        <f t="shared" ca="1" si="420"/>
        <v>0.27780412486996109</v>
      </c>
      <c r="C8974" s="1">
        <f t="shared" ca="1" si="421"/>
        <v>0.2708634082145403</v>
      </c>
      <c r="D8974" s="1">
        <f t="shared" ca="1" si="422"/>
        <v>-2.4984210218871681E-2</v>
      </c>
    </row>
    <row r="8975" spans="1:4" x14ac:dyDescent="0.45">
      <c r="A8975">
        <v>8974</v>
      </c>
      <c r="B8975" s="1">
        <f t="shared" ca="1" si="420"/>
        <v>0.2857970639068993</v>
      </c>
      <c r="C8975" s="1">
        <f t="shared" ca="1" si="421"/>
        <v>0.26554440405512808</v>
      </c>
      <c r="D8975" s="1">
        <f t="shared" ca="1" si="422"/>
        <v>-7.0863778566908869E-2</v>
      </c>
    </row>
    <row r="8976" spans="1:4" x14ac:dyDescent="0.45">
      <c r="A8976">
        <v>8975</v>
      </c>
      <c r="B8976" s="1">
        <f t="shared" ca="1" si="420"/>
        <v>0.29095510998825458</v>
      </c>
      <c r="C8976" s="1">
        <f t="shared" ca="1" si="421"/>
        <v>0.26344268338534282</v>
      </c>
      <c r="D8976" s="1">
        <f t="shared" ca="1" si="422"/>
        <v>-9.455900810273582E-2</v>
      </c>
    </row>
    <row r="8977" spans="1:4" x14ac:dyDescent="0.45">
      <c r="A8977">
        <v>8976</v>
      </c>
      <c r="B8977" s="1">
        <f t="shared" ca="1" si="420"/>
        <v>0.27938839020926098</v>
      </c>
      <c r="C8977" s="1">
        <f t="shared" ca="1" si="421"/>
        <v>0.27790788724132398</v>
      </c>
      <c r="D8977" s="1">
        <f t="shared" ca="1" si="422"/>
        <v>-5.2990855018281583E-3</v>
      </c>
    </row>
    <row r="8978" spans="1:4" x14ac:dyDescent="0.45">
      <c r="A8978">
        <v>8977</v>
      </c>
      <c r="B8978" s="1">
        <f t="shared" ca="1" si="420"/>
        <v>0.27601221702628492</v>
      </c>
      <c r="C8978" s="1">
        <f t="shared" ca="1" si="421"/>
        <v>0.26094805475847338</v>
      </c>
      <c r="D8978" s="1">
        <f t="shared" ca="1" si="422"/>
        <v>-5.4577882204311874E-2</v>
      </c>
    </row>
    <row r="8979" spans="1:4" x14ac:dyDescent="0.45">
      <c r="A8979">
        <v>8978</v>
      </c>
      <c r="B8979" s="1">
        <f t="shared" ca="1" si="420"/>
        <v>0.28925966410820059</v>
      </c>
      <c r="C8979" s="1">
        <f t="shared" ca="1" si="421"/>
        <v>0.27031687782538466</v>
      </c>
      <c r="D8979" s="1">
        <f t="shared" ca="1" si="422"/>
        <v>-6.5487133649336532E-2</v>
      </c>
    </row>
    <row r="8980" spans="1:4" x14ac:dyDescent="0.45">
      <c r="A8980">
        <v>8979</v>
      </c>
      <c r="B8980" s="1">
        <f t="shared" ca="1" si="420"/>
        <v>0.28138018344010934</v>
      </c>
      <c r="C8980" s="1">
        <f t="shared" ca="1" si="421"/>
        <v>0.26974393667173741</v>
      </c>
      <c r="D8980" s="1">
        <f t="shared" ca="1" si="422"/>
        <v>-4.135418004960064E-2</v>
      </c>
    </row>
    <row r="8981" spans="1:4" x14ac:dyDescent="0.45">
      <c r="A8981">
        <v>8980</v>
      </c>
      <c r="B8981" s="1">
        <f t="shared" ca="1" si="420"/>
        <v>0.28220314967899329</v>
      </c>
      <c r="C8981" s="1">
        <f t="shared" ca="1" si="421"/>
        <v>0.27694380566942167</v>
      </c>
      <c r="D8981" s="1">
        <f t="shared" ca="1" si="422"/>
        <v>-1.8636730368013738E-2</v>
      </c>
    </row>
    <row r="8982" spans="1:4" x14ac:dyDescent="0.45">
      <c r="A8982">
        <v>8981</v>
      </c>
      <c r="B8982" s="1">
        <f t="shared" ca="1" si="420"/>
        <v>0.27218343574370307</v>
      </c>
      <c r="C8982" s="1">
        <f t="shared" ca="1" si="421"/>
        <v>0.2756726559891981</v>
      </c>
      <c r="D8982" s="1">
        <f t="shared" ca="1" si="422"/>
        <v>1.281937027490752E-2</v>
      </c>
    </row>
    <row r="8983" spans="1:4" x14ac:dyDescent="0.45">
      <c r="A8983">
        <v>8982</v>
      </c>
      <c r="B8983" s="1">
        <f t="shared" ca="1" si="420"/>
        <v>0.28381050861146795</v>
      </c>
      <c r="C8983" s="1">
        <f t="shared" ca="1" si="421"/>
        <v>0.27479743648494903</v>
      </c>
      <c r="D8983" s="1">
        <f t="shared" ca="1" si="422"/>
        <v>-3.1757358706043085E-2</v>
      </c>
    </row>
    <row r="8984" spans="1:4" x14ac:dyDescent="0.45">
      <c r="A8984">
        <v>8983</v>
      </c>
      <c r="B8984" s="1">
        <f t="shared" ca="1" si="420"/>
        <v>0.2811074733044</v>
      </c>
      <c r="C8984" s="1">
        <f t="shared" ca="1" si="421"/>
        <v>0.27202712285994735</v>
      </c>
      <c r="D8984" s="1">
        <f t="shared" ca="1" si="422"/>
        <v>-3.2302059912224068E-2</v>
      </c>
    </row>
    <row r="8985" spans="1:4" x14ac:dyDescent="0.45">
      <c r="A8985">
        <v>8984</v>
      </c>
      <c r="B8985" s="1">
        <f t="shared" ca="1" si="420"/>
        <v>0.28188070569558099</v>
      </c>
      <c r="C8985" s="1">
        <f t="shared" ca="1" si="421"/>
        <v>0.26820863872676559</v>
      </c>
      <c r="D8985" s="1">
        <f t="shared" ca="1" si="422"/>
        <v>-4.8503025189601458E-2</v>
      </c>
    </row>
    <row r="8986" spans="1:4" x14ac:dyDescent="0.45">
      <c r="A8986">
        <v>8985</v>
      </c>
      <c r="B8986" s="1">
        <f t="shared" ca="1" si="420"/>
        <v>0.27785212233482093</v>
      </c>
      <c r="C8986" s="1">
        <f t="shared" ca="1" si="421"/>
        <v>0.27096614770414995</v>
      </c>
      <c r="D8986" s="1">
        <f t="shared" ca="1" si="422"/>
        <v>-2.4782875771498163E-2</v>
      </c>
    </row>
    <row r="8987" spans="1:4" x14ac:dyDescent="0.45">
      <c r="A8987">
        <v>8986</v>
      </c>
      <c r="B8987" s="1">
        <f t="shared" ca="1" si="420"/>
        <v>0.27492670853526108</v>
      </c>
      <c r="C8987" s="1">
        <f t="shared" ca="1" si="421"/>
        <v>0.28645958487328083</v>
      </c>
      <c r="D8987" s="1">
        <f t="shared" ca="1" si="422"/>
        <v>4.1948912128122996E-2</v>
      </c>
    </row>
    <row r="8988" spans="1:4" x14ac:dyDescent="0.45">
      <c r="A8988">
        <v>8987</v>
      </c>
      <c r="B8988" s="1">
        <f t="shared" ca="1" si="420"/>
        <v>0.28037625159621665</v>
      </c>
      <c r="C8988" s="1">
        <f t="shared" ca="1" si="421"/>
        <v>0.26996161257016127</v>
      </c>
      <c r="D8988" s="1">
        <f t="shared" ca="1" si="422"/>
        <v>-3.7145225270555395E-2</v>
      </c>
    </row>
    <row r="8989" spans="1:4" x14ac:dyDescent="0.45">
      <c r="A8989">
        <v>8988</v>
      </c>
      <c r="B8989" s="1">
        <f t="shared" ca="1" si="420"/>
        <v>0.27478628079873096</v>
      </c>
      <c r="C8989" s="1">
        <f t="shared" ca="1" si="421"/>
        <v>0.27025079653472089</v>
      </c>
      <c r="D8989" s="1">
        <f t="shared" ca="1" si="422"/>
        <v>-1.650549747544389E-2</v>
      </c>
    </row>
    <row r="8990" spans="1:4" x14ac:dyDescent="0.45">
      <c r="A8990">
        <v>8989</v>
      </c>
      <c r="B8990" s="1">
        <f t="shared" ca="1" si="420"/>
        <v>0.27777974669629085</v>
      </c>
      <c r="C8990" s="1">
        <f t="shared" ca="1" si="421"/>
        <v>0.26522693551002974</v>
      </c>
      <c r="D8990" s="1">
        <f t="shared" ca="1" si="422"/>
        <v>-4.5189799960418532E-2</v>
      </c>
    </row>
    <row r="8991" spans="1:4" x14ac:dyDescent="0.45">
      <c r="A8991">
        <v>8990</v>
      </c>
      <c r="B8991" s="1">
        <f t="shared" ca="1" si="420"/>
        <v>0.29457213601046517</v>
      </c>
      <c r="C8991" s="1">
        <f t="shared" ca="1" si="421"/>
        <v>0.26995851149963462</v>
      </c>
      <c r="D8991" s="1">
        <f t="shared" ca="1" si="422"/>
        <v>-8.3557205525902511E-2</v>
      </c>
    </row>
    <row r="8992" spans="1:4" x14ac:dyDescent="0.45">
      <c r="A8992">
        <v>8991</v>
      </c>
      <c r="B8992" s="1">
        <f t="shared" ca="1" si="420"/>
        <v>0.2821072240999204</v>
      </c>
      <c r="C8992" s="1">
        <f t="shared" ca="1" si="421"/>
        <v>0.27856895786816871</v>
      </c>
      <c r="D8992" s="1">
        <f t="shared" ca="1" si="422"/>
        <v>-1.2542274459793544E-2</v>
      </c>
    </row>
    <row r="8993" spans="1:4" x14ac:dyDescent="0.45">
      <c r="A8993">
        <v>8992</v>
      </c>
      <c r="B8993" s="1">
        <f t="shared" ca="1" si="420"/>
        <v>0.28296998721540284</v>
      </c>
      <c r="C8993" s="1">
        <f t="shared" ca="1" si="421"/>
        <v>0.26866860706888618</v>
      </c>
      <c r="D8993" s="1">
        <f t="shared" ca="1" si="422"/>
        <v>-5.0540272087690151E-2</v>
      </c>
    </row>
    <row r="8994" spans="1:4" x14ac:dyDescent="0.45">
      <c r="A8994">
        <v>8993</v>
      </c>
      <c r="B8994" s="1">
        <f t="shared" ca="1" si="420"/>
        <v>0.28090327223623357</v>
      </c>
      <c r="C8994" s="1">
        <f t="shared" ca="1" si="421"/>
        <v>0.27581598472968627</v>
      </c>
      <c r="D8994" s="1">
        <f t="shared" ca="1" si="422"/>
        <v>-1.8110460109802499E-2</v>
      </c>
    </row>
    <row r="8995" spans="1:4" x14ac:dyDescent="0.45">
      <c r="A8995">
        <v>8994</v>
      </c>
      <c r="B8995" s="1">
        <f t="shared" ca="1" si="420"/>
        <v>0.28210998783125668</v>
      </c>
      <c r="C8995" s="1">
        <f t="shared" ca="1" si="421"/>
        <v>0.26412584526063099</v>
      </c>
      <c r="D8995" s="1">
        <f t="shared" ca="1" si="422"/>
        <v>-6.374869145498975E-2</v>
      </c>
    </row>
    <row r="8996" spans="1:4" x14ac:dyDescent="0.45">
      <c r="A8996">
        <v>8995</v>
      </c>
      <c r="B8996" s="1">
        <f t="shared" ca="1" si="420"/>
        <v>0.27514373104097445</v>
      </c>
      <c r="C8996" s="1">
        <f t="shared" ca="1" si="421"/>
        <v>0.27480135802358407</v>
      </c>
      <c r="D8996" s="1">
        <f t="shared" ca="1" si="422"/>
        <v>-1.2443424245758578E-3</v>
      </c>
    </row>
    <row r="8997" spans="1:4" x14ac:dyDescent="0.45">
      <c r="A8997">
        <v>8996</v>
      </c>
      <c r="B8997" s="1">
        <f t="shared" ca="1" si="420"/>
        <v>0.27752731537837733</v>
      </c>
      <c r="C8997" s="1">
        <f t="shared" ca="1" si="421"/>
        <v>0.27537876492320668</v>
      </c>
      <c r="D8997" s="1">
        <f t="shared" ca="1" si="422"/>
        <v>-7.7417621117450838E-3</v>
      </c>
    </row>
    <row r="8998" spans="1:4" x14ac:dyDescent="0.45">
      <c r="A8998">
        <v>8997</v>
      </c>
      <c r="B8998" s="1">
        <f t="shared" ca="1" si="420"/>
        <v>0.27685877229880962</v>
      </c>
      <c r="C8998" s="1">
        <f t="shared" ca="1" si="421"/>
        <v>0.2711182020239406</v>
      </c>
      <c r="D8998" s="1">
        <f t="shared" ca="1" si="422"/>
        <v>-2.0734651920919823E-2</v>
      </c>
    </row>
    <row r="8999" spans="1:4" x14ac:dyDescent="0.45">
      <c r="A8999">
        <v>8998</v>
      </c>
      <c r="B8999" s="1">
        <f t="shared" ca="1" si="420"/>
        <v>0.28019003053980607</v>
      </c>
      <c r="C8999" s="1">
        <f t="shared" ca="1" si="421"/>
        <v>0.28275753439725959</v>
      </c>
      <c r="D8999" s="1">
        <f t="shared" ca="1" si="422"/>
        <v>9.1634375873654184E-3</v>
      </c>
    </row>
    <row r="9000" spans="1:4" x14ac:dyDescent="0.45">
      <c r="A9000">
        <v>8999</v>
      </c>
      <c r="B9000" s="1">
        <f t="shared" ca="1" si="420"/>
        <v>0.27710897397046153</v>
      </c>
      <c r="C9000" s="1">
        <f t="shared" ca="1" si="421"/>
        <v>0.26827710795982429</v>
      </c>
      <c r="D9000" s="1">
        <f t="shared" ca="1" si="422"/>
        <v>-3.1871454338316264E-2</v>
      </c>
    </row>
    <row r="9001" spans="1:4" x14ac:dyDescent="0.45">
      <c r="A9001">
        <v>9000</v>
      </c>
      <c r="B9001" s="1">
        <f t="shared" ca="1" si="420"/>
        <v>0.26629132438594277</v>
      </c>
      <c r="C9001" s="1">
        <f t="shared" ca="1" si="421"/>
        <v>0.27771740125122191</v>
      </c>
      <c r="D9001" s="1">
        <f t="shared" ca="1" si="422"/>
        <v>4.2908182951987686E-2</v>
      </c>
    </row>
    <row r="9002" spans="1:4" x14ac:dyDescent="0.45">
      <c r="A9002">
        <v>9001</v>
      </c>
      <c r="B9002" s="1">
        <f t="shared" ca="1" si="420"/>
        <v>0.27578162980085208</v>
      </c>
      <c r="C9002" s="1">
        <f t="shared" ca="1" si="421"/>
        <v>0.27363644741624416</v>
      </c>
      <c r="D9002" s="1">
        <f t="shared" ca="1" si="422"/>
        <v>-7.77855430819307E-3</v>
      </c>
    </row>
    <row r="9003" spans="1:4" x14ac:dyDescent="0.45">
      <c r="A9003">
        <v>9002</v>
      </c>
      <c r="B9003" s="1">
        <f t="shared" ca="1" si="420"/>
        <v>0.27826347216275155</v>
      </c>
      <c r="C9003" s="1">
        <f t="shared" ca="1" si="421"/>
        <v>0.26407684752883259</v>
      </c>
      <c r="D9003" s="1">
        <f t="shared" ca="1" si="422"/>
        <v>-5.0982705432574493E-2</v>
      </c>
    </row>
    <row r="9004" spans="1:4" x14ac:dyDescent="0.45">
      <c r="A9004">
        <v>9003</v>
      </c>
      <c r="B9004" s="1">
        <f t="shared" ca="1" si="420"/>
        <v>0.28816230109346819</v>
      </c>
      <c r="C9004" s="1">
        <f t="shared" ca="1" si="421"/>
        <v>0.2718618915766452</v>
      </c>
      <c r="D9004" s="1">
        <f t="shared" ca="1" si="422"/>
        <v>-5.6566766211156111E-2</v>
      </c>
    </row>
    <row r="9005" spans="1:4" x14ac:dyDescent="0.45">
      <c r="A9005">
        <v>9004</v>
      </c>
      <c r="B9005" s="1">
        <f t="shared" ca="1" si="420"/>
        <v>0.2800933738376275</v>
      </c>
      <c r="C9005" s="1">
        <f t="shared" ca="1" si="421"/>
        <v>0.28265347343784097</v>
      </c>
      <c r="D9005" s="1">
        <f t="shared" ca="1" si="422"/>
        <v>9.1401648141008277E-3</v>
      </c>
    </row>
    <row r="9006" spans="1:4" x14ac:dyDescent="0.45">
      <c r="A9006">
        <v>9005</v>
      </c>
      <c r="B9006" s="1">
        <f t="shared" ca="1" si="420"/>
        <v>0.28499532585425025</v>
      </c>
      <c r="C9006" s="1">
        <f t="shared" ca="1" si="421"/>
        <v>0.26135530844766297</v>
      </c>
      <c r="D9006" s="1">
        <f t="shared" ca="1" si="422"/>
        <v>-8.2948789899372044E-2</v>
      </c>
    </row>
    <row r="9007" spans="1:4" x14ac:dyDescent="0.45">
      <c r="A9007">
        <v>9006</v>
      </c>
      <c r="B9007" s="1">
        <f t="shared" ca="1" si="420"/>
        <v>0.28586839246120122</v>
      </c>
      <c r="C9007" s="1">
        <f t="shared" ca="1" si="421"/>
        <v>0.27593503934297425</v>
      </c>
      <c r="D9007" s="1">
        <f t="shared" ca="1" si="422"/>
        <v>-3.4747993762812172E-2</v>
      </c>
    </row>
    <row r="9008" spans="1:4" x14ac:dyDescent="0.45">
      <c r="A9008">
        <v>9007</v>
      </c>
      <c r="B9008" s="1">
        <f t="shared" ca="1" si="420"/>
        <v>0.28824134644528321</v>
      </c>
      <c r="C9008" s="1">
        <f t="shared" ca="1" si="421"/>
        <v>0.27236613898225714</v>
      </c>
      <c r="D9008" s="1">
        <f t="shared" ca="1" si="422"/>
        <v>-5.5076093901190719E-2</v>
      </c>
    </row>
    <row r="9009" spans="1:4" x14ac:dyDescent="0.45">
      <c r="A9009">
        <v>9008</v>
      </c>
      <c r="B9009" s="1">
        <f t="shared" ca="1" si="420"/>
        <v>0.28031023172013897</v>
      </c>
      <c r="C9009" s="1">
        <f t="shared" ca="1" si="421"/>
        <v>0.26870783704146461</v>
      </c>
      <c r="D9009" s="1">
        <f t="shared" ca="1" si="422"/>
        <v>-4.1391263556366208E-2</v>
      </c>
    </row>
    <row r="9010" spans="1:4" x14ac:dyDescent="0.45">
      <c r="A9010">
        <v>9009</v>
      </c>
      <c r="B9010" s="1">
        <f t="shared" ca="1" si="420"/>
        <v>0.28805274211559551</v>
      </c>
      <c r="C9010" s="1">
        <f t="shared" ca="1" si="421"/>
        <v>0.28470173761866324</v>
      </c>
      <c r="D9010" s="1">
        <f t="shared" ca="1" si="422"/>
        <v>-1.1633301847157929E-2</v>
      </c>
    </row>
    <row r="9011" spans="1:4" x14ac:dyDescent="0.45">
      <c r="A9011">
        <v>9010</v>
      </c>
      <c r="B9011" s="1">
        <f t="shared" ca="1" si="420"/>
        <v>0.27456921571480242</v>
      </c>
      <c r="C9011" s="1">
        <f t="shared" ca="1" si="421"/>
        <v>0.27538591868846662</v>
      </c>
      <c r="D9011" s="1">
        <f t="shared" ca="1" si="422"/>
        <v>2.9744884966001585E-3</v>
      </c>
    </row>
    <row r="9012" spans="1:4" x14ac:dyDescent="0.45">
      <c r="A9012">
        <v>9011</v>
      </c>
      <c r="B9012" s="1">
        <f t="shared" ca="1" si="420"/>
        <v>0.28654500046751552</v>
      </c>
      <c r="C9012" s="1">
        <f t="shared" ca="1" si="421"/>
        <v>0.27175686305850488</v>
      </c>
      <c r="D9012" s="1">
        <f t="shared" ca="1" si="422"/>
        <v>-5.1608429338787613E-2</v>
      </c>
    </row>
    <row r="9013" spans="1:4" x14ac:dyDescent="0.45">
      <c r="A9013">
        <v>9012</v>
      </c>
      <c r="B9013" s="1">
        <f t="shared" ca="1" si="420"/>
        <v>0.27822022660762308</v>
      </c>
      <c r="C9013" s="1">
        <f t="shared" ca="1" si="421"/>
        <v>0.27312883268159605</v>
      </c>
      <c r="D9013" s="1">
        <f t="shared" ca="1" si="422"/>
        <v>-1.8299869812152366E-2</v>
      </c>
    </row>
    <row r="9014" spans="1:4" x14ac:dyDescent="0.45">
      <c r="A9014">
        <v>9013</v>
      </c>
      <c r="B9014" s="1">
        <f t="shared" ca="1" si="420"/>
        <v>0.27894604855762967</v>
      </c>
      <c r="C9014" s="1">
        <f t="shared" ca="1" si="421"/>
        <v>0.27429964168772647</v>
      </c>
      <c r="D9014" s="1">
        <f t="shared" ca="1" si="422"/>
        <v>-1.6657009102400887E-2</v>
      </c>
    </row>
    <row r="9015" spans="1:4" x14ac:dyDescent="0.45">
      <c r="A9015">
        <v>9014</v>
      </c>
      <c r="B9015" s="1">
        <f t="shared" ca="1" si="420"/>
        <v>0.28265306756739955</v>
      </c>
      <c r="C9015" s="1">
        <f t="shared" ca="1" si="421"/>
        <v>0.26724658527180345</v>
      </c>
      <c r="D9015" s="1">
        <f t="shared" ca="1" si="422"/>
        <v>-5.4506687042844053E-2</v>
      </c>
    </row>
    <row r="9016" spans="1:4" x14ac:dyDescent="0.45">
      <c r="A9016">
        <v>9015</v>
      </c>
      <c r="B9016" s="1">
        <f t="shared" ca="1" si="420"/>
        <v>0.28319211601031469</v>
      </c>
      <c r="C9016" s="1">
        <f t="shared" ca="1" si="421"/>
        <v>0.26297816874703273</v>
      </c>
      <c r="D9016" s="1">
        <f t="shared" ca="1" si="422"/>
        <v>-7.1378919540774605E-2</v>
      </c>
    </row>
    <row r="9017" spans="1:4" x14ac:dyDescent="0.45">
      <c r="A9017">
        <v>9016</v>
      </c>
      <c r="B9017" s="1">
        <f t="shared" ca="1" si="420"/>
        <v>0.28254496957360553</v>
      </c>
      <c r="C9017" s="1">
        <f t="shared" ca="1" si="421"/>
        <v>0.27282031660250428</v>
      </c>
      <c r="D9017" s="1">
        <f t="shared" ca="1" si="422"/>
        <v>-3.4418071522479873E-2</v>
      </c>
    </row>
    <row r="9018" spans="1:4" x14ac:dyDescent="0.45">
      <c r="A9018">
        <v>9017</v>
      </c>
      <c r="B9018" s="1">
        <f t="shared" ca="1" si="420"/>
        <v>0.28485483554361446</v>
      </c>
      <c r="C9018" s="1">
        <f t="shared" ca="1" si="421"/>
        <v>0.26528226646174158</v>
      </c>
      <c r="D9018" s="1">
        <f t="shared" ca="1" si="422"/>
        <v>-6.8710678702437203E-2</v>
      </c>
    </row>
    <row r="9019" spans="1:4" x14ac:dyDescent="0.45">
      <c r="A9019">
        <v>9018</v>
      </c>
      <c r="B9019" s="1">
        <f t="shared" ca="1" si="420"/>
        <v>0.283629686497756</v>
      </c>
      <c r="C9019" s="1">
        <f t="shared" ca="1" si="421"/>
        <v>0.26418195349589119</v>
      </c>
      <c r="D9019" s="1">
        <f t="shared" ca="1" si="422"/>
        <v>-6.8567339484115225E-2</v>
      </c>
    </row>
    <row r="9020" spans="1:4" x14ac:dyDescent="0.45">
      <c r="A9020">
        <v>9019</v>
      </c>
      <c r="B9020" s="1">
        <f t="shared" ca="1" si="420"/>
        <v>0.27888653256634349</v>
      </c>
      <c r="C9020" s="1">
        <f t="shared" ca="1" si="421"/>
        <v>0.26449887795801247</v>
      </c>
      <c r="D9020" s="1">
        <f t="shared" ca="1" si="422"/>
        <v>-5.1589635669870106E-2</v>
      </c>
    </row>
    <row r="9021" spans="1:4" x14ac:dyDescent="0.45">
      <c r="A9021">
        <v>9020</v>
      </c>
      <c r="B9021" s="1">
        <f t="shared" ca="1" si="420"/>
        <v>0.28294158024166621</v>
      </c>
      <c r="C9021" s="1">
        <f t="shared" ca="1" si="421"/>
        <v>0.25587236025773147</v>
      </c>
      <c r="D9021" s="1">
        <f t="shared" ca="1" si="422"/>
        <v>-9.5670703333226484E-2</v>
      </c>
    </row>
    <row r="9022" spans="1:4" x14ac:dyDescent="0.45">
      <c r="A9022">
        <v>9021</v>
      </c>
      <c r="B9022" s="1">
        <f t="shared" ca="1" si="420"/>
        <v>0.27932157382633516</v>
      </c>
      <c r="C9022" s="1">
        <f t="shared" ca="1" si="421"/>
        <v>0.27338695595167983</v>
      </c>
      <c r="D9022" s="1">
        <f t="shared" ca="1" si="422"/>
        <v>-2.1246543162989268E-2</v>
      </c>
    </row>
    <row r="9023" spans="1:4" x14ac:dyDescent="0.45">
      <c r="A9023">
        <v>9022</v>
      </c>
      <c r="B9023" s="1">
        <f t="shared" ca="1" si="420"/>
        <v>0.28776004831174551</v>
      </c>
      <c r="C9023" s="1">
        <f t="shared" ca="1" si="421"/>
        <v>0.26545920896935904</v>
      </c>
      <c r="D9023" s="1">
        <f t="shared" ca="1" si="422"/>
        <v>-7.7498038637478978E-2</v>
      </c>
    </row>
    <row r="9024" spans="1:4" x14ac:dyDescent="0.45">
      <c r="A9024">
        <v>9023</v>
      </c>
      <c r="B9024" s="1">
        <f t="shared" ca="1" si="420"/>
        <v>0.28137578435668614</v>
      </c>
      <c r="C9024" s="1">
        <f t="shared" ca="1" si="421"/>
        <v>0.2746370332207787</v>
      </c>
      <c r="D9024" s="1">
        <f t="shared" ca="1" si="422"/>
        <v>-2.3949293118149279E-2</v>
      </c>
    </row>
    <row r="9025" spans="1:4" x14ac:dyDescent="0.45">
      <c r="A9025">
        <v>9024</v>
      </c>
      <c r="B9025" s="1">
        <f t="shared" ca="1" si="420"/>
        <v>0.28922208108163594</v>
      </c>
      <c r="C9025" s="1">
        <f t="shared" ca="1" si="421"/>
        <v>0.27876333177606005</v>
      </c>
      <c r="D9025" s="1">
        <f t="shared" ca="1" si="422"/>
        <v>-3.6161655660806188E-2</v>
      </c>
    </row>
    <row r="9026" spans="1:4" x14ac:dyDescent="0.45">
      <c r="A9026">
        <v>9025</v>
      </c>
      <c r="B9026" s="1">
        <f t="shared" ref="B9026:B9089" ca="1" si="423">_xlfn.BETA.INV(RAND(),CONTROL_PRIOR_ALPHA+CONTROL_ALPHA,CONTROL_PRIOR_BETA+(CONTROL_N-CONTROL_ALPHA))</f>
        <v>0.28247857523793529</v>
      </c>
      <c r="C9026" s="1">
        <f t="shared" ref="C9026:C9089" ca="1" si="424">_xlfn.BETA.INV(RAND(),TEST_PRIOR_ALPHA+TEST_ALPHA,TEST_PRIOR_BETA+(TEST_N-TEST_ALPHA))</f>
        <v>0.26772147113832495</v>
      </c>
      <c r="D9026" s="1">
        <f t="shared" ca="1" si="422"/>
        <v>-5.2241498624029256E-2</v>
      </c>
    </row>
    <row r="9027" spans="1:4" x14ac:dyDescent="0.45">
      <c r="A9027">
        <v>9026</v>
      </c>
      <c r="B9027" s="1">
        <f t="shared" ca="1" si="423"/>
        <v>0.27854384200992915</v>
      </c>
      <c r="C9027" s="1">
        <f t="shared" ca="1" si="424"/>
        <v>0.27391639068686124</v>
      </c>
      <c r="D9027" s="1">
        <f t="shared" ref="D9027:D9090" ca="1" si="425">(C9027-B9027)/B9027</f>
        <v>-1.6613008888212856E-2</v>
      </c>
    </row>
    <row r="9028" spans="1:4" x14ac:dyDescent="0.45">
      <c r="A9028">
        <v>9027</v>
      </c>
      <c r="B9028" s="1">
        <f t="shared" ca="1" si="423"/>
        <v>0.29415324654132857</v>
      </c>
      <c r="C9028" s="1">
        <f t="shared" ca="1" si="424"/>
        <v>0.27206132906997937</v>
      </c>
      <c r="D9028" s="1">
        <f t="shared" ca="1" si="425"/>
        <v>-7.5103429015682413E-2</v>
      </c>
    </row>
    <row r="9029" spans="1:4" x14ac:dyDescent="0.45">
      <c r="A9029">
        <v>9028</v>
      </c>
      <c r="B9029" s="1">
        <f t="shared" ca="1" si="423"/>
        <v>0.28471782236869858</v>
      </c>
      <c r="C9029" s="1">
        <f t="shared" ca="1" si="424"/>
        <v>0.27648647473271837</v>
      </c>
      <c r="D9029" s="1">
        <f t="shared" ca="1" si="425"/>
        <v>-2.8910545773003754E-2</v>
      </c>
    </row>
    <row r="9030" spans="1:4" x14ac:dyDescent="0.45">
      <c r="A9030">
        <v>9029</v>
      </c>
      <c r="B9030" s="1">
        <f t="shared" ca="1" si="423"/>
        <v>0.29489086947781484</v>
      </c>
      <c r="C9030" s="1">
        <f t="shared" ca="1" si="424"/>
        <v>0.26192033702577383</v>
      </c>
      <c r="D9030" s="1">
        <f t="shared" ca="1" si="425"/>
        <v>-0.11180587757913421</v>
      </c>
    </row>
    <row r="9031" spans="1:4" x14ac:dyDescent="0.45">
      <c r="A9031">
        <v>9030</v>
      </c>
      <c r="B9031" s="1">
        <f t="shared" ca="1" si="423"/>
        <v>0.28429966110166538</v>
      </c>
      <c r="C9031" s="1">
        <f t="shared" ca="1" si="424"/>
        <v>0.27019527691806067</v>
      </c>
      <c r="D9031" s="1">
        <f t="shared" ca="1" si="425"/>
        <v>-4.9610977828640442E-2</v>
      </c>
    </row>
    <row r="9032" spans="1:4" x14ac:dyDescent="0.45">
      <c r="A9032">
        <v>9031</v>
      </c>
      <c r="B9032" s="1">
        <f t="shared" ca="1" si="423"/>
        <v>0.28412445268927522</v>
      </c>
      <c r="C9032" s="1">
        <f t="shared" ca="1" si="424"/>
        <v>0.26423886467853924</v>
      </c>
      <c r="D9032" s="1">
        <f t="shared" ca="1" si="425"/>
        <v>-6.9989005953258437E-2</v>
      </c>
    </row>
    <row r="9033" spans="1:4" x14ac:dyDescent="0.45">
      <c r="A9033">
        <v>9032</v>
      </c>
      <c r="B9033" s="1">
        <f t="shared" ca="1" si="423"/>
        <v>0.27144676150538632</v>
      </c>
      <c r="C9033" s="1">
        <f t="shared" ca="1" si="424"/>
        <v>0.26582765779416856</v>
      </c>
      <c r="D9033" s="1">
        <f t="shared" ca="1" si="425"/>
        <v>-2.0700573770176534E-2</v>
      </c>
    </row>
    <row r="9034" spans="1:4" x14ac:dyDescent="0.45">
      <c r="A9034">
        <v>9033</v>
      </c>
      <c r="B9034" s="1">
        <f t="shared" ca="1" si="423"/>
        <v>0.28403907745234702</v>
      </c>
      <c r="C9034" s="1">
        <f t="shared" ca="1" si="424"/>
        <v>0.2739595033722827</v>
      </c>
      <c r="D9034" s="1">
        <f t="shared" ca="1" si="425"/>
        <v>-3.5486575194060628E-2</v>
      </c>
    </row>
    <row r="9035" spans="1:4" x14ac:dyDescent="0.45">
      <c r="A9035">
        <v>9034</v>
      </c>
      <c r="B9035" s="1">
        <f t="shared" ca="1" si="423"/>
        <v>0.28636701030175182</v>
      </c>
      <c r="C9035" s="1">
        <f t="shared" ca="1" si="424"/>
        <v>0.27403092452560052</v>
      </c>
      <c r="D9035" s="1">
        <f t="shared" ca="1" si="425"/>
        <v>-4.3077887229930834E-2</v>
      </c>
    </row>
    <row r="9036" spans="1:4" x14ac:dyDescent="0.45">
      <c r="A9036">
        <v>9035</v>
      </c>
      <c r="B9036" s="1">
        <f t="shared" ca="1" si="423"/>
        <v>0.27295152250388544</v>
      </c>
      <c r="C9036" s="1">
        <f t="shared" ca="1" si="424"/>
        <v>0.27076452124742045</v>
      </c>
      <c r="D9036" s="1">
        <f t="shared" ca="1" si="425"/>
        <v>-8.0124164042127671E-3</v>
      </c>
    </row>
    <row r="9037" spans="1:4" x14ac:dyDescent="0.45">
      <c r="A9037">
        <v>9036</v>
      </c>
      <c r="B9037" s="1">
        <f t="shared" ca="1" si="423"/>
        <v>0.28256809865319005</v>
      </c>
      <c r="C9037" s="1">
        <f t="shared" ca="1" si="424"/>
        <v>0.27668367276755457</v>
      </c>
      <c r="D9037" s="1">
        <f t="shared" ca="1" si="425"/>
        <v>-2.0824806174803655E-2</v>
      </c>
    </row>
    <row r="9038" spans="1:4" x14ac:dyDescent="0.45">
      <c r="A9038">
        <v>9037</v>
      </c>
      <c r="B9038" s="1">
        <f t="shared" ca="1" si="423"/>
        <v>0.28292314998477236</v>
      </c>
      <c r="C9038" s="1">
        <f t="shared" ca="1" si="424"/>
        <v>0.27134992564440907</v>
      </c>
      <c r="D9038" s="1">
        <f t="shared" ca="1" si="425"/>
        <v>-4.09058938478035E-2</v>
      </c>
    </row>
    <row r="9039" spans="1:4" x14ac:dyDescent="0.45">
      <c r="A9039">
        <v>9038</v>
      </c>
      <c r="B9039" s="1">
        <f t="shared" ca="1" si="423"/>
        <v>0.28066160480411628</v>
      </c>
      <c r="C9039" s="1">
        <f t="shared" ca="1" si="424"/>
        <v>0.26972466301949072</v>
      </c>
      <c r="D9039" s="1">
        <f t="shared" ca="1" si="425"/>
        <v>-3.8968428874547503E-2</v>
      </c>
    </row>
    <row r="9040" spans="1:4" x14ac:dyDescent="0.45">
      <c r="A9040">
        <v>9039</v>
      </c>
      <c r="B9040" s="1">
        <f t="shared" ca="1" si="423"/>
        <v>0.28093518948256474</v>
      </c>
      <c r="C9040" s="1">
        <f t="shared" ca="1" si="424"/>
        <v>0.26552349585374163</v>
      </c>
      <c r="D9040" s="1">
        <f t="shared" ca="1" si="425"/>
        <v>-5.4858537505425541E-2</v>
      </c>
    </row>
    <row r="9041" spans="1:4" x14ac:dyDescent="0.45">
      <c r="A9041">
        <v>9040</v>
      </c>
      <c r="B9041" s="1">
        <f t="shared" ca="1" si="423"/>
        <v>0.28846659077782344</v>
      </c>
      <c r="C9041" s="1">
        <f t="shared" ca="1" si="424"/>
        <v>0.26509235796321629</v>
      </c>
      <c r="D9041" s="1">
        <f t="shared" ca="1" si="425"/>
        <v>-8.1029254554507338E-2</v>
      </c>
    </row>
    <row r="9042" spans="1:4" x14ac:dyDescent="0.45">
      <c r="A9042">
        <v>9041</v>
      </c>
      <c r="B9042" s="1">
        <f t="shared" ca="1" si="423"/>
        <v>0.28487324132163105</v>
      </c>
      <c r="C9042" s="1">
        <f t="shared" ca="1" si="424"/>
        <v>0.26040031312099976</v>
      </c>
      <c r="D9042" s="1">
        <f t="shared" ca="1" si="425"/>
        <v>-8.5908132638546311E-2</v>
      </c>
    </row>
    <row r="9043" spans="1:4" x14ac:dyDescent="0.45">
      <c r="A9043">
        <v>9042</v>
      </c>
      <c r="B9043" s="1">
        <f t="shared" ca="1" si="423"/>
        <v>0.27960538468938267</v>
      </c>
      <c r="C9043" s="1">
        <f t="shared" ca="1" si="424"/>
        <v>0.27522298991653915</v>
      </c>
      <c r="D9043" s="1">
        <f t="shared" ca="1" si="425"/>
        <v>-1.5673499198565088E-2</v>
      </c>
    </row>
    <row r="9044" spans="1:4" x14ac:dyDescent="0.45">
      <c r="A9044">
        <v>9043</v>
      </c>
      <c r="B9044" s="1">
        <f t="shared" ca="1" si="423"/>
        <v>0.27036542028366656</v>
      </c>
      <c r="C9044" s="1">
        <f t="shared" ca="1" si="424"/>
        <v>0.27896735036943765</v>
      </c>
      <c r="D9044" s="1">
        <f t="shared" ca="1" si="425"/>
        <v>3.1815940354894399E-2</v>
      </c>
    </row>
    <row r="9045" spans="1:4" x14ac:dyDescent="0.45">
      <c r="A9045">
        <v>9044</v>
      </c>
      <c r="B9045" s="1">
        <f t="shared" ca="1" si="423"/>
        <v>0.28170381570952302</v>
      </c>
      <c r="C9045" s="1">
        <f t="shared" ca="1" si="424"/>
        <v>0.26775064097756346</v>
      </c>
      <c r="D9045" s="1">
        <f t="shared" ca="1" si="425"/>
        <v>-4.9531365760225564E-2</v>
      </c>
    </row>
    <row r="9046" spans="1:4" x14ac:dyDescent="0.45">
      <c r="A9046">
        <v>9045</v>
      </c>
      <c r="B9046" s="1">
        <f t="shared" ca="1" si="423"/>
        <v>0.28338689702910214</v>
      </c>
      <c r="C9046" s="1">
        <f t="shared" ca="1" si="424"/>
        <v>0.26993765904535594</v>
      </c>
      <c r="D9046" s="1">
        <f t="shared" ca="1" si="425"/>
        <v>-4.7458926734940191E-2</v>
      </c>
    </row>
    <row r="9047" spans="1:4" x14ac:dyDescent="0.45">
      <c r="A9047">
        <v>9046</v>
      </c>
      <c r="B9047" s="1">
        <f t="shared" ca="1" si="423"/>
        <v>0.27326826886150907</v>
      </c>
      <c r="C9047" s="1">
        <f t="shared" ca="1" si="424"/>
        <v>0.27110207183162766</v>
      </c>
      <c r="D9047" s="1">
        <f t="shared" ca="1" si="425"/>
        <v>-7.9269980334937054E-3</v>
      </c>
    </row>
    <row r="9048" spans="1:4" x14ac:dyDescent="0.45">
      <c r="A9048">
        <v>9047</v>
      </c>
      <c r="B9048" s="1">
        <f t="shared" ca="1" si="423"/>
        <v>0.28136349899905072</v>
      </c>
      <c r="C9048" s="1">
        <f t="shared" ca="1" si="424"/>
        <v>0.27163560901642325</v>
      </c>
      <c r="D9048" s="1">
        <f t="shared" ca="1" si="425"/>
        <v>-3.4574100824145242E-2</v>
      </c>
    </row>
    <row r="9049" spans="1:4" x14ac:dyDescent="0.45">
      <c r="A9049">
        <v>9048</v>
      </c>
      <c r="B9049" s="1">
        <f t="shared" ca="1" si="423"/>
        <v>0.28560139324426381</v>
      </c>
      <c r="C9049" s="1">
        <f t="shared" ca="1" si="424"/>
        <v>0.26738133853631185</v>
      </c>
      <c r="D9049" s="1">
        <f t="shared" ca="1" si="425"/>
        <v>-6.3795398548245355E-2</v>
      </c>
    </row>
    <row r="9050" spans="1:4" x14ac:dyDescent="0.45">
      <c r="A9050">
        <v>9049</v>
      </c>
      <c r="B9050" s="1">
        <f t="shared" ca="1" si="423"/>
        <v>0.28312152501717514</v>
      </c>
      <c r="C9050" s="1">
        <f t="shared" ca="1" si="424"/>
        <v>0.2771027686363613</v>
      </c>
      <c r="D9050" s="1">
        <f t="shared" ca="1" si="425"/>
        <v>-2.125856160335644E-2</v>
      </c>
    </row>
    <row r="9051" spans="1:4" x14ac:dyDescent="0.45">
      <c r="A9051">
        <v>9050</v>
      </c>
      <c r="B9051" s="1">
        <f t="shared" ca="1" si="423"/>
        <v>0.2860280302971383</v>
      </c>
      <c r="C9051" s="1">
        <f t="shared" ca="1" si="424"/>
        <v>0.26954975151416966</v>
      </c>
      <c r="D9051" s="1">
        <f t="shared" ca="1" si="425"/>
        <v>-5.7610713068402063E-2</v>
      </c>
    </row>
    <row r="9052" spans="1:4" x14ac:dyDescent="0.45">
      <c r="A9052">
        <v>9051</v>
      </c>
      <c r="B9052" s="1">
        <f t="shared" ca="1" si="423"/>
        <v>0.28120956358219784</v>
      </c>
      <c r="C9052" s="1">
        <f t="shared" ca="1" si="424"/>
        <v>0.27830411926148324</v>
      </c>
      <c r="D9052" s="1">
        <f t="shared" ca="1" si="425"/>
        <v>-1.0331954161528139E-2</v>
      </c>
    </row>
    <row r="9053" spans="1:4" x14ac:dyDescent="0.45">
      <c r="A9053">
        <v>9052</v>
      </c>
      <c r="B9053" s="1">
        <f t="shared" ca="1" si="423"/>
        <v>0.2749691044038412</v>
      </c>
      <c r="C9053" s="1">
        <f t="shared" ca="1" si="424"/>
        <v>0.27700155622725842</v>
      </c>
      <c r="D9053" s="1">
        <f t="shared" ca="1" si="425"/>
        <v>7.3915643280133602E-3</v>
      </c>
    </row>
    <row r="9054" spans="1:4" x14ac:dyDescent="0.45">
      <c r="A9054">
        <v>9053</v>
      </c>
      <c r="B9054" s="1">
        <f t="shared" ca="1" si="423"/>
        <v>0.27686839878961522</v>
      </c>
      <c r="C9054" s="1">
        <f t="shared" ca="1" si="424"/>
        <v>0.26923028810993516</v>
      </c>
      <c r="D9054" s="1">
        <f t="shared" ca="1" si="425"/>
        <v>-2.7587513465139293E-2</v>
      </c>
    </row>
    <row r="9055" spans="1:4" x14ac:dyDescent="0.45">
      <c r="A9055">
        <v>9054</v>
      </c>
      <c r="B9055" s="1">
        <f t="shared" ca="1" si="423"/>
        <v>0.28416887971705762</v>
      </c>
      <c r="C9055" s="1">
        <f t="shared" ca="1" si="424"/>
        <v>0.25899574591791469</v>
      </c>
      <c r="D9055" s="1">
        <f t="shared" ca="1" si="425"/>
        <v>-8.8585118202272592E-2</v>
      </c>
    </row>
    <row r="9056" spans="1:4" x14ac:dyDescent="0.45">
      <c r="A9056">
        <v>9055</v>
      </c>
      <c r="B9056" s="1">
        <f t="shared" ca="1" si="423"/>
        <v>0.28209843753338926</v>
      </c>
      <c r="C9056" s="1">
        <f t="shared" ca="1" si="424"/>
        <v>0.26358409489030443</v>
      </c>
      <c r="D9056" s="1">
        <f t="shared" ca="1" si="425"/>
        <v>-6.5630787624952586E-2</v>
      </c>
    </row>
    <row r="9057" spans="1:4" x14ac:dyDescent="0.45">
      <c r="A9057">
        <v>9056</v>
      </c>
      <c r="B9057" s="1">
        <f t="shared" ca="1" si="423"/>
        <v>0.28547472321805767</v>
      </c>
      <c r="C9057" s="1">
        <f t="shared" ca="1" si="424"/>
        <v>0.2743496193306032</v>
      </c>
      <c r="D9057" s="1">
        <f t="shared" ca="1" si="425"/>
        <v>-3.8970539184853305E-2</v>
      </c>
    </row>
    <row r="9058" spans="1:4" x14ac:dyDescent="0.45">
      <c r="A9058">
        <v>9057</v>
      </c>
      <c r="B9058" s="1">
        <f t="shared" ca="1" si="423"/>
        <v>0.27310643649401284</v>
      </c>
      <c r="C9058" s="1">
        <f t="shared" ca="1" si="424"/>
        <v>0.26643465164273078</v>
      </c>
      <c r="D9058" s="1">
        <f t="shared" ca="1" si="425"/>
        <v>-2.4429247940585687E-2</v>
      </c>
    </row>
    <row r="9059" spans="1:4" x14ac:dyDescent="0.45">
      <c r="A9059">
        <v>9058</v>
      </c>
      <c r="B9059" s="1">
        <f t="shared" ca="1" si="423"/>
        <v>0.28714048113640722</v>
      </c>
      <c r="C9059" s="1">
        <f t="shared" ca="1" si="424"/>
        <v>0.27759403420779005</v>
      </c>
      <c r="D9059" s="1">
        <f t="shared" ca="1" si="425"/>
        <v>-3.3246607691243969E-2</v>
      </c>
    </row>
    <row r="9060" spans="1:4" x14ac:dyDescent="0.45">
      <c r="A9060">
        <v>9059</v>
      </c>
      <c r="B9060" s="1">
        <f t="shared" ca="1" si="423"/>
        <v>0.28176505312712891</v>
      </c>
      <c r="C9060" s="1">
        <f t="shared" ca="1" si="424"/>
        <v>0.27428115384706853</v>
      </c>
      <c r="D9060" s="1">
        <f t="shared" ca="1" si="425"/>
        <v>-2.656077890782196E-2</v>
      </c>
    </row>
    <row r="9061" spans="1:4" x14ac:dyDescent="0.45">
      <c r="A9061">
        <v>9060</v>
      </c>
      <c r="B9061" s="1">
        <f t="shared" ca="1" si="423"/>
        <v>0.27460708514858223</v>
      </c>
      <c r="C9061" s="1">
        <f t="shared" ca="1" si="424"/>
        <v>0.26532804987952979</v>
      </c>
      <c r="D9061" s="1">
        <f t="shared" ca="1" si="425"/>
        <v>-3.3790225274165128E-2</v>
      </c>
    </row>
    <row r="9062" spans="1:4" x14ac:dyDescent="0.45">
      <c r="A9062">
        <v>9061</v>
      </c>
      <c r="B9062" s="1">
        <f t="shared" ca="1" si="423"/>
        <v>0.27812658891672942</v>
      </c>
      <c r="C9062" s="1">
        <f t="shared" ca="1" si="424"/>
        <v>0.2821163950111969</v>
      </c>
      <c r="D9062" s="1">
        <f t="shared" ca="1" si="425"/>
        <v>1.4345288273254646E-2</v>
      </c>
    </row>
    <row r="9063" spans="1:4" x14ac:dyDescent="0.45">
      <c r="A9063">
        <v>9062</v>
      </c>
      <c r="B9063" s="1">
        <f t="shared" ca="1" si="423"/>
        <v>0.28112946050833454</v>
      </c>
      <c r="C9063" s="1">
        <f t="shared" ca="1" si="424"/>
        <v>0.26895142997985788</v>
      </c>
      <c r="D9063" s="1">
        <f t="shared" ca="1" si="425"/>
        <v>-4.3318229638603177E-2</v>
      </c>
    </row>
    <row r="9064" spans="1:4" x14ac:dyDescent="0.45">
      <c r="A9064">
        <v>9063</v>
      </c>
      <c r="B9064" s="1">
        <f t="shared" ca="1" si="423"/>
        <v>0.27883314474902493</v>
      </c>
      <c r="C9064" s="1">
        <f t="shared" ca="1" si="424"/>
        <v>0.27190253570609391</v>
      </c>
      <c r="D9064" s="1">
        <f t="shared" ca="1" si="425"/>
        <v>-2.485575755052076E-2</v>
      </c>
    </row>
    <row r="9065" spans="1:4" x14ac:dyDescent="0.45">
      <c r="A9065">
        <v>9064</v>
      </c>
      <c r="B9065" s="1">
        <f t="shared" ca="1" si="423"/>
        <v>0.2860842355678096</v>
      </c>
      <c r="C9065" s="1">
        <f t="shared" ca="1" si="424"/>
        <v>0.26645701963738744</v>
      </c>
      <c r="D9065" s="1">
        <f t="shared" ca="1" si="425"/>
        <v>-6.8606422480661247E-2</v>
      </c>
    </row>
    <row r="9066" spans="1:4" x14ac:dyDescent="0.45">
      <c r="A9066">
        <v>9065</v>
      </c>
      <c r="B9066" s="1">
        <f t="shared" ca="1" si="423"/>
        <v>0.27798486488022928</v>
      </c>
      <c r="C9066" s="1">
        <f t="shared" ca="1" si="424"/>
        <v>0.26199569454284416</v>
      </c>
      <c r="D9066" s="1">
        <f t="shared" ca="1" si="425"/>
        <v>-5.7518132666230244E-2</v>
      </c>
    </row>
    <row r="9067" spans="1:4" x14ac:dyDescent="0.45">
      <c r="A9067">
        <v>9066</v>
      </c>
      <c r="B9067" s="1">
        <f t="shared" ca="1" si="423"/>
        <v>0.28566136025820432</v>
      </c>
      <c r="C9067" s="1">
        <f t="shared" ca="1" si="424"/>
        <v>0.27595224661092121</v>
      </c>
      <c r="D9067" s="1">
        <f t="shared" ca="1" si="425"/>
        <v>-3.3988193707777663E-2</v>
      </c>
    </row>
    <row r="9068" spans="1:4" x14ac:dyDescent="0.45">
      <c r="A9068">
        <v>9067</v>
      </c>
      <c r="B9068" s="1">
        <f t="shared" ca="1" si="423"/>
        <v>0.2839595649549187</v>
      </c>
      <c r="C9068" s="1">
        <f t="shared" ca="1" si="424"/>
        <v>0.28015130566770019</v>
      </c>
      <c r="D9068" s="1">
        <f t="shared" ca="1" si="425"/>
        <v>-1.3411273143143127E-2</v>
      </c>
    </row>
    <row r="9069" spans="1:4" x14ac:dyDescent="0.45">
      <c r="A9069">
        <v>9068</v>
      </c>
      <c r="B9069" s="1">
        <f t="shared" ca="1" si="423"/>
        <v>0.27927156141421094</v>
      </c>
      <c r="C9069" s="1">
        <f t="shared" ca="1" si="424"/>
        <v>0.26869395072559837</v>
      </c>
      <c r="D9069" s="1">
        <f t="shared" ca="1" si="425"/>
        <v>-3.787571722322286E-2</v>
      </c>
    </row>
    <row r="9070" spans="1:4" x14ac:dyDescent="0.45">
      <c r="A9070">
        <v>9069</v>
      </c>
      <c r="B9070" s="1">
        <f t="shared" ca="1" si="423"/>
        <v>0.28218888139235854</v>
      </c>
      <c r="C9070" s="1">
        <f t="shared" ca="1" si="424"/>
        <v>0.27270568049241328</v>
      </c>
      <c r="D9070" s="1">
        <f t="shared" ca="1" si="425"/>
        <v>-3.3605863041640212E-2</v>
      </c>
    </row>
    <row r="9071" spans="1:4" x14ac:dyDescent="0.45">
      <c r="A9071">
        <v>9070</v>
      </c>
      <c r="B9071" s="1">
        <f t="shared" ca="1" si="423"/>
        <v>0.27704898797490962</v>
      </c>
      <c r="C9071" s="1">
        <f t="shared" ca="1" si="424"/>
        <v>0.27108007220909058</v>
      </c>
      <c r="D9071" s="1">
        <f t="shared" ca="1" si="425"/>
        <v>-2.1544622160322061E-2</v>
      </c>
    </row>
    <row r="9072" spans="1:4" x14ac:dyDescent="0.45">
      <c r="A9072">
        <v>9071</v>
      </c>
      <c r="B9072" s="1">
        <f t="shared" ca="1" si="423"/>
        <v>0.26773732108410658</v>
      </c>
      <c r="C9072" s="1">
        <f t="shared" ca="1" si="424"/>
        <v>0.2664177312734789</v>
      </c>
      <c r="D9072" s="1">
        <f t="shared" ca="1" si="425"/>
        <v>-4.9286733925792588E-3</v>
      </c>
    </row>
    <row r="9073" spans="1:4" x14ac:dyDescent="0.45">
      <c r="A9073">
        <v>9072</v>
      </c>
      <c r="B9073" s="1">
        <f t="shared" ca="1" si="423"/>
        <v>0.28363177351531599</v>
      </c>
      <c r="C9073" s="1">
        <f t="shared" ca="1" si="424"/>
        <v>0.27233739820808944</v>
      </c>
      <c r="D9073" s="1">
        <f t="shared" ca="1" si="425"/>
        <v>-3.9820557362966441E-2</v>
      </c>
    </row>
    <row r="9074" spans="1:4" x14ac:dyDescent="0.45">
      <c r="A9074">
        <v>9073</v>
      </c>
      <c r="B9074" s="1">
        <f t="shared" ca="1" si="423"/>
        <v>0.28133638640259312</v>
      </c>
      <c r="C9074" s="1">
        <f t="shared" ca="1" si="424"/>
        <v>0.28684834296873585</v>
      </c>
      <c r="D9074" s="1">
        <f t="shared" ca="1" si="425"/>
        <v>1.9592050060155047E-2</v>
      </c>
    </row>
    <row r="9075" spans="1:4" x14ac:dyDescent="0.45">
      <c r="A9075">
        <v>9074</v>
      </c>
      <c r="B9075" s="1">
        <f t="shared" ca="1" si="423"/>
        <v>0.29187908265969942</v>
      </c>
      <c r="C9075" s="1">
        <f t="shared" ca="1" si="424"/>
        <v>0.26923873183780039</v>
      </c>
      <c r="D9075" s="1">
        <f t="shared" ca="1" si="425"/>
        <v>-7.7567568787706903E-2</v>
      </c>
    </row>
    <row r="9076" spans="1:4" x14ac:dyDescent="0.45">
      <c r="A9076">
        <v>9075</v>
      </c>
      <c r="B9076" s="1">
        <f t="shared" ca="1" si="423"/>
        <v>0.28541201141774286</v>
      </c>
      <c r="C9076" s="1">
        <f t="shared" ca="1" si="424"/>
        <v>0.26310619074663505</v>
      </c>
      <c r="D9076" s="1">
        <f t="shared" ca="1" si="425"/>
        <v>-7.8153055158074372E-2</v>
      </c>
    </row>
    <row r="9077" spans="1:4" x14ac:dyDescent="0.45">
      <c r="A9077">
        <v>9076</v>
      </c>
      <c r="B9077" s="1">
        <f t="shared" ca="1" si="423"/>
        <v>0.28176959272022595</v>
      </c>
      <c r="C9077" s="1">
        <f t="shared" ca="1" si="424"/>
        <v>0.27942974954484956</v>
      </c>
      <c r="D9077" s="1">
        <f t="shared" ca="1" si="425"/>
        <v>-8.3041010663619051E-3</v>
      </c>
    </row>
    <row r="9078" spans="1:4" x14ac:dyDescent="0.45">
      <c r="A9078">
        <v>9077</v>
      </c>
      <c r="B9078" s="1">
        <f t="shared" ca="1" si="423"/>
        <v>0.28706660720873456</v>
      </c>
      <c r="C9078" s="1">
        <f t="shared" ca="1" si="424"/>
        <v>0.27501736922957176</v>
      </c>
      <c r="D9078" s="1">
        <f t="shared" ca="1" si="425"/>
        <v>-4.1973666308047601E-2</v>
      </c>
    </row>
    <row r="9079" spans="1:4" x14ac:dyDescent="0.45">
      <c r="A9079">
        <v>9078</v>
      </c>
      <c r="B9079" s="1">
        <f t="shared" ca="1" si="423"/>
        <v>0.27642641213803681</v>
      </c>
      <c r="C9079" s="1">
        <f t="shared" ca="1" si="424"/>
        <v>0.27946806115698308</v>
      </c>
      <c r="D9079" s="1">
        <f t="shared" ca="1" si="425"/>
        <v>1.1003467416230057E-2</v>
      </c>
    </row>
    <row r="9080" spans="1:4" x14ac:dyDescent="0.45">
      <c r="A9080">
        <v>9079</v>
      </c>
      <c r="B9080" s="1">
        <f t="shared" ca="1" si="423"/>
        <v>0.28025036997917091</v>
      </c>
      <c r="C9080" s="1">
        <f t="shared" ca="1" si="424"/>
        <v>0.27711812443495232</v>
      </c>
      <c r="D9080" s="1">
        <f t="shared" ca="1" si="425"/>
        <v>-1.1176597356326028E-2</v>
      </c>
    </row>
    <row r="9081" spans="1:4" x14ac:dyDescent="0.45">
      <c r="A9081">
        <v>9080</v>
      </c>
      <c r="B9081" s="1">
        <f t="shared" ca="1" si="423"/>
        <v>0.28188330350521695</v>
      </c>
      <c r="C9081" s="1">
        <f t="shared" ca="1" si="424"/>
        <v>0.26421411873609763</v>
      </c>
      <c r="D9081" s="1">
        <f t="shared" ca="1" si="425"/>
        <v>-6.2682622735731899E-2</v>
      </c>
    </row>
    <row r="9082" spans="1:4" x14ac:dyDescent="0.45">
      <c r="A9082">
        <v>9081</v>
      </c>
      <c r="B9082" s="1">
        <f t="shared" ca="1" si="423"/>
        <v>0.28438647176233089</v>
      </c>
      <c r="C9082" s="1">
        <f t="shared" ca="1" si="424"/>
        <v>0.26281196003823204</v>
      </c>
      <c r="D9082" s="1">
        <f t="shared" ca="1" si="425"/>
        <v>-7.5863354506290406E-2</v>
      </c>
    </row>
    <row r="9083" spans="1:4" x14ac:dyDescent="0.45">
      <c r="A9083">
        <v>9082</v>
      </c>
      <c r="B9083" s="1">
        <f t="shared" ca="1" si="423"/>
        <v>0.28432138625779191</v>
      </c>
      <c r="C9083" s="1">
        <f t="shared" ca="1" si="424"/>
        <v>0.28120204864658338</v>
      </c>
      <c r="D9083" s="1">
        <f t="shared" ca="1" si="425"/>
        <v>-1.097116770660456E-2</v>
      </c>
    </row>
    <row r="9084" spans="1:4" x14ac:dyDescent="0.45">
      <c r="A9084">
        <v>9083</v>
      </c>
      <c r="B9084" s="1">
        <f t="shared" ca="1" si="423"/>
        <v>0.29153616022317852</v>
      </c>
      <c r="C9084" s="1">
        <f t="shared" ca="1" si="424"/>
        <v>0.27669143703740318</v>
      </c>
      <c r="D9084" s="1">
        <f t="shared" ca="1" si="425"/>
        <v>-5.091897751006709E-2</v>
      </c>
    </row>
    <row r="9085" spans="1:4" x14ac:dyDescent="0.45">
      <c r="A9085">
        <v>9084</v>
      </c>
      <c r="B9085" s="1">
        <f t="shared" ca="1" si="423"/>
        <v>0.28215899309073134</v>
      </c>
      <c r="C9085" s="1">
        <f t="shared" ca="1" si="424"/>
        <v>0.26048853349580858</v>
      </c>
      <c r="D9085" s="1">
        <f t="shared" ca="1" si="425"/>
        <v>-7.6802299857776909E-2</v>
      </c>
    </row>
    <row r="9086" spans="1:4" x14ac:dyDescent="0.45">
      <c r="A9086">
        <v>9085</v>
      </c>
      <c r="B9086" s="1">
        <f t="shared" ca="1" si="423"/>
        <v>0.28561542952774921</v>
      </c>
      <c r="C9086" s="1">
        <f t="shared" ca="1" si="424"/>
        <v>0.26210439763244547</v>
      </c>
      <c r="D9086" s="1">
        <f t="shared" ca="1" si="425"/>
        <v>-8.2317093072240693E-2</v>
      </c>
    </row>
    <row r="9087" spans="1:4" x14ac:dyDescent="0.45">
      <c r="A9087">
        <v>9086</v>
      </c>
      <c r="B9087" s="1">
        <f t="shared" ca="1" si="423"/>
        <v>0.28622259646913661</v>
      </c>
      <c r="C9087" s="1">
        <f t="shared" ca="1" si="424"/>
        <v>0.27252883612038525</v>
      </c>
      <c r="D9087" s="1">
        <f t="shared" ca="1" si="425"/>
        <v>-4.7843044251846691E-2</v>
      </c>
    </row>
    <row r="9088" spans="1:4" x14ac:dyDescent="0.45">
      <c r="A9088">
        <v>9087</v>
      </c>
      <c r="B9088" s="1">
        <f t="shared" ca="1" si="423"/>
        <v>0.27461524114759733</v>
      </c>
      <c r="C9088" s="1">
        <f t="shared" ca="1" si="424"/>
        <v>0.27192075668174354</v>
      </c>
      <c r="D9088" s="1">
        <f t="shared" ca="1" si="425"/>
        <v>-9.8118533210092059E-3</v>
      </c>
    </row>
    <row r="9089" spans="1:4" x14ac:dyDescent="0.45">
      <c r="A9089">
        <v>9088</v>
      </c>
      <c r="B9089" s="1">
        <f t="shared" ca="1" si="423"/>
        <v>0.28058889364869871</v>
      </c>
      <c r="C9089" s="1">
        <f t="shared" ca="1" si="424"/>
        <v>0.27420299114740254</v>
      </c>
      <c r="D9089" s="1">
        <f t="shared" ca="1" si="425"/>
        <v>-2.2758928260686651E-2</v>
      </c>
    </row>
    <row r="9090" spans="1:4" x14ac:dyDescent="0.45">
      <c r="A9090">
        <v>9089</v>
      </c>
      <c r="B9090" s="1">
        <f t="shared" ref="B9090:B9153" ca="1" si="426">_xlfn.BETA.INV(RAND(),CONTROL_PRIOR_ALPHA+CONTROL_ALPHA,CONTROL_PRIOR_BETA+(CONTROL_N-CONTROL_ALPHA))</f>
        <v>0.28945085609703969</v>
      </c>
      <c r="C9090" s="1">
        <f t="shared" ref="C9090:C9153" ca="1" si="427">_xlfn.BETA.INV(RAND(),TEST_PRIOR_ALPHA+TEST_ALPHA,TEST_PRIOR_BETA+(TEST_N-TEST_ALPHA))</f>
        <v>0.26375371857053026</v>
      </c>
      <c r="D9090" s="1">
        <f t="shared" ca="1" si="425"/>
        <v>-8.8778930810604853E-2</v>
      </c>
    </row>
    <row r="9091" spans="1:4" x14ac:dyDescent="0.45">
      <c r="A9091">
        <v>9090</v>
      </c>
      <c r="B9091" s="1">
        <f t="shared" ca="1" si="426"/>
        <v>0.28441493982495447</v>
      </c>
      <c r="C9091" s="1">
        <f t="shared" ca="1" si="427"/>
        <v>0.27008081285260516</v>
      </c>
      <c r="D9091" s="1">
        <f t="shared" ref="D9091:D9154" ca="1" si="428">(C9091-B9091)/B9091</f>
        <v>-5.03986428461577E-2</v>
      </c>
    </row>
    <row r="9092" spans="1:4" x14ac:dyDescent="0.45">
      <c r="A9092">
        <v>9091</v>
      </c>
      <c r="B9092" s="1">
        <f t="shared" ca="1" si="426"/>
        <v>0.29104349300545873</v>
      </c>
      <c r="C9092" s="1">
        <f t="shared" ca="1" si="427"/>
        <v>0.26462236894468272</v>
      </c>
      <c r="D9092" s="1">
        <f t="shared" ca="1" si="428"/>
        <v>-9.0780672633971118E-2</v>
      </c>
    </row>
    <row r="9093" spans="1:4" x14ac:dyDescent="0.45">
      <c r="A9093">
        <v>9092</v>
      </c>
      <c r="B9093" s="1">
        <f t="shared" ca="1" si="426"/>
        <v>0.27730956765979065</v>
      </c>
      <c r="C9093" s="1">
        <f t="shared" ca="1" si="427"/>
        <v>0.27243117207880185</v>
      </c>
      <c r="D9093" s="1">
        <f t="shared" ca="1" si="428"/>
        <v>-1.7591876191497702E-2</v>
      </c>
    </row>
    <row r="9094" spans="1:4" x14ac:dyDescent="0.45">
      <c r="A9094">
        <v>9093</v>
      </c>
      <c r="B9094" s="1">
        <f t="shared" ca="1" si="426"/>
        <v>0.28544106785471912</v>
      </c>
      <c r="C9094" s="1">
        <f t="shared" ca="1" si="427"/>
        <v>0.27218851741725891</v>
      </c>
      <c r="D9094" s="1">
        <f t="shared" ca="1" si="428"/>
        <v>-4.6428324196871894E-2</v>
      </c>
    </row>
    <row r="9095" spans="1:4" x14ac:dyDescent="0.45">
      <c r="A9095">
        <v>9094</v>
      </c>
      <c r="B9095" s="1">
        <f t="shared" ca="1" si="426"/>
        <v>0.27789596480267814</v>
      </c>
      <c r="C9095" s="1">
        <f t="shared" ca="1" si="427"/>
        <v>0.28611582243354561</v>
      </c>
      <c r="D9095" s="1">
        <f t="shared" ca="1" si="428"/>
        <v>2.957890243819852E-2</v>
      </c>
    </row>
    <row r="9096" spans="1:4" x14ac:dyDescent="0.45">
      <c r="A9096">
        <v>9095</v>
      </c>
      <c r="B9096" s="1">
        <f t="shared" ca="1" si="426"/>
        <v>0.28085183887361631</v>
      </c>
      <c r="C9096" s="1">
        <f t="shared" ca="1" si="427"/>
        <v>0.27133354603027438</v>
      </c>
      <c r="D9096" s="1">
        <f t="shared" ca="1" si="428"/>
        <v>-3.3890797658708512E-2</v>
      </c>
    </row>
    <row r="9097" spans="1:4" x14ac:dyDescent="0.45">
      <c r="A9097">
        <v>9096</v>
      </c>
      <c r="B9097" s="1">
        <f t="shared" ca="1" si="426"/>
        <v>0.2831646017646462</v>
      </c>
      <c r="C9097" s="1">
        <f t="shared" ca="1" si="427"/>
        <v>0.27750982248414124</v>
      </c>
      <c r="D9097" s="1">
        <f t="shared" ca="1" si="428"/>
        <v>-1.9969937079935409E-2</v>
      </c>
    </row>
    <row r="9098" spans="1:4" x14ac:dyDescent="0.45">
      <c r="A9098">
        <v>9097</v>
      </c>
      <c r="B9098" s="1">
        <f t="shared" ca="1" si="426"/>
        <v>0.27739954780442339</v>
      </c>
      <c r="C9098" s="1">
        <f t="shared" ca="1" si="427"/>
        <v>0.27224225217992915</v>
      </c>
      <c r="D9098" s="1">
        <f t="shared" ca="1" si="428"/>
        <v>-1.8591579061009566E-2</v>
      </c>
    </row>
    <row r="9099" spans="1:4" x14ac:dyDescent="0.45">
      <c r="A9099">
        <v>9098</v>
      </c>
      <c r="B9099" s="1">
        <f t="shared" ca="1" si="426"/>
        <v>0.28623890036059008</v>
      </c>
      <c r="C9099" s="1">
        <f t="shared" ca="1" si="427"/>
        <v>0.26230655067883513</v>
      </c>
      <c r="D9099" s="1">
        <f t="shared" ca="1" si="428"/>
        <v>-8.3609703822946912E-2</v>
      </c>
    </row>
    <row r="9100" spans="1:4" x14ac:dyDescent="0.45">
      <c r="A9100">
        <v>9099</v>
      </c>
      <c r="B9100" s="1">
        <f t="shared" ca="1" si="426"/>
        <v>0.28760304917529711</v>
      </c>
      <c r="C9100" s="1">
        <f t="shared" ca="1" si="427"/>
        <v>0.26992426553219978</v>
      </c>
      <c r="D9100" s="1">
        <f t="shared" ca="1" si="428"/>
        <v>-6.1469388776618714E-2</v>
      </c>
    </row>
    <row r="9101" spans="1:4" x14ac:dyDescent="0.45">
      <c r="A9101">
        <v>9100</v>
      </c>
      <c r="B9101" s="1">
        <f t="shared" ca="1" si="426"/>
        <v>0.28574245893780292</v>
      </c>
      <c r="C9101" s="1">
        <f t="shared" ca="1" si="427"/>
        <v>0.26919572279587867</v>
      </c>
      <c r="D9101" s="1">
        <f t="shared" ca="1" si="428"/>
        <v>-5.7907866417310966E-2</v>
      </c>
    </row>
    <row r="9102" spans="1:4" x14ac:dyDescent="0.45">
      <c r="A9102">
        <v>9101</v>
      </c>
      <c r="B9102" s="1">
        <f t="shared" ca="1" si="426"/>
        <v>0.29496088194958026</v>
      </c>
      <c r="C9102" s="1">
        <f t="shared" ca="1" si="427"/>
        <v>0.28081375634282213</v>
      </c>
      <c r="D9102" s="1">
        <f t="shared" ca="1" si="428"/>
        <v>-4.7962718016202548E-2</v>
      </c>
    </row>
    <row r="9103" spans="1:4" x14ac:dyDescent="0.45">
      <c r="A9103">
        <v>9102</v>
      </c>
      <c r="B9103" s="1">
        <f t="shared" ca="1" si="426"/>
        <v>0.2832565289479797</v>
      </c>
      <c r="C9103" s="1">
        <f t="shared" ca="1" si="427"/>
        <v>0.26469173884815855</v>
      </c>
      <c r="D9103" s="1">
        <f t="shared" ca="1" si="428"/>
        <v>-6.5540554947739929E-2</v>
      </c>
    </row>
    <row r="9104" spans="1:4" x14ac:dyDescent="0.45">
      <c r="A9104">
        <v>9103</v>
      </c>
      <c r="B9104" s="1">
        <f t="shared" ca="1" si="426"/>
        <v>0.2911895059928209</v>
      </c>
      <c r="C9104" s="1">
        <f t="shared" ca="1" si="427"/>
        <v>0.25909863103840675</v>
      </c>
      <c r="D9104" s="1">
        <f t="shared" ca="1" si="428"/>
        <v>-0.11020615198682789</v>
      </c>
    </row>
    <row r="9105" spans="1:4" x14ac:dyDescent="0.45">
      <c r="A9105">
        <v>9104</v>
      </c>
      <c r="B9105" s="1">
        <f t="shared" ca="1" si="426"/>
        <v>0.28579487105490275</v>
      </c>
      <c r="C9105" s="1">
        <f t="shared" ca="1" si="427"/>
        <v>0.27192985271108172</v>
      </c>
      <c r="D9105" s="1">
        <f t="shared" ca="1" si="428"/>
        <v>-4.8513880926706651E-2</v>
      </c>
    </row>
    <row r="9106" spans="1:4" x14ac:dyDescent="0.45">
      <c r="A9106">
        <v>9105</v>
      </c>
      <c r="B9106" s="1">
        <f t="shared" ca="1" si="426"/>
        <v>0.29331822796229312</v>
      </c>
      <c r="C9106" s="1">
        <f t="shared" ca="1" si="427"/>
        <v>0.26595902138740246</v>
      </c>
      <c r="D9106" s="1">
        <f t="shared" ca="1" si="428"/>
        <v>-9.3274825655934895E-2</v>
      </c>
    </row>
    <row r="9107" spans="1:4" x14ac:dyDescent="0.45">
      <c r="A9107">
        <v>9106</v>
      </c>
      <c r="B9107" s="1">
        <f t="shared" ca="1" si="426"/>
        <v>0.28204150392300303</v>
      </c>
      <c r="C9107" s="1">
        <f t="shared" ca="1" si="427"/>
        <v>0.27653555364153892</v>
      </c>
      <c r="D9107" s="1">
        <f t="shared" ca="1" si="428"/>
        <v>-1.9521773231528466E-2</v>
      </c>
    </row>
    <row r="9108" spans="1:4" x14ac:dyDescent="0.45">
      <c r="A9108">
        <v>9107</v>
      </c>
      <c r="B9108" s="1">
        <f t="shared" ca="1" si="426"/>
        <v>0.27578964521560745</v>
      </c>
      <c r="C9108" s="1">
        <f t="shared" ca="1" si="427"/>
        <v>0.26939417951911426</v>
      </c>
      <c r="D9108" s="1">
        <f t="shared" ca="1" si="428"/>
        <v>-2.3189651270240128E-2</v>
      </c>
    </row>
    <row r="9109" spans="1:4" x14ac:dyDescent="0.45">
      <c r="A9109">
        <v>9108</v>
      </c>
      <c r="B9109" s="1">
        <f t="shared" ca="1" si="426"/>
        <v>0.28428526003425458</v>
      </c>
      <c r="C9109" s="1">
        <f t="shared" ca="1" si="427"/>
        <v>0.27090080055738852</v>
      </c>
      <c r="D9109" s="1">
        <f t="shared" ca="1" si="428"/>
        <v>-4.7081088464640479E-2</v>
      </c>
    </row>
    <row r="9110" spans="1:4" x14ac:dyDescent="0.45">
      <c r="A9110">
        <v>9109</v>
      </c>
      <c r="B9110" s="1">
        <f t="shared" ca="1" si="426"/>
        <v>0.28561027889308188</v>
      </c>
      <c r="C9110" s="1">
        <f t="shared" ca="1" si="427"/>
        <v>0.27023174643670567</v>
      </c>
      <c r="D9110" s="1">
        <f t="shared" ca="1" si="428"/>
        <v>-5.3844464267804461E-2</v>
      </c>
    </row>
    <row r="9111" spans="1:4" x14ac:dyDescent="0.45">
      <c r="A9111">
        <v>9110</v>
      </c>
      <c r="B9111" s="1">
        <f t="shared" ca="1" si="426"/>
        <v>0.27282821751118763</v>
      </c>
      <c r="C9111" s="1">
        <f t="shared" ca="1" si="427"/>
        <v>0.25972169981271304</v>
      </c>
      <c r="D9111" s="1">
        <f t="shared" ca="1" si="428"/>
        <v>-4.8039450677190849E-2</v>
      </c>
    </row>
    <row r="9112" spans="1:4" x14ac:dyDescent="0.45">
      <c r="A9112">
        <v>9111</v>
      </c>
      <c r="B9112" s="1">
        <f t="shared" ca="1" si="426"/>
        <v>0.2777137195304899</v>
      </c>
      <c r="C9112" s="1">
        <f t="shared" ca="1" si="427"/>
        <v>0.26853353517052569</v>
      </c>
      <c r="D9112" s="1">
        <f t="shared" ca="1" si="428"/>
        <v>-3.3056286795929514E-2</v>
      </c>
    </row>
    <row r="9113" spans="1:4" x14ac:dyDescent="0.45">
      <c r="A9113">
        <v>9112</v>
      </c>
      <c r="B9113" s="1">
        <f t="shared" ca="1" si="426"/>
        <v>0.28125727969942693</v>
      </c>
      <c r="C9113" s="1">
        <f t="shared" ca="1" si="427"/>
        <v>0.27515776318755136</v>
      </c>
      <c r="D9113" s="1">
        <f t="shared" ca="1" si="428"/>
        <v>-2.1686608497365756E-2</v>
      </c>
    </row>
    <row r="9114" spans="1:4" x14ac:dyDescent="0.45">
      <c r="A9114">
        <v>9113</v>
      </c>
      <c r="B9114" s="1">
        <f t="shared" ca="1" si="426"/>
        <v>0.28628514365965196</v>
      </c>
      <c r="C9114" s="1">
        <f t="shared" ca="1" si="427"/>
        <v>0.27896005859373585</v>
      </c>
      <c r="D9114" s="1">
        <f t="shared" ca="1" si="428"/>
        <v>-2.5586675481227519E-2</v>
      </c>
    </row>
    <row r="9115" spans="1:4" x14ac:dyDescent="0.45">
      <c r="A9115">
        <v>9114</v>
      </c>
      <c r="B9115" s="1">
        <f t="shared" ca="1" si="426"/>
        <v>0.28512919326429631</v>
      </c>
      <c r="C9115" s="1">
        <f t="shared" ca="1" si="427"/>
        <v>0.27796071876371542</v>
      </c>
      <c r="D9115" s="1">
        <f t="shared" ca="1" si="428"/>
        <v>-2.5141145382248455E-2</v>
      </c>
    </row>
    <row r="9116" spans="1:4" x14ac:dyDescent="0.45">
      <c r="A9116">
        <v>9115</v>
      </c>
      <c r="B9116" s="1">
        <f t="shared" ca="1" si="426"/>
        <v>0.28383379683609766</v>
      </c>
      <c r="C9116" s="1">
        <f t="shared" ca="1" si="427"/>
        <v>0.26628812339032309</v>
      </c>
      <c r="D9116" s="1">
        <f t="shared" ca="1" si="428"/>
        <v>-6.1816716829907581E-2</v>
      </c>
    </row>
    <row r="9117" spans="1:4" x14ac:dyDescent="0.45">
      <c r="A9117">
        <v>9116</v>
      </c>
      <c r="B9117" s="1">
        <f t="shared" ca="1" si="426"/>
        <v>0.28529702709496452</v>
      </c>
      <c r="C9117" s="1">
        <f t="shared" ca="1" si="427"/>
        <v>0.27371090427629541</v>
      </c>
      <c r="D9117" s="1">
        <f t="shared" ca="1" si="428"/>
        <v>-4.0610737996973692E-2</v>
      </c>
    </row>
    <row r="9118" spans="1:4" x14ac:dyDescent="0.45">
      <c r="A9118">
        <v>9117</v>
      </c>
      <c r="B9118" s="1">
        <f t="shared" ca="1" si="426"/>
        <v>0.28810159520382606</v>
      </c>
      <c r="C9118" s="1">
        <f t="shared" ca="1" si="427"/>
        <v>0.26385191299427641</v>
      </c>
      <c r="D9118" s="1">
        <f t="shared" ca="1" si="428"/>
        <v>-8.4170593336678645E-2</v>
      </c>
    </row>
    <row r="9119" spans="1:4" x14ac:dyDescent="0.45">
      <c r="A9119">
        <v>9118</v>
      </c>
      <c r="B9119" s="1">
        <f t="shared" ca="1" si="426"/>
        <v>0.28801280493218784</v>
      </c>
      <c r="C9119" s="1">
        <f t="shared" ca="1" si="427"/>
        <v>0.27217164945231309</v>
      </c>
      <c r="D9119" s="1">
        <f t="shared" ca="1" si="428"/>
        <v>-5.5001566626888418E-2</v>
      </c>
    </row>
    <row r="9120" spans="1:4" x14ac:dyDescent="0.45">
      <c r="A9120">
        <v>9119</v>
      </c>
      <c r="B9120" s="1">
        <f t="shared" ca="1" si="426"/>
        <v>0.27571868192547161</v>
      </c>
      <c r="C9120" s="1">
        <f t="shared" ca="1" si="427"/>
        <v>0.28891625438611046</v>
      </c>
      <c r="D9120" s="1">
        <f t="shared" ca="1" si="428"/>
        <v>4.7866079906062488E-2</v>
      </c>
    </row>
    <row r="9121" spans="1:4" x14ac:dyDescent="0.45">
      <c r="A9121">
        <v>9120</v>
      </c>
      <c r="B9121" s="1">
        <f t="shared" ca="1" si="426"/>
        <v>0.27853733710539125</v>
      </c>
      <c r="C9121" s="1">
        <f t="shared" ca="1" si="427"/>
        <v>0.26961503537173526</v>
      </c>
      <c r="D9121" s="1">
        <f t="shared" ca="1" si="428"/>
        <v>-3.2032695603318791E-2</v>
      </c>
    </row>
    <row r="9122" spans="1:4" x14ac:dyDescent="0.45">
      <c r="A9122">
        <v>9121</v>
      </c>
      <c r="B9122" s="1">
        <f t="shared" ca="1" si="426"/>
        <v>0.27738283222981364</v>
      </c>
      <c r="C9122" s="1">
        <f t="shared" ca="1" si="427"/>
        <v>0.26954981559144647</v>
      </c>
      <c r="D9122" s="1">
        <f t="shared" ca="1" si="428"/>
        <v>-2.8239010235058287E-2</v>
      </c>
    </row>
    <row r="9123" spans="1:4" x14ac:dyDescent="0.45">
      <c r="A9123">
        <v>9122</v>
      </c>
      <c r="B9123" s="1">
        <f t="shared" ca="1" si="426"/>
        <v>0.28337879836867963</v>
      </c>
      <c r="C9123" s="1">
        <f t="shared" ca="1" si="427"/>
        <v>0.27396605570231547</v>
      </c>
      <c r="D9123" s="1">
        <f t="shared" ca="1" si="428"/>
        <v>-3.321611468659718E-2</v>
      </c>
    </row>
    <row r="9124" spans="1:4" x14ac:dyDescent="0.45">
      <c r="A9124">
        <v>9123</v>
      </c>
      <c r="B9124" s="1">
        <f t="shared" ca="1" si="426"/>
        <v>0.27691577721964561</v>
      </c>
      <c r="C9124" s="1">
        <f t="shared" ca="1" si="427"/>
        <v>0.27077555114841501</v>
      </c>
      <c r="D9124" s="1">
        <f t="shared" ca="1" si="428"/>
        <v>-2.2173623088150244E-2</v>
      </c>
    </row>
    <row r="9125" spans="1:4" x14ac:dyDescent="0.45">
      <c r="A9125">
        <v>9124</v>
      </c>
      <c r="B9125" s="1">
        <f t="shared" ca="1" si="426"/>
        <v>0.27237341814318078</v>
      </c>
      <c r="C9125" s="1">
        <f t="shared" ca="1" si="427"/>
        <v>0.26588158345465934</v>
      </c>
      <c r="D9125" s="1">
        <f t="shared" ca="1" si="428"/>
        <v>-2.3834318094538946E-2</v>
      </c>
    </row>
    <row r="9126" spans="1:4" x14ac:dyDescent="0.45">
      <c r="A9126">
        <v>9125</v>
      </c>
      <c r="B9126" s="1">
        <f t="shared" ca="1" si="426"/>
        <v>0.28555826913800797</v>
      </c>
      <c r="C9126" s="1">
        <f t="shared" ca="1" si="427"/>
        <v>0.28249743581092968</v>
      </c>
      <c r="D9126" s="1">
        <f t="shared" ca="1" si="428"/>
        <v>-1.0718769714908932E-2</v>
      </c>
    </row>
    <row r="9127" spans="1:4" x14ac:dyDescent="0.45">
      <c r="A9127">
        <v>9126</v>
      </c>
      <c r="B9127" s="1">
        <f t="shared" ca="1" si="426"/>
        <v>0.28726134852458773</v>
      </c>
      <c r="C9127" s="1">
        <f t="shared" ca="1" si="427"/>
        <v>0.26918616346708502</v>
      </c>
      <c r="D9127" s="1">
        <f t="shared" ca="1" si="428"/>
        <v>-6.2922440315549791E-2</v>
      </c>
    </row>
    <row r="9128" spans="1:4" x14ac:dyDescent="0.45">
      <c r="A9128">
        <v>9127</v>
      </c>
      <c r="B9128" s="1">
        <f t="shared" ca="1" si="426"/>
        <v>0.2904248121224684</v>
      </c>
      <c r="C9128" s="1">
        <f t="shared" ca="1" si="427"/>
        <v>0.27056198037235374</v>
      </c>
      <c r="D9128" s="1">
        <f t="shared" ca="1" si="428"/>
        <v>-6.8392337434787634E-2</v>
      </c>
    </row>
    <row r="9129" spans="1:4" x14ac:dyDescent="0.45">
      <c r="A9129">
        <v>9128</v>
      </c>
      <c r="B9129" s="1">
        <f t="shared" ca="1" si="426"/>
        <v>0.28087385551233285</v>
      </c>
      <c r="C9129" s="1">
        <f t="shared" ca="1" si="427"/>
        <v>0.27459180758041812</v>
      </c>
      <c r="D9129" s="1">
        <f t="shared" ca="1" si="428"/>
        <v>-2.2366082882494868E-2</v>
      </c>
    </row>
    <row r="9130" spans="1:4" x14ac:dyDescent="0.45">
      <c r="A9130">
        <v>9129</v>
      </c>
      <c r="B9130" s="1">
        <f t="shared" ca="1" si="426"/>
        <v>0.27330472922483334</v>
      </c>
      <c r="C9130" s="1">
        <f t="shared" ca="1" si="427"/>
        <v>0.26226008214568725</v>
      </c>
      <c r="D9130" s="1">
        <f t="shared" ca="1" si="428"/>
        <v>-4.0411474439069256E-2</v>
      </c>
    </row>
    <row r="9131" spans="1:4" x14ac:dyDescent="0.45">
      <c r="A9131">
        <v>9130</v>
      </c>
      <c r="B9131" s="1">
        <f t="shared" ca="1" si="426"/>
        <v>0.28906507326263242</v>
      </c>
      <c r="C9131" s="1">
        <f t="shared" ca="1" si="427"/>
        <v>0.26304687877272059</v>
      </c>
      <c r="D9131" s="1">
        <f t="shared" ca="1" si="428"/>
        <v>-9.0008087785385216E-2</v>
      </c>
    </row>
    <row r="9132" spans="1:4" x14ac:dyDescent="0.45">
      <c r="A9132">
        <v>9131</v>
      </c>
      <c r="B9132" s="1">
        <f t="shared" ca="1" si="426"/>
        <v>0.2858273966716719</v>
      </c>
      <c r="C9132" s="1">
        <f t="shared" ca="1" si="427"/>
        <v>0.27035233398868608</v>
      </c>
      <c r="D9132" s="1">
        <f t="shared" ca="1" si="428"/>
        <v>-5.4141285486226237E-2</v>
      </c>
    </row>
    <row r="9133" spans="1:4" x14ac:dyDescent="0.45">
      <c r="A9133">
        <v>9132</v>
      </c>
      <c r="B9133" s="1">
        <f t="shared" ca="1" si="426"/>
        <v>0.27030419939599637</v>
      </c>
      <c r="C9133" s="1">
        <f t="shared" ca="1" si="427"/>
        <v>0.27512518379908824</v>
      </c>
      <c r="D9133" s="1">
        <f t="shared" ca="1" si="428"/>
        <v>1.7835403274771587E-2</v>
      </c>
    </row>
    <row r="9134" spans="1:4" x14ac:dyDescent="0.45">
      <c r="A9134">
        <v>9133</v>
      </c>
      <c r="B9134" s="1">
        <f t="shared" ca="1" si="426"/>
        <v>0.27728223796528356</v>
      </c>
      <c r="C9134" s="1">
        <f t="shared" ca="1" si="427"/>
        <v>0.26173916393393515</v>
      </c>
      <c r="D9134" s="1">
        <f t="shared" ca="1" si="428"/>
        <v>-5.6055065572914363E-2</v>
      </c>
    </row>
    <row r="9135" spans="1:4" x14ac:dyDescent="0.45">
      <c r="A9135">
        <v>9134</v>
      </c>
      <c r="B9135" s="1">
        <f t="shared" ca="1" si="426"/>
        <v>0.28347073572154002</v>
      </c>
      <c r="C9135" s="1">
        <f t="shared" ca="1" si="427"/>
        <v>0.27762567564263541</v>
      </c>
      <c r="D9135" s="1">
        <f t="shared" ca="1" si="428"/>
        <v>-2.0619624329215974E-2</v>
      </c>
    </row>
    <row r="9136" spans="1:4" x14ac:dyDescent="0.45">
      <c r="A9136">
        <v>9135</v>
      </c>
      <c r="B9136" s="1">
        <f t="shared" ca="1" si="426"/>
        <v>0.28576567013521659</v>
      </c>
      <c r="C9136" s="1">
        <f t="shared" ca="1" si="427"/>
        <v>0.26835333157606361</v>
      </c>
      <c r="D9136" s="1">
        <f t="shared" ca="1" si="428"/>
        <v>-6.0932226571910914E-2</v>
      </c>
    </row>
    <row r="9137" spans="1:4" x14ac:dyDescent="0.45">
      <c r="A9137">
        <v>9136</v>
      </c>
      <c r="B9137" s="1">
        <f t="shared" ca="1" si="426"/>
        <v>0.28152766246689681</v>
      </c>
      <c r="C9137" s="1">
        <f t="shared" ca="1" si="427"/>
        <v>0.27657543507902105</v>
      </c>
      <c r="D9137" s="1">
        <f t="shared" ca="1" si="428"/>
        <v>-1.759055342726069E-2</v>
      </c>
    </row>
    <row r="9138" spans="1:4" x14ac:dyDescent="0.45">
      <c r="A9138">
        <v>9137</v>
      </c>
      <c r="B9138" s="1">
        <f t="shared" ca="1" si="426"/>
        <v>0.28037511993285386</v>
      </c>
      <c r="C9138" s="1">
        <f t="shared" ca="1" si="427"/>
        <v>0.27867572547959152</v>
      </c>
      <c r="D9138" s="1">
        <f t="shared" ca="1" si="428"/>
        <v>-6.0611457024764533E-3</v>
      </c>
    </row>
    <row r="9139" spans="1:4" x14ac:dyDescent="0.45">
      <c r="A9139">
        <v>9138</v>
      </c>
      <c r="B9139" s="1">
        <f t="shared" ca="1" si="426"/>
        <v>0.29662943407124331</v>
      </c>
      <c r="C9139" s="1">
        <f t="shared" ca="1" si="427"/>
        <v>0.27961223239660171</v>
      </c>
      <c r="D9139" s="1">
        <f t="shared" ca="1" si="428"/>
        <v>-5.7368553892579915E-2</v>
      </c>
    </row>
    <row r="9140" spans="1:4" x14ac:dyDescent="0.45">
      <c r="A9140">
        <v>9139</v>
      </c>
      <c r="B9140" s="1">
        <f t="shared" ca="1" si="426"/>
        <v>0.27577169896278053</v>
      </c>
      <c r="C9140" s="1">
        <f t="shared" ca="1" si="427"/>
        <v>0.27302303935010475</v>
      </c>
      <c r="D9140" s="1">
        <f t="shared" ca="1" si="428"/>
        <v>-9.9671562492232319E-3</v>
      </c>
    </row>
    <row r="9141" spans="1:4" x14ac:dyDescent="0.45">
      <c r="A9141">
        <v>9140</v>
      </c>
      <c r="B9141" s="1">
        <f t="shared" ca="1" si="426"/>
        <v>0.28077708852962707</v>
      </c>
      <c r="C9141" s="1">
        <f t="shared" ca="1" si="427"/>
        <v>0.2690746866015159</v>
      </c>
      <c r="D9141" s="1">
        <f t="shared" ca="1" si="428"/>
        <v>-4.1678621248600764E-2</v>
      </c>
    </row>
    <row r="9142" spans="1:4" x14ac:dyDescent="0.45">
      <c r="A9142">
        <v>9141</v>
      </c>
      <c r="B9142" s="1">
        <f t="shared" ca="1" si="426"/>
        <v>0.28105435702667048</v>
      </c>
      <c r="C9142" s="1">
        <f t="shared" ca="1" si="427"/>
        <v>0.25887221343237771</v>
      </c>
      <c r="D9142" s="1">
        <f t="shared" ca="1" si="428"/>
        <v>-7.8924745479707362E-2</v>
      </c>
    </row>
    <row r="9143" spans="1:4" x14ac:dyDescent="0.45">
      <c r="A9143">
        <v>9142</v>
      </c>
      <c r="B9143" s="1">
        <f t="shared" ca="1" si="426"/>
        <v>0.29336868262274796</v>
      </c>
      <c r="C9143" s="1">
        <f t="shared" ca="1" si="427"/>
        <v>0.27764493215496977</v>
      </c>
      <c r="D9143" s="1">
        <f t="shared" ca="1" si="428"/>
        <v>-5.3597235830376115E-2</v>
      </c>
    </row>
    <row r="9144" spans="1:4" x14ac:dyDescent="0.45">
      <c r="A9144">
        <v>9143</v>
      </c>
      <c r="B9144" s="1">
        <f t="shared" ca="1" si="426"/>
        <v>0.28705853268947013</v>
      </c>
      <c r="C9144" s="1">
        <f t="shared" ca="1" si="427"/>
        <v>0.26448535778218435</v>
      </c>
      <c r="D9144" s="1">
        <f t="shared" ca="1" si="428"/>
        <v>-7.8636139799769147E-2</v>
      </c>
    </row>
    <row r="9145" spans="1:4" x14ac:dyDescent="0.45">
      <c r="A9145">
        <v>9144</v>
      </c>
      <c r="B9145" s="1">
        <f t="shared" ca="1" si="426"/>
        <v>0.28218743272506358</v>
      </c>
      <c r="C9145" s="1">
        <f t="shared" ca="1" si="427"/>
        <v>0.26868386099349567</v>
      </c>
      <c r="D9145" s="1">
        <f t="shared" ca="1" si="428"/>
        <v>-4.7853200268930814E-2</v>
      </c>
    </row>
    <row r="9146" spans="1:4" x14ac:dyDescent="0.45">
      <c r="A9146">
        <v>9145</v>
      </c>
      <c r="B9146" s="1">
        <f t="shared" ca="1" si="426"/>
        <v>0.27509688807115784</v>
      </c>
      <c r="C9146" s="1">
        <f t="shared" ca="1" si="427"/>
        <v>0.27575882566924825</v>
      </c>
      <c r="D9146" s="1">
        <f t="shared" ca="1" si="428"/>
        <v>2.4061980589151267E-3</v>
      </c>
    </row>
    <row r="9147" spans="1:4" x14ac:dyDescent="0.45">
      <c r="A9147">
        <v>9146</v>
      </c>
      <c r="B9147" s="1">
        <f t="shared" ca="1" si="426"/>
        <v>0.28659397774290407</v>
      </c>
      <c r="C9147" s="1">
        <f t="shared" ca="1" si="427"/>
        <v>0.26479082307515406</v>
      </c>
      <c r="D9147" s="1">
        <f t="shared" ca="1" si="428"/>
        <v>-7.6076806775434241E-2</v>
      </c>
    </row>
    <row r="9148" spans="1:4" x14ac:dyDescent="0.45">
      <c r="A9148">
        <v>9147</v>
      </c>
      <c r="B9148" s="1">
        <f t="shared" ca="1" si="426"/>
        <v>0.28597953781170904</v>
      </c>
      <c r="C9148" s="1">
        <f t="shared" ca="1" si="427"/>
        <v>0.26952872282733303</v>
      </c>
      <c r="D9148" s="1">
        <f t="shared" ca="1" si="428"/>
        <v>-5.7524447763837354E-2</v>
      </c>
    </row>
    <row r="9149" spans="1:4" x14ac:dyDescent="0.45">
      <c r="A9149">
        <v>9148</v>
      </c>
      <c r="B9149" s="1">
        <f t="shared" ca="1" si="426"/>
        <v>0.28683704509147134</v>
      </c>
      <c r="C9149" s="1">
        <f t="shared" ca="1" si="427"/>
        <v>0.25750796582530405</v>
      </c>
      <c r="D9149" s="1">
        <f t="shared" ca="1" si="428"/>
        <v>-0.10224997003721868</v>
      </c>
    </row>
    <row r="9150" spans="1:4" x14ac:dyDescent="0.45">
      <c r="A9150">
        <v>9149</v>
      </c>
      <c r="B9150" s="1">
        <f t="shared" ca="1" si="426"/>
        <v>0.27728172574137405</v>
      </c>
      <c r="C9150" s="1">
        <f t="shared" ca="1" si="427"/>
        <v>0.2766084814853822</v>
      </c>
      <c r="D9150" s="1">
        <f t="shared" ca="1" si="428"/>
        <v>-2.4280152404266403E-3</v>
      </c>
    </row>
    <row r="9151" spans="1:4" x14ac:dyDescent="0.45">
      <c r="A9151">
        <v>9150</v>
      </c>
      <c r="B9151" s="1">
        <f t="shared" ca="1" si="426"/>
        <v>0.28041832462455379</v>
      </c>
      <c r="C9151" s="1">
        <f t="shared" ca="1" si="427"/>
        <v>0.2680888994790907</v>
      </c>
      <c r="D9151" s="1">
        <f t="shared" ca="1" si="428"/>
        <v>-4.3967972356908913E-2</v>
      </c>
    </row>
    <row r="9152" spans="1:4" x14ac:dyDescent="0.45">
      <c r="A9152">
        <v>9151</v>
      </c>
      <c r="B9152" s="1">
        <f t="shared" ca="1" si="426"/>
        <v>0.28211902117796306</v>
      </c>
      <c r="C9152" s="1">
        <f t="shared" ca="1" si="427"/>
        <v>0.26598657125604519</v>
      </c>
      <c r="D9152" s="1">
        <f t="shared" ca="1" si="428"/>
        <v>-5.7183134460619664E-2</v>
      </c>
    </row>
    <row r="9153" spans="1:4" x14ac:dyDescent="0.45">
      <c r="A9153">
        <v>9152</v>
      </c>
      <c r="B9153" s="1">
        <f t="shared" ca="1" si="426"/>
        <v>0.28857000499901309</v>
      </c>
      <c r="C9153" s="1">
        <f t="shared" ca="1" si="427"/>
        <v>0.26884361676727281</v>
      </c>
      <c r="D9153" s="1">
        <f t="shared" ca="1" si="428"/>
        <v>-6.8359108327311222E-2</v>
      </c>
    </row>
    <row r="9154" spans="1:4" x14ac:dyDescent="0.45">
      <c r="A9154">
        <v>9153</v>
      </c>
      <c r="B9154" s="1">
        <f t="shared" ref="B9154:B9217" ca="1" si="429">_xlfn.BETA.INV(RAND(),CONTROL_PRIOR_ALPHA+CONTROL_ALPHA,CONTROL_PRIOR_BETA+(CONTROL_N-CONTROL_ALPHA))</f>
        <v>0.29394746181355247</v>
      </c>
      <c r="C9154" s="1">
        <f t="shared" ref="C9154:C9217" ca="1" si="430">_xlfn.BETA.INV(RAND(),TEST_PRIOR_ALPHA+TEST_ALPHA,TEST_PRIOR_BETA+(TEST_N-TEST_ALPHA))</f>
        <v>0.26833374187850778</v>
      </c>
      <c r="D9154" s="1">
        <f t="shared" ca="1" si="428"/>
        <v>-8.7137067886271388E-2</v>
      </c>
    </row>
    <row r="9155" spans="1:4" x14ac:dyDescent="0.45">
      <c r="A9155">
        <v>9154</v>
      </c>
      <c r="B9155" s="1">
        <f t="shared" ca="1" si="429"/>
        <v>0.28770688273021272</v>
      </c>
      <c r="C9155" s="1">
        <f t="shared" ca="1" si="430"/>
        <v>0.26929183185571803</v>
      </c>
      <c r="D9155" s="1">
        <f t="shared" ref="D9155:D9218" ca="1" si="431">(C9155-B9155)/B9155</f>
        <v>-6.4006292445088181E-2</v>
      </c>
    </row>
    <row r="9156" spans="1:4" x14ac:dyDescent="0.45">
      <c r="A9156">
        <v>9155</v>
      </c>
      <c r="B9156" s="1">
        <f t="shared" ca="1" si="429"/>
        <v>0.28537700049698811</v>
      </c>
      <c r="C9156" s="1">
        <f t="shared" ca="1" si="430"/>
        <v>0.26155197854593543</v>
      </c>
      <c r="D9156" s="1">
        <f t="shared" ca="1" si="431"/>
        <v>-8.3486132062363355E-2</v>
      </c>
    </row>
    <row r="9157" spans="1:4" x14ac:dyDescent="0.45">
      <c r="A9157">
        <v>9156</v>
      </c>
      <c r="B9157" s="1">
        <f t="shared" ca="1" si="429"/>
        <v>0.29102211686229196</v>
      </c>
      <c r="C9157" s="1">
        <f t="shared" ca="1" si="430"/>
        <v>0.26483686738975243</v>
      </c>
      <c r="D9157" s="1">
        <f t="shared" ca="1" si="431"/>
        <v>-8.9976836657160539E-2</v>
      </c>
    </row>
    <row r="9158" spans="1:4" x14ac:dyDescent="0.45">
      <c r="A9158">
        <v>9157</v>
      </c>
      <c r="B9158" s="1">
        <f t="shared" ca="1" si="429"/>
        <v>0.29318553742483233</v>
      </c>
      <c r="C9158" s="1">
        <f t="shared" ca="1" si="430"/>
        <v>0.27306807145585954</v>
      </c>
      <c r="D9158" s="1">
        <f t="shared" ca="1" si="431"/>
        <v>-6.8616842923674426E-2</v>
      </c>
    </row>
    <row r="9159" spans="1:4" x14ac:dyDescent="0.45">
      <c r="A9159">
        <v>9158</v>
      </c>
      <c r="B9159" s="1">
        <f t="shared" ca="1" si="429"/>
        <v>0.28812476110907226</v>
      </c>
      <c r="C9159" s="1">
        <f t="shared" ca="1" si="430"/>
        <v>0.28187123945991055</v>
      </c>
      <c r="D9159" s="1">
        <f t="shared" ca="1" si="431"/>
        <v>-2.1704214608595826E-2</v>
      </c>
    </row>
    <row r="9160" spans="1:4" x14ac:dyDescent="0.45">
      <c r="A9160">
        <v>9159</v>
      </c>
      <c r="B9160" s="1">
        <f t="shared" ca="1" si="429"/>
        <v>0.28359478026874307</v>
      </c>
      <c r="C9160" s="1">
        <f t="shared" ca="1" si="430"/>
        <v>0.26985990713827412</v>
      </c>
      <c r="D9160" s="1">
        <f t="shared" ca="1" si="431"/>
        <v>-4.843133261286884E-2</v>
      </c>
    </row>
    <row r="9161" spans="1:4" x14ac:dyDescent="0.45">
      <c r="A9161">
        <v>9160</v>
      </c>
      <c r="B9161" s="1">
        <f t="shared" ca="1" si="429"/>
        <v>0.28234987491295399</v>
      </c>
      <c r="C9161" s="1">
        <f t="shared" ca="1" si="430"/>
        <v>0.26082068411726889</v>
      </c>
      <c r="D9161" s="1">
        <f t="shared" ca="1" si="431"/>
        <v>-7.6250045452729051E-2</v>
      </c>
    </row>
    <row r="9162" spans="1:4" x14ac:dyDescent="0.45">
      <c r="A9162">
        <v>9161</v>
      </c>
      <c r="B9162" s="1">
        <f t="shared" ca="1" si="429"/>
        <v>0.28687721456629234</v>
      </c>
      <c r="C9162" s="1">
        <f t="shared" ca="1" si="430"/>
        <v>0.26759930899794482</v>
      </c>
      <c r="D9162" s="1">
        <f t="shared" ca="1" si="431"/>
        <v>-6.7199152074493979E-2</v>
      </c>
    </row>
    <row r="9163" spans="1:4" x14ac:dyDescent="0.45">
      <c r="A9163">
        <v>9162</v>
      </c>
      <c r="B9163" s="1">
        <f t="shared" ca="1" si="429"/>
        <v>0.2827413854999879</v>
      </c>
      <c r="C9163" s="1">
        <f t="shared" ca="1" si="430"/>
        <v>0.26612659461712546</v>
      </c>
      <c r="D9163" s="1">
        <f t="shared" ca="1" si="431"/>
        <v>-5.8763208129158549E-2</v>
      </c>
    </row>
    <row r="9164" spans="1:4" x14ac:dyDescent="0.45">
      <c r="A9164">
        <v>9163</v>
      </c>
      <c r="B9164" s="1">
        <f t="shared" ca="1" si="429"/>
        <v>0.27771298252965976</v>
      </c>
      <c r="C9164" s="1">
        <f t="shared" ca="1" si="430"/>
        <v>0.27286166520924582</v>
      </c>
      <c r="D9164" s="1">
        <f t="shared" ca="1" si="431"/>
        <v>-1.7468817180326879E-2</v>
      </c>
    </row>
    <row r="9165" spans="1:4" x14ac:dyDescent="0.45">
      <c r="A9165">
        <v>9164</v>
      </c>
      <c r="B9165" s="1">
        <f t="shared" ca="1" si="429"/>
        <v>0.28673942463545987</v>
      </c>
      <c r="C9165" s="1">
        <f t="shared" ca="1" si="430"/>
        <v>0.27016702406224746</v>
      </c>
      <c r="D9165" s="1">
        <f t="shared" ca="1" si="431"/>
        <v>-5.7796030644482813E-2</v>
      </c>
    </row>
    <row r="9166" spans="1:4" x14ac:dyDescent="0.45">
      <c r="A9166">
        <v>9165</v>
      </c>
      <c r="B9166" s="1">
        <f t="shared" ca="1" si="429"/>
        <v>0.29013736422767422</v>
      </c>
      <c r="C9166" s="1">
        <f t="shared" ca="1" si="430"/>
        <v>0.2758624028634501</v>
      </c>
      <c r="D9166" s="1">
        <f t="shared" ca="1" si="431"/>
        <v>-4.9200699821007526E-2</v>
      </c>
    </row>
    <row r="9167" spans="1:4" x14ac:dyDescent="0.45">
      <c r="A9167">
        <v>9166</v>
      </c>
      <c r="B9167" s="1">
        <f t="shared" ca="1" si="429"/>
        <v>0.28321067157344271</v>
      </c>
      <c r="C9167" s="1">
        <f t="shared" ca="1" si="430"/>
        <v>0.26845890006107082</v>
      </c>
      <c r="D9167" s="1">
        <f t="shared" ca="1" si="431"/>
        <v>-5.2087625902000785E-2</v>
      </c>
    </row>
    <row r="9168" spans="1:4" x14ac:dyDescent="0.45">
      <c r="A9168">
        <v>9167</v>
      </c>
      <c r="B9168" s="1">
        <f t="shared" ca="1" si="429"/>
        <v>0.28081145067053848</v>
      </c>
      <c r="C9168" s="1">
        <f t="shared" ca="1" si="430"/>
        <v>0.26420103389216626</v>
      </c>
      <c r="D9168" s="1">
        <f t="shared" ca="1" si="431"/>
        <v>-5.9151493782425409E-2</v>
      </c>
    </row>
    <row r="9169" spans="1:4" x14ac:dyDescent="0.45">
      <c r="A9169">
        <v>9168</v>
      </c>
      <c r="B9169" s="1">
        <f t="shared" ca="1" si="429"/>
        <v>0.27856425312499439</v>
      </c>
      <c r="C9169" s="1">
        <f t="shared" ca="1" si="430"/>
        <v>0.26913130461128759</v>
      </c>
      <c r="D9169" s="1">
        <f t="shared" ca="1" si="431"/>
        <v>-3.3862738696318451E-2</v>
      </c>
    </row>
    <row r="9170" spans="1:4" x14ac:dyDescent="0.45">
      <c r="A9170">
        <v>9169</v>
      </c>
      <c r="B9170" s="1">
        <f t="shared" ca="1" si="429"/>
        <v>0.28206750604999109</v>
      </c>
      <c r="C9170" s="1">
        <f t="shared" ca="1" si="430"/>
        <v>0.26366016103943302</v>
      </c>
      <c r="D9170" s="1">
        <f t="shared" ca="1" si="431"/>
        <v>-6.5258651265189413E-2</v>
      </c>
    </row>
    <row r="9171" spans="1:4" x14ac:dyDescent="0.45">
      <c r="A9171">
        <v>9170</v>
      </c>
      <c r="B9171" s="1">
        <f t="shared" ca="1" si="429"/>
        <v>0.28016509193135891</v>
      </c>
      <c r="C9171" s="1">
        <f t="shared" ca="1" si="430"/>
        <v>0.26769396046584359</v>
      </c>
      <c r="D9171" s="1">
        <f t="shared" ca="1" si="431"/>
        <v>-4.4513509443820265E-2</v>
      </c>
    </row>
    <row r="9172" spans="1:4" x14ac:dyDescent="0.45">
      <c r="A9172">
        <v>9171</v>
      </c>
      <c r="B9172" s="1">
        <f t="shared" ca="1" si="429"/>
        <v>0.28631620171443695</v>
      </c>
      <c r="C9172" s="1">
        <f t="shared" ca="1" si="430"/>
        <v>0.26397065925510671</v>
      </c>
      <c r="D9172" s="1">
        <f t="shared" ca="1" si="431"/>
        <v>-7.8044980778338907E-2</v>
      </c>
    </row>
    <row r="9173" spans="1:4" x14ac:dyDescent="0.45">
      <c r="A9173">
        <v>9172</v>
      </c>
      <c r="B9173" s="1">
        <f t="shared" ca="1" si="429"/>
        <v>0.29122828986633487</v>
      </c>
      <c r="C9173" s="1">
        <f t="shared" ca="1" si="430"/>
        <v>0.26740137293161476</v>
      </c>
      <c r="D9173" s="1">
        <f t="shared" ca="1" si="431"/>
        <v>-8.1815255467303533E-2</v>
      </c>
    </row>
    <row r="9174" spans="1:4" x14ac:dyDescent="0.45">
      <c r="A9174">
        <v>9173</v>
      </c>
      <c r="B9174" s="1">
        <f t="shared" ca="1" si="429"/>
        <v>0.28902490476855969</v>
      </c>
      <c r="C9174" s="1">
        <f t="shared" ca="1" si="430"/>
        <v>0.26746116457508817</v>
      </c>
      <c r="D9174" s="1">
        <f t="shared" ca="1" si="431"/>
        <v>-7.4608588525403891E-2</v>
      </c>
    </row>
    <row r="9175" spans="1:4" x14ac:dyDescent="0.45">
      <c r="A9175">
        <v>9174</v>
      </c>
      <c r="B9175" s="1">
        <f t="shared" ca="1" si="429"/>
        <v>0.27592192423089068</v>
      </c>
      <c r="C9175" s="1">
        <f t="shared" ca="1" si="430"/>
        <v>0.27310988186319496</v>
      </c>
      <c r="D9175" s="1">
        <f t="shared" ca="1" si="431"/>
        <v>-1.0191442291271544E-2</v>
      </c>
    </row>
    <row r="9176" spans="1:4" x14ac:dyDescent="0.45">
      <c r="A9176">
        <v>9175</v>
      </c>
      <c r="B9176" s="1">
        <f t="shared" ca="1" si="429"/>
        <v>0.28652082405531121</v>
      </c>
      <c r="C9176" s="1">
        <f t="shared" ca="1" si="430"/>
        <v>0.27256912208436013</v>
      </c>
      <c r="D9176" s="1">
        <f t="shared" ca="1" si="431"/>
        <v>-4.8693500784633317E-2</v>
      </c>
    </row>
    <row r="9177" spans="1:4" x14ac:dyDescent="0.45">
      <c r="A9177">
        <v>9176</v>
      </c>
      <c r="B9177" s="1">
        <f t="shared" ca="1" si="429"/>
        <v>0.29048148575387078</v>
      </c>
      <c r="C9177" s="1">
        <f t="shared" ca="1" si="430"/>
        <v>0.27465719488702944</v>
      </c>
      <c r="D9177" s="1">
        <f t="shared" ca="1" si="431"/>
        <v>-5.4476073839175736E-2</v>
      </c>
    </row>
    <row r="9178" spans="1:4" x14ac:dyDescent="0.45">
      <c r="A9178">
        <v>9177</v>
      </c>
      <c r="B9178" s="1">
        <f t="shared" ca="1" si="429"/>
        <v>0.27676232148297653</v>
      </c>
      <c r="C9178" s="1">
        <f t="shared" ca="1" si="430"/>
        <v>0.27582632527850937</v>
      </c>
      <c r="D9178" s="1">
        <f t="shared" ca="1" si="431"/>
        <v>-3.3819495350805276E-3</v>
      </c>
    </row>
    <row r="9179" spans="1:4" x14ac:dyDescent="0.45">
      <c r="A9179">
        <v>9178</v>
      </c>
      <c r="B9179" s="1">
        <f t="shared" ca="1" si="429"/>
        <v>0.27702522025748971</v>
      </c>
      <c r="C9179" s="1">
        <f t="shared" ca="1" si="430"/>
        <v>0.2701079762359645</v>
      </c>
      <c r="D9179" s="1">
        <f t="shared" ca="1" si="431"/>
        <v>-2.4969726637508915E-2</v>
      </c>
    </row>
    <row r="9180" spans="1:4" x14ac:dyDescent="0.45">
      <c r="A9180">
        <v>9179</v>
      </c>
      <c r="B9180" s="1">
        <f t="shared" ca="1" si="429"/>
        <v>0.27422643380712097</v>
      </c>
      <c r="C9180" s="1">
        <f t="shared" ca="1" si="430"/>
        <v>0.26894317186121258</v>
      </c>
      <c r="D9180" s="1">
        <f t="shared" ca="1" si="431"/>
        <v>-1.9266056421185163E-2</v>
      </c>
    </row>
    <row r="9181" spans="1:4" x14ac:dyDescent="0.45">
      <c r="A9181">
        <v>9180</v>
      </c>
      <c r="B9181" s="1">
        <f t="shared" ca="1" si="429"/>
        <v>0.28265662282199167</v>
      </c>
      <c r="C9181" s="1">
        <f t="shared" ca="1" si="430"/>
        <v>0.27938091931451536</v>
      </c>
      <c r="D9181" s="1">
        <f t="shared" ca="1" si="431"/>
        <v>-1.1588985514552185E-2</v>
      </c>
    </row>
    <row r="9182" spans="1:4" x14ac:dyDescent="0.45">
      <c r="A9182">
        <v>9181</v>
      </c>
      <c r="B9182" s="1">
        <f t="shared" ca="1" si="429"/>
        <v>0.27739747363208067</v>
      </c>
      <c r="C9182" s="1">
        <f t="shared" ca="1" si="430"/>
        <v>0.26180911505278137</v>
      </c>
      <c r="D9182" s="1">
        <f t="shared" ca="1" si="431"/>
        <v>-5.6195027212016128E-2</v>
      </c>
    </row>
    <row r="9183" spans="1:4" x14ac:dyDescent="0.45">
      <c r="A9183">
        <v>9182</v>
      </c>
      <c r="B9183" s="1">
        <f t="shared" ca="1" si="429"/>
        <v>0.29316774047291616</v>
      </c>
      <c r="C9183" s="1">
        <f t="shared" ca="1" si="430"/>
        <v>0.27763122042023658</v>
      </c>
      <c r="D9183" s="1">
        <f t="shared" ca="1" si="431"/>
        <v>-5.299532625116677E-2</v>
      </c>
    </row>
    <row r="9184" spans="1:4" x14ac:dyDescent="0.45">
      <c r="A9184">
        <v>9183</v>
      </c>
      <c r="B9184" s="1">
        <f t="shared" ca="1" si="429"/>
        <v>0.28604474538888491</v>
      </c>
      <c r="C9184" s="1">
        <f t="shared" ca="1" si="430"/>
        <v>0.26100222734833523</v>
      </c>
      <c r="D9184" s="1">
        <f t="shared" ca="1" si="431"/>
        <v>-8.7547554864200586E-2</v>
      </c>
    </row>
    <row r="9185" spans="1:4" x14ac:dyDescent="0.45">
      <c r="A9185">
        <v>9184</v>
      </c>
      <c r="B9185" s="1">
        <f t="shared" ca="1" si="429"/>
        <v>0.28126011125727096</v>
      </c>
      <c r="C9185" s="1">
        <f t="shared" ca="1" si="430"/>
        <v>0.27833816368940911</v>
      </c>
      <c r="D9185" s="1">
        <f t="shared" ca="1" si="431"/>
        <v>-1.0388773419737147E-2</v>
      </c>
    </row>
    <row r="9186" spans="1:4" x14ac:dyDescent="0.45">
      <c r="A9186">
        <v>9185</v>
      </c>
      <c r="B9186" s="1">
        <f t="shared" ca="1" si="429"/>
        <v>0.29301221350379458</v>
      </c>
      <c r="C9186" s="1">
        <f t="shared" ca="1" si="430"/>
        <v>0.26308066076606068</v>
      </c>
      <c r="D9186" s="1">
        <f t="shared" ca="1" si="431"/>
        <v>-0.10215121199153113</v>
      </c>
    </row>
    <row r="9187" spans="1:4" x14ac:dyDescent="0.45">
      <c r="A9187">
        <v>9186</v>
      </c>
      <c r="B9187" s="1">
        <f t="shared" ca="1" si="429"/>
        <v>0.28264858550107058</v>
      </c>
      <c r="C9187" s="1">
        <f t="shared" ca="1" si="430"/>
        <v>0.27180340541123893</v>
      </c>
      <c r="D9187" s="1">
        <f t="shared" ca="1" si="431"/>
        <v>-3.8369836773128212E-2</v>
      </c>
    </row>
    <row r="9188" spans="1:4" x14ac:dyDescent="0.45">
      <c r="A9188">
        <v>9187</v>
      </c>
      <c r="B9188" s="1">
        <f t="shared" ca="1" si="429"/>
        <v>0.27901185307867482</v>
      </c>
      <c r="C9188" s="1">
        <f t="shared" ca="1" si="430"/>
        <v>0.27168714774979619</v>
      </c>
      <c r="D9188" s="1">
        <f t="shared" ca="1" si="431"/>
        <v>-2.625230881074159E-2</v>
      </c>
    </row>
    <row r="9189" spans="1:4" x14ac:dyDescent="0.45">
      <c r="A9189">
        <v>9188</v>
      </c>
      <c r="B9189" s="1">
        <f t="shared" ca="1" si="429"/>
        <v>0.29157256759787087</v>
      </c>
      <c r="C9189" s="1">
        <f t="shared" ca="1" si="430"/>
        <v>0.27530963894972305</v>
      </c>
      <c r="D9189" s="1">
        <f t="shared" ca="1" si="431"/>
        <v>-5.5776607457040411E-2</v>
      </c>
    </row>
    <row r="9190" spans="1:4" x14ac:dyDescent="0.45">
      <c r="A9190">
        <v>9189</v>
      </c>
      <c r="B9190" s="1">
        <f t="shared" ca="1" si="429"/>
        <v>0.28209547405075991</v>
      </c>
      <c r="C9190" s="1">
        <f t="shared" ca="1" si="430"/>
        <v>0.27589510250756222</v>
      </c>
      <c r="D9190" s="1">
        <f t="shared" ca="1" si="431"/>
        <v>-2.1979691677300729E-2</v>
      </c>
    </row>
    <row r="9191" spans="1:4" x14ac:dyDescent="0.45">
      <c r="A9191">
        <v>9190</v>
      </c>
      <c r="B9191" s="1">
        <f t="shared" ca="1" si="429"/>
        <v>0.26650462974317995</v>
      </c>
      <c r="C9191" s="1">
        <f t="shared" ca="1" si="430"/>
        <v>0.27475476452911174</v>
      </c>
      <c r="D9191" s="1">
        <f t="shared" ca="1" si="431"/>
        <v>3.0956815999339731E-2</v>
      </c>
    </row>
    <row r="9192" spans="1:4" x14ac:dyDescent="0.45">
      <c r="A9192">
        <v>9191</v>
      </c>
      <c r="B9192" s="1">
        <f t="shared" ca="1" si="429"/>
        <v>0.27404162300278068</v>
      </c>
      <c r="C9192" s="1">
        <f t="shared" ca="1" si="430"/>
        <v>0.27037517328786836</v>
      </c>
      <c r="D9192" s="1">
        <f t="shared" ca="1" si="431"/>
        <v>-1.3379170925706818E-2</v>
      </c>
    </row>
    <row r="9193" spans="1:4" x14ac:dyDescent="0.45">
      <c r="A9193">
        <v>9192</v>
      </c>
      <c r="B9193" s="1">
        <f t="shared" ca="1" si="429"/>
        <v>0.28485024560722305</v>
      </c>
      <c r="C9193" s="1">
        <f t="shared" ca="1" si="430"/>
        <v>0.27705298148524382</v>
      </c>
      <c r="D9193" s="1">
        <f t="shared" ca="1" si="431"/>
        <v>-2.7373204840872051E-2</v>
      </c>
    </row>
    <row r="9194" spans="1:4" x14ac:dyDescent="0.45">
      <c r="A9194">
        <v>9193</v>
      </c>
      <c r="B9194" s="1">
        <f t="shared" ca="1" si="429"/>
        <v>0.27803854302659964</v>
      </c>
      <c r="C9194" s="1">
        <f t="shared" ca="1" si="430"/>
        <v>0.26892044914305696</v>
      </c>
      <c r="D9194" s="1">
        <f t="shared" ca="1" si="431"/>
        <v>-3.2794352122145737E-2</v>
      </c>
    </row>
    <row r="9195" spans="1:4" x14ac:dyDescent="0.45">
      <c r="A9195">
        <v>9194</v>
      </c>
      <c r="B9195" s="1">
        <f t="shared" ca="1" si="429"/>
        <v>0.28087405440540264</v>
      </c>
      <c r="C9195" s="1">
        <f t="shared" ca="1" si="430"/>
        <v>0.27189263803297314</v>
      </c>
      <c r="D9195" s="1">
        <f t="shared" ca="1" si="431"/>
        <v>-3.1976667946217882E-2</v>
      </c>
    </row>
    <row r="9196" spans="1:4" x14ac:dyDescent="0.45">
      <c r="A9196">
        <v>9195</v>
      </c>
      <c r="B9196" s="1">
        <f t="shared" ca="1" si="429"/>
        <v>0.28024258283834919</v>
      </c>
      <c r="C9196" s="1">
        <f t="shared" ca="1" si="430"/>
        <v>0.2750113502471967</v>
      </c>
      <c r="D9196" s="1">
        <f t="shared" ca="1" si="431"/>
        <v>-1.8666801234022291E-2</v>
      </c>
    </row>
    <row r="9197" spans="1:4" x14ac:dyDescent="0.45">
      <c r="A9197">
        <v>9196</v>
      </c>
      <c r="B9197" s="1">
        <f t="shared" ca="1" si="429"/>
        <v>0.2831733653397307</v>
      </c>
      <c r="C9197" s="1">
        <f t="shared" ca="1" si="430"/>
        <v>0.28860134405494231</v>
      </c>
      <c r="D9197" s="1">
        <f t="shared" ca="1" si="431"/>
        <v>1.9168394275709936E-2</v>
      </c>
    </row>
    <row r="9198" spans="1:4" x14ac:dyDescent="0.45">
      <c r="A9198">
        <v>9197</v>
      </c>
      <c r="B9198" s="1">
        <f t="shared" ca="1" si="429"/>
        <v>0.28361056078430291</v>
      </c>
      <c r="C9198" s="1">
        <f t="shared" ca="1" si="430"/>
        <v>0.27639635239519234</v>
      </c>
      <c r="D9198" s="1">
        <f t="shared" ca="1" si="431"/>
        <v>-2.5437023110705913E-2</v>
      </c>
    </row>
    <row r="9199" spans="1:4" x14ac:dyDescent="0.45">
      <c r="A9199">
        <v>9198</v>
      </c>
      <c r="B9199" s="1">
        <f t="shared" ca="1" si="429"/>
        <v>0.28412494642513264</v>
      </c>
      <c r="C9199" s="1">
        <f t="shared" ca="1" si="430"/>
        <v>0.27334337508399054</v>
      </c>
      <c r="D9199" s="1">
        <f t="shared" ca="1" si="431"/>
        <v>-3.7946584686758808E-2</v>
      </c>
    </row>
    <row r="9200" spans="1:4" x14ac:dyDescent="0.45">
      <c r="A9200">
        <v>9199</v>
      </c>
      <c r="B9200" s="1">
        <f t="shared" ca="1" si="429"/>
        <v>0.2898878944469373</v>
      </c>
      <c r="C9200" s="1">
        <f t="shared" ca="1" si="430"/>
        <v>0.26019733404663198</v>
      </c>
      <c r="D9200" s="1">
        <f t="shared" ca="1" si="431"/>
        <v>-0.10242083567149454</v>
      </c>
    </row>
    <row r="9201" spans="1:4" x14ac:dyDescent="0.45">
      <c r="A9201">
        <v>9200</v>
      </c>
      <c r="B9201" s="1">
        <f t="shared" ca="1" si="429"/>
        <v>0.27586601026973151</v>
      </c>
      <c r="C9201" s="1">
        <f t="shared" ca="1" si="430"/>
        <v>0.27083210943289415</v>
      </c>
      <c r="D9201" s="1">
        <f t="shared" ca="1" si="431"/>
        <v>-1.8247629825491718E-2</v>
      </c>
    </row>
    <row r="9202" spans="1:4" x14ac:dyDescent="0.45">
      <c r="A9202">
        <v>9201</v>
      </c>
      <c r="B9202" s="1">
        <f t="shared" ca="1" si="429"/>
        <v>0.27349965614036181</v>
      </c>
      <c r="C9202" s="1">
        <f t="shared" ca="1" si="430"/>
        <v>0.26798768330513384</v>
      </c>
      <c r="D9202" s="1">
        <f t="shared" ca="1" si="431"/>
        <v>-2.0153490914808295E-2</v>
      </c>
    </row>
    <row r="9203" spans="1:4" x14ac:dyDescent="0.45">
      <c r="A9203">
        <v>9202</v>
      </c>
      <c r="B9203" s="1">
        <f t="shared" ca="1" si="429"/>
        <v>0.28699618656411952</v>
      </c>
      <c r="C9203" s="1">
        <f t="shared" ca="1" si="430"/>
        <v>0.27096799957625411</v>
      </c>
      <c r="D9203" s="1">
        <f t="shared" ca="1" si="431"/>
        <v>-5.5848083487633551E-2</v>
      </c>
    </row>
    <row r="9204" spans="1:4" x14ac:dyDescent="0.45">
      <c r="A9204">
        <v>9203</v>
      </c>
      <c r="B9204" s="1">
        <f t="shared" ca="1" si="429"/>
        <v>0.28057735826108937</v>
      </c>
      <c r="C9204" s="1">
        <f t="shared" ca="1" si="430"/>
        <v>0.27376925901383065</v>
      </c>
      <c r="D9204" s="1">
        <f t="shared" ca="1" si="431"/>
        <v>-2.4264606700457613E-2</v>
      </c>
    </row>
    <row r="9205" spans="1:4" x14ac:dyDescent="0.45">
      <c r="A9205">
        <v>9204</v>
      </c>
      <c r="B9205" s="1">
        <f t="shared" ca="1" si="429"/>
        <v>0.28098514538019176</v>
      </c>
      <c r="C9205" s="1">
        <f t="shared" ca="1" si="430"/>
        <v>0.27018238835807706</v>
      </c>
      <c r="D9205" s="1">
        <f t="shared" ca="1" si="431"/>
        <v>-3.8446007554946864E-2</v>
      </c>
    </row>
    <row r="9206" spans="1:4" x14ac:dyDescent="0.45">
      <c r="A9206">
        <v>9205</v>
      </c>
      <c r="B9206" s="1">
        <f t="shared" ca="1" si="429"/>
        <v>0.28818999256926403</v>
      </c>
      <c r="C9206" s="1">
        <f t="shared" ca="1" si="430"/>
        <v>0.27973149550533394</v>
      </c>
      <c r="D9206" s="1">
        <f t="shared" ca="1" si="431"/>
        <v>-2.935041910553908E-2</v>
      </c>
    </row>
    <row r="9207" spans="1:4" x14ac:dyDescent="0.45">
      <c r="A9207">
        <v>9206</v>
      </c>
      <c r="B9207" s="1">
        <f t="shared" ca="1" si="429"/>
        <v>0.27545210426745426</v>
      </c>
      <c r="C9207" s="1">
        <f t="shared" ca="1" si="430"/>
        <v>0.27767845480085018</v>
      </c>
      <c r="D9207" s="1">
        <f t="shared" ca="1" si="431"/>
        <v>8.0825323128924757E-3</v>
      </c>
    </row>
    <row r="9208" spans="1:4" x14ac:dyDescent="0.45">
      <c r="A9208">
        <v>9207</v>
      </c>
      <c r="B9208" s="1">
        <f t="shared" ca="1" si="429"/>
        <v>0.29475114691211568</v>
      </c>
      <c r="C9208" s="1">
        <f t="shared" ca="1" si="430"/>
        <v>0.27865632651015582</v>
      </c>
      <c r="D9208" s="1">
        <f t="shared" ca="1" si="431"/>
        <v>-5.4604776166515705E-2</v>
      </c>
    </row>
    <row r="9209" spans="1:4" x14ac:dyDescent="0.45">
      <c r="A9209">
        <v>9208</v>
      </c>
      <c r="B9209" s="1">
        <f t="shared" ca="1" si="429"/>
        <v>0.2871505729570839</v>
      </c>
      <c r="C9209" s="1">
        <f t="shared" ca="1" si="430"/>
        <v>0.27717828481559681</v>
      </c>
      <c r="D9209" s="1">
        <f t="shared" ca="1" si="431"/>
        <v>-3.4728428499348679E-2</v>
      </c>
    </row>
    <row r="9210" spans="1:4" x14ac:dyDescent="0.45">
      <c r="A9210">
        <v>9209</v>
      </c>
      <c r="B9210" s="1">
        <f t="shared" ca="1" si="429"/>
        <v>0.28631674570550236</v>
      </c>
      <c r="C9210" s="1">
        <f t="shared" ca="1" si="430"/>
        <v>0.26904764611392212</v>
      </c>
      <c r="D9210" s="1">
        <f t="shared" ca="1" si="431"/>
        <v>-6.0314668459324997E-2</v>
      </c>
    </row>
    <row r="9211" spans="1:4" x14ac:dyDescent="0.45">
      <c r="A9211">
        <v>9210</v>
      </c>
      <c r="B9211" s="1">
        <f t="shared" ca="1" si="429"/>
        <v>0.28224590624843471</v>
      </c>
      <c r="C9211" s="1">
        <f t="shared" ca="1" si="430"/>
        <v>0.26253018157050301</v>
      </c>
      <c r="D9211" s="1">
        <f t="shared" ca="1" si="431"/>
        <v>-6.9853004920389497E-2</v>
      </c>
    </row>
    <row r="9212" spans="1:4" x14ac:dyDescent="0.45">
      <c r="A9212">
        <v>9211</v>
      </c>
      <c r="B9212" s="1">
        <f t="shared" ca="1" si="429"/>
        <v>0.2864533754053411</v>
      </c>
      <c r="C9212" s="1">
        <f t="shared" ca="1" si="430"/>
        <v>0.26171171957052775</v>
      </c>
      <c r="D9212" s="1">
        <f t="shared" ca="1" si="431"/>
        <v>-8.6372366182814533E-2</v>
      </c>
    </row>
    <row r="9213" spans="1:4" x14ac:dyDescent="0.45">
      <c r="A9213">
        <v>9212</v>
      </c>
      <c r="B9213" s="1">
        <f t="shared" ca="1" si="429"/>
        <v>0.28649401757212223</v>
      </c>
      <c r="C9213" s="1">
        <f t="shared" ca="1" si="430"/>
        <v>0.28180092349732755</v>
      </c>
      <c r="D9213" s="1">
        <f t="shared" ca="1" si="431"/>
        <v>-1.6381124166452224E-2</v>
      </c>
    </row>
    <row r="9214" spans="1:4" x14ac:dyDescent="0.45">
      <c r="A9214">
        <v>9213</v>
      </c>
      <c r="B9214" s="1">
        <f t="shared" ca="1" si="429"/>
        <v>0.29096087200451359</v>
      </c>
      <c r="C9214" s="1">
        <f t="shared" ca="1" si="430"/>
        <v>0.26534217259055259</v>
      </c>
      <c r="D9214" s="1">
        <f t="shared" ca="1" si="431"/>
        <v>-8.8048606802235543E-2</v>
      </c>
    </row>
    <row r="9215" spans="1:4" x14ac:dyDescent="0.45">
      <c r="A9215">
        <v>9214</v>
      </c>
      <c r="B9215" s="1">
        <f t="shared" ca="1" si="429"/>
        <v>0.29264462230808652</v>
      </c>
      <c r="C9215" s="1">
        <f t="shared" ca="1" si="430"/>
        <v>0.27928816656577393</v>
      </c>
      <c r="D9215" s="1">
        <f t="shared" ca="1" si="431"/>
        <v>-4.5640530268317582E-2</v>
      </c>
    </row>
    <row r="9216" spans="1:4" x14ac:dyDescent="0.45">
      <c r="A9216">
        <v>9215</v>
      </c>
      <c r="B9216" s="1">
        <f t="shared" ca="1" si="429"/>
        <v>0.2784847347968063</v>
      </c>
      <c r="C9216" s="1">
        <f t="shared" ca="1" si="430"/>
        <v>0.27217546788454272</v>
      </c>
      <c r="D9216" s="1">
        <f t="shared" ca="1" si="431"/>
        <v>-2.2655701099261596E-2</v>
      </c>
    </row>
    <row r="9217" spans="1:4" x14ac:dyDescent="0.45">
      <c r="A9217">
        <v>9216</v>
      </c>
      <c r="B9217" s="1">
        <f t="shared" ca="1" si="429"/>
        <v>0.28502731119035796</v>
      </c>
      <c r="C9217" s="1">
        <f t="shared" ca="1" si="430"/>
        <v>0.2616790327687547</v>
      </c>
      <c r="D9217" s="1">
        <f t="shared" ca="1" si="431"/>
        <v>-8.1915934034861318E-2</v>
      </c>
    </row>
    <row r="9218" spans="1:4" x14ac:dyDescent="0.45">
      <c r="A9218">
        <v>9217</v>
      </c>
      <c r="B9218" s="1">
        <f t="shared" ref="B9218:B9281" ca="1" si="432">_xlfn.BETA.INV(RAND(),CONTROL_PRIOR_ALPHA+CONTROL_ALPHA,CONTROL_PRIOR_BETA+(CONTROL_N-CONTROL_ALPHA))</f>
        <v>0.28920894232546057</v>
      </c>
      <c r="C9218" s="1">
        <f t="shared" ref="C9218:C9281" ca="1" si="433">_xlfn.BETA.INV(RAND(),TEST_PRIOR_ALPHA+TEST_ALPHA,TEST_PRIOR_BETA+(TEST_N-TEST_ALPHA))</f>
        <v>0.26995603618245551</v>
      </c>
      <c r="D9218" s="1">
        <f t="shared" ca="1" si="431"/>
        <v>-6.6570922697607518E-2</v>
      </c>
    </row>
    <row r="9219" spans="1:4" x14ac:dyDescent="0.45">
      <c r="A9219">
        <v>9218</v>
      </c>
      <c r="B9219" s="1">
        <f t="shared" ca="1" si="432"/>
        <v>0.2832389331206232</v>
      </c>
      <c r="C9219" s="1">
        <f t="shared" ca="1" si="433"/>
        <v>0.27141069115493832</v>
      </c>
      <c r="D9219" s="1">
        <f t="shared" ref="D9219:D9282" ca="1" si="434">(C9219-B9219)/B9219</f>
        <v>-4.1760650046819586E-2</v>
      </c>
    </row>
    <row r="9220" spans="1:4" x14ac:dyDescent="0.45">
      <c r="A9220">
        <v>9219</v>
      </c>
      <c r="B9220" s="1">
        <f t="shared" ca="1" si="432"/>
        <v>0.2831113391465786</v>
      </c>
      <c r="C9220" s="1">
        <f t="shared" ca="1" si="433"/>
        <v>0.26041867937276025</v>
      </c>
      <c r="D9220" s="1">
        <f t="shared" ca="1" si="434"/>
        <v>-8.015454217490528E-2</v>
      </c>
    </row>
    <row r="9221" spans="1:4" x14ac:dyDescent="0.45">
      <c r="A9221">
        <v>9220</v>
      </c>
      <c r="B9221" s="1">
        <f t="shared" ca="1" si="432"/>
        <v>0.29270226592085857</v>
      </c>
      <c r="C9221" s="1">
        <f t="shared" ca="1" si="433"/>
        <v>0.27773163394951672</v>
      </c>
      <c r="D9221" s="1">
        <f t="shared" ca="1" si="434"/>
        <v>-5.1146279733241429E-2</v>
      </c>
    </row>
    <row r="9222" spans="1:4" x14ac:dyDescent="0.45">
      <c r="A9222">
        <v>9221</v>
      </c>
      <c r="B9222" s="1">
        <f t="shared" ca="1" si="432"/>
        <v>0.28596567072531465</v>
      </c>
      <c r="C9222" s="1">
        <f t="shared" ca="1" si="433"/>
        <v>0.27087226160757066</v>
      </c>
      <c r="D9222" s="1">
        <f t="shared" ca="1" si="434"/>
        <v>-5.2780493125141624E-2</v>
      </c>
    </row>
    <row r="9223" spans="1:4" x14ac:dyDescent="0.45">
      <c r="A9223">
        <v>9222</v>
      </c>
      <c r="B9223" s="1">
        <f t="shared" ca="1" si="432"/>
        <v>0.28195951188754775</v>
      </c>
      <c r="C9223" s="1">
        <f t="shared" ca="1" si="433"/>
        <v>0.26829033085651077</v>
      </c>
      <c r="D9223" s="1">
        <f t="shared" ca="1" si="434"/>
        <v>-4.8479233559208953E-2</v>
      </c>
    </row>
    <row r="9224" spans="1:4" x14ac:dyDescent="0.45">
      <c r="A9224">
        <v>9223</v>
      </c>
      <c r="B9224" s="1">
        <f t="shared" ca="1" si="432"/>
        <v>0.28583377537672927</v>
      </c>
      <c r="C9224" s="1">
        <f t="shared" ca="1" si="433"/>
        <v>0.26390611327518743</v>
      </c>
      <c r="D9224" s="1">
        <f t="shared" ca="1" si="434"/>
        <v>-7.6714734193470163E-2</v>
      </c>
    </row>
    <row r="9225" spans="1:4" x14ac:dyDescent="0.45">
      <c r="A9225">
        <v>9224</v>
      </c>
      <c r="B9225" s="1">
        <f t="shared" ca="1" si="432"/>
        <v>0.28794608713282477</v>
      </c>
      <c r="C9225" s="1">
        <f t="shared" ca="1" si="433"/>
        <v>0.26604635453638692</v>
      </c>
      <c r="D9225" s="1">
        <f t="shared" ca="1" si="434"/>
        <v>-7.6054975479961512E-2</v>
      </c>
    </row>
    <row r="9226" spans="1:4" x14ac:dyDescent="0.45">
      <c r="A9226">
        <v>9225</v>
      </c>
      <c r="B9226" s="1">
        <f t="shared" ca="1" si="432"/>
        <v>0.29048431045583178</v>
      </c>
      <c r="C9226" s="1">
        <f t="shared" ca="1" si="433"/>
        <v>0.2765145346494301</v>
      </c>
      <c r="D9226" s="1">
        <f t="shared" ca="1" si="434"/>
        <v>-4.8091326462624193E-2</v>
      </c>
    </row>
    <row r="9227" spans="1:4" x14ac:dyDescent="0.45">
      <c r="A9227">
        <v>9226</v>
      </c>
      <c r="B9227" s="1">
        <f t="shared" ca="1" si="432"/>
        <v>0.28040327329397247</v>
      </c>
      <c r="C9227" s="1">
        <f t="shared" ca="1" si="433"/>
        <v>0.26550588607167824</v>
      </c>
      <c r="D9227" s="1">
        <f t="shared" ca="1" si="434"/>
        <v>-5.3128435511078806E-2</v>
      </c>
    </row>
    <row r="9228" spans="1:4" x14ac:dyDescent="0.45">
      <c r="A9228">
        <v>9227</v>
      </c>
      <c r="B9228" s="1">
        <f t="shared" ca="1" si="432"/>
        <v>0.28049050893162925</v>
      </c>
      <c r="C9228" s="1">
        <f t="shared" ca="1" si="433"/>
        <v>0.26826814110372449</v>
      </c>
      <c r="D9228" s="1">
        <f t="shared" ca="1" si="434"/>
        <v>-4.3574978256693923E-2</v>
      </c>
    </row>
    <row r="9229" spans="1:4" x14ac:dyDescent="0.45">
      <c r="A9229">
        <v>9228</v>
      </c>
      <c r="B9229" s="1">
        <f t="shared" ca="1" si="432"/>
        <v>0.28348586618252603</v>
      </c>
      <c r="C9229" s="1">
        <f t="shared" ca="1" si="433"/>
        <v>0.2721578619054561</v>
      </c>
      <c r="D9229" s="1">
        <f t="shared" ca="1" si="434"/>
        <v>-3.9959679223571042E-2</v>
      </c>
    </row>
    <row r="9230" spans="1:4" x14ac:dyDescent="0.45">
      <c r="A9230">
        <v>9229</v>
      </c>
      <c r="B9230" s="1">
        <f t="shared" ca="1" si="432"/>
        <v>0.28299617919065068</v>
      </c>
      <c r="C9230" s="1">
        <f t="shared" ca="1" si="433"/>
        <v>0.2701780146826796</v>
      </c>
      <c r="D9230" s="1">
        <f t="shared" ca="1" si="434"/>
        <v>-4.5294479044311234E-2</v>
      </c>
    </row>
    <row r="9231" spans="1:4" x14ac:dyDescent="0.45">
      <c r="A9231">
        <v>9230</v>
      </c>
      <c r="B9231" s="1">
        <f t="shared" ca="1" si="432"/>
        <v>0.28506447729897044</v>
      </c>
      <c r="C9231" s="1">
        <f t="shared" ca="1" si="433"/>
        <v>0.27607503322935156</v>
      </c>
      <c r="D9231" s="1">
        <f t="shared" ca="1" si="434"/>
        <v>-3.1534774710603154E-2</v>
      </c>
    </row>
    <row r="9232" spans="1:4" x14ac:dyDescent="0.45">
      <c r="A9232">
        <v>9231</v>
      </c>
      <c r="B9232" s="1">
        <f t="shared" ca="1" si="432"/>
        <v>0.28635423765037082</v>
      </c>
      <c r="C9232" s="1">
        <f t="shared" ca="1" si="433"/>
        <v>0.27347324581548227</v>
      </c>
      <c r="D9232" s="1">
        <f t="shared" ca="1" si="434"/>
        <v>-4.4982717701617624E-2</v>
      </c>
    </row>
    <row r="9233" spans="1:4" x14ac:dyDescent="0.45">
      <c r="A9233">
        <v>9232</v>
      </c>
      <c r="B9233" s="1">
        <f t="shared" ca="1" si="432"/>
        <v>0.27615596981423679</v>
      </c>
      <c r="C9233" s="1">
        <f t="shared" ca="1" si="433"/>
        <v>0.26557818024474911</v>
      </c>
      <c r="D9233" s="1">
        <f t="shared" ca="1" si="434"/>
        <v>-3.8303678810938248E-2</v>
      </c>
    </row>
    <row r="9234" spans="1:4" x14ac:dyDescent="0.45">
      <c r="A9234">
        <v>9233</v>
      </c>
      <c r="B9234" s="1">
        <f t="shared" ca="1" si="432"/>
        <v>0.28013911334147168</v>
      </c>
      <c r="C9234" s="1">
        <f t="shared" ca="1" si="433"/>
        <v>0.27513281476686269</v>
      </c>
      <c r="D9234" s="1">
        <f t="shared" ca="1" si="434"/>
        <v>-1.7870758977189427E-2</v>
      </c>
    </row>
    <row r="9235" spans="1:4" x14ac:dyDescent="0.45">
      <c r="A9235">
        <v>9234</v>
      </c>
      <c r="B9235" s="1">
        <f t="shared" ca="1" si="432"/>
        <v>0.29427206176702347</v>
      </c>
      <c r="C9235" s="1">
        <f t="shared" ca="1" si="433"/>
        <v>0.27096772055946933</v>
      </c>
      <c r="D9235" s="1">
        <f t="shared" ca="1" si="434"/>
        <v>-7.9193182892109887E-2</v>
      </c>
    </row>
    <row r="9236" spans="1:4" x14ac:dyDescent="0.45">
      <c r="A9236">
        <v>9235</v>
      </c>
      <c r="B9236" s="1">
        <f t="shared" ca="1" si="432"/>
        <v>0.28548095711511889</v>
      </c>
      <c r="C9236" s="1">
        <f t="shared" ca="1" si="433"/>
        <v>0.2682147821642405</v>
      </c>
      <c r="D9236" s="1">
        <f t="shared" ca="1" si="434"/>
        <v>-6.048100414598194E-2</v>
      </c>
    </row>
    <row r="9237" spans="1:4" x14ac:dyDescent="0.45">
      <c r="A9237">
        <v>9236</v>
      </c>
      <c r="B9237" s="1">
        <f t="shared" ca="1" si="432"/>
        <v>0.27600297196541901</v>
      </c>
      <c r="C9237" s="1">
        <f t="shared" ca="1" si="433"/>
        <v>0.27119331694891646</v>
      </c>
      <c r="D9237" s="1">
        <f t="shared" ca="1" si="434"/>
        <v>-1.742609864760861E-2</v>
      </c>
    </row>
    <row r="9238" spans="1:4" x14ac:dyDescent="0.45">
      <c r="A9238">
        <v>9237</v>
      </c>
      <c r="B9238" s="1">
        <f t="shared" ca="1" si="432"/>
        <v>0.28364852649074657</v>
      </c>
      <c r="C9238" s="1">
        <f t="shared" ca="1" si="433"/>
        <v>0.27095166707984447</v>
      </c>
      <c r="D9238" s="1">
        <f t="shared" ca="1" si="434"/>
        <v>-4.4762648930299673E-2</v>
      </c>
    </row>
    <row r="9239" spans="1:4" x14ac:dyDescent="0.45">
      <c r="A9239">
        <v>9238</v>
      </c>
      <c r="B9239" s="1">
        <f t="shared" ca="1" si="432"/>
        <v>0.27794063671867147</v>
      </c>
      <c r="C9239" s="1">
        <f t="shared" ca="1" si="433"/>
        <v>0.26804480002624287</v>
      </c>
      <c r="D9239" s="1">
        <f t="shared" ca="1" si="434"/>
        <v>-3.5604137664997385E-2</v>
      </c>
    </row>
    <row r="9240" spans="1:4" x14ac:dyDescent="0.45">
      <c r="A9240">
        <v>9239</v>
      </c>
      <c r="B9240" s="1">
        <f t="shared" ca="1" si="432"/>
        <v>0.29388970935074732</v>
      </c>
      <c r="C9240" s="1">
        <f t="shared" ca="1" si="433"/>
        <v>0.274364299991816</v>
      </c>
      <c r="D9240" s="1">
        <f t="shared" ca="1" si="434"/>
        <v>-6.643788039420058E-2</v>
      </c>
    </row>
    <row r="9241" spans="1:4" x14ac:dyDescent="0.45">
      <c r="A9241">
        <v>9240</v>
      </c>
      <c r="B9241" s="1">
        <f t="shared" ca="1" si="432"/>
        <v>0.28207672745502133</v>
      </c>
      <c r="C9241" s="1">
        <f t="shared" ca="1" si="433"/>
        <v>0.26495701718813058</v>
      </c>
      <c r="D9241" s="1">
        <f t="shared" ca="1" si="434"/>
        <v>-6.0691679251066798E-2</v>
      </c>
    </row>
    <row r="9242" spans="1:4" x14ac:dyDescent="0.45">
      <c r="A9242">
        <v>9241</v>
      </c>
      <c r="B9242" s="1">
        <f t="shared" ca="1" si="432"/>
        <v>0.29438286451305762</v>
      </c>
      <c r="C9242" s="1">
        <f t="shared" ca="1" si="433"/>
        <v>0.2659870981443031</v>
      </c>
      <c r="D9242" s="1">
        <f t="shared" ca="1" si="434"/>
        <v>-9.6458625116391569E-2</v>
      </c>
    </row>
    <row r="9243" spans="1:4" x14ac:dyDescent="0.45">
      <c r="A9243">
        <v>9242</v>
      </c>
      <c r="B9243" s="1">
        <f t="shared" ca="1" si="432"/>
        <v>0.28458485129373023</v>
      </c>
      <c r="C9243" s="1">
        <f t="shared" ca="1" si="433"/>
        <v>0.2742324311996861</v>
      </c>
      <c r="D9243" s="1">
        <f t="shared" ca="1" si="434"/>
        <v>-3.6377270423853414E-2</v>
      </c>
    </row>
    <row r="9244" spans="1:4" x14ac:dyDescent="0.45">
      <c r="A9244">
        <v>9243</v>
      </c>
      <c r="B9244" s="1">
        <f t="shared" ca="1" si="432"/>
        <v>0.28485060043406296</v>
      </c>
      <c r="C9244" s="1">
        <f t="shared" ca="1" si="433"/>
        <v>0.27885850541805446</v>
      </c>
      <c r="D9244" s="1">
        <f t="shared" ca="1" si="434"/>
        <v>-2.1035922012723821E-2</v>
      </c>
    </row>
    <row r="9245" spans="1:4" x14ac:dyDescent="0.45">
      <c r="A9245">
        <v>9244</v>
      </c>
      <c r="B9245" s="1">
        <f t="shared" ca="1" si="432"/>
        <v>0.28475114304894256</v>
      </c>
      <c r="C9245" s="1">
        <f t="shared" ca="1" si="433"/>
        <v>0.26505636976661529</v>
      </c>
      <c r="D9245" s="1">
        <f t="shared" ca="1" si="434"/>
        <v>-6.9164861188782539E-2</v>
      </c>
    </row>
    <row r="9246" spans="1:4" x14ac:dyDescent="0.45">
      <c r="A9246">
        <v>9245</v>
      </c>
      <c r="B9246" s="1">
        <f t="shared" ca="1" si="432"/>
        <v>0.27913023912329032</v>
      </c>
      <c r="C9246" s="1">
        <f t="shared" ca="1" si="433"/>
        <v>0.26933070321961472</v>
      </c>
      <c r="D9246" s="1">
        <f t="shared" ca="1" si="434"/>
        <v>-3.5107396226416024E-2</v>
      </c>
    </row>
    <row r="9247" spans="1:4" x14ac:dyDescent="0.45">
      <c r="A9247">
        <v>9246</v>
      </c>
      <c r="B9247" s="1">
        <f t="shared" ca="1" si="432"/>
        <v>0.29143169537848201</v>
      </c>
      <c r="C9247" s="1">
        <f t="shared" ca="1" si="433"/>
        <v>0.28079628808596935</v>
      </c>
      <c r="D9247" s="1">
        <f t="shared" ca="1" si="434"/>
        <v>-3.6493653439789636E-2</v>
      </c>
    </row>
    <row r="9248" spans="1:4" x14ac:dyDescent="0.45">
      <c r="A9248">
        <v>9247</v>
      </c>
      <c r="B9248" s="1">
        <f t="shared" ca="1" si="432"/>
        <v>0.27538144764826156</v>
      </c>
      <c r="C9248" s="1">
        <f t="shared" ca="1" si="433"/>
        <v>0.28045903701717811</v>
      </c>
      <c r="D9248" s="1">
        <f t="shared" ca="1" si="434"/>
        <v>1.8438385781899318E-2</v>
      </c>
    </row>
    <row r="9249" spans="1:4" x14ac:dyDescent="0.45">
      <c r="A9249">
        <v>9248</v>
      </c>
      <c r="B9249" s="1">
        <f t="shared" ca="1" si="432"/>
        <v>0.28565220971692817</v>
      </c>
      <c r="C9249" s="1">
        <f t="shared" ca="1" si="433"/>
        <v>0.26846989056474357</v>
      </c>
      <c r="D9249" s="1">
        <f t="shared" ca="1" si="434"/>
        <v>-6.0151185839632415E-2</v>
      </c>
    </row>
    <row r="9250" spans="1:4" x14ac:dyDescent="0.45">
      <c r="A9250">
        <v>9249</v>
      </c>
      <c r="B9250" s="1">
        <f t="shared" ca="1" si="432"/>
        <v>0.27896914390050459</v>
      </c>
      <c r="C9250" s="1">
        <f t="shared" ca="1" si="433"/>
        <v>0.26921165056542967</v>
      </c>
      <c r="D9250" s="1">
        <f t="shared" ca="1" si="434"/>
        <v>-3.4976962679983584E-2</v>
      </c>
    </row>
    <row r="9251" spans="1:4" x14ac:dyDescent="0.45">
      <c r="A9251">
        <v>9250</v>
      </c>
      <c r="B9251" s="1">
        <f t="shared" ca="1" si="432"/>
        <v>0.28355429453653502</v>
      </c>
      <c r="C9251" s="1">
        <f t="shared" ca="1" si="433"/>
        <v>0.27441237594157708</v>
      </c>
      <c r="D9251" s="1">
        <f t="shared" ca="1" si="434"/>
        <v>-3.224045190322461E-2</v>
      </c>
    </row>
    <row r="9252" spans="1:4" x14ac:dyDescent="0.45">
      <c r="A9252">
        <v>9251</v>
      </c>
      <c r="B9252" s="1">
        <f t="shared" ca="1" si="432"/>
        <v>0.2904484082097869</v>
      </c>
      <c r="C9252" s="1">
        <f t="shared" ca="1" si="433"/>
        <v>0.27266577931362046</v>
      </c>
      <c r="D9252" s="1">
        <f t="shared" ca="1" si="434"/>
        <v>-6.1224742135003514E-2</v>
      </c>
    </row>
    <row r="9253" spans="1:4" x14ac:dyDescent="0.45">
      <c r="A9253">
        <v>9252</v>
      </c>
      <c r="B9253" s="1">
        <f t="shared" ca="1" si="432"/>
        <v>0.28039604497783432</v>
      </c>
      <c r="C9253" s="1">
        <f t="shared" ca="1" si="433"/>
        <v>0.28175090831908312</v>
      </c>
      <c r="D9253" s="1">
        <f t="shared" ca="1" si="434"/>
        <v>4.8319630947572557E-3</v>
      </c>
    </row>
    <row r="9254" spans="1:4" x14ac:dyDescent="0.45">
      <c r="A9254">
        <v>9253</v>
      </c>
      <c r="B9254" s="1">
        <f t="shared" ca="1" si="432"/>
        <v>0.28001041909467878</v>
      </c>
      <c r="C9254" s="1">
        <f t="shared" ca="1" si="433"/>
        <v>0.27055802742953328</v>
      </c>
      <c r="D9254" s="1">
        <f t="shared" ca="1" si="434"/>
        <v>-3.3757285517112851E-2</v>
      </c>
    </row>
    <row r="9255" spans="1:4" x14ac:dyDescent="0.45">
      <c r="A9255">
        <v>9254</v>
      </c>
      <c r="B9255" s="1">
        <f t="shared" ca="1" si="432"/>
        <v>0.28392836851045533</v>
      </c>
      <c r="C9255" s="1">
        <f t="shared" ca="1" si="433"/>
        <v>0.27117219576364027</v>
      </c>
      <c r="D9255" s="1">
        <f t="shared" ca="1" si="434"/>
        <v>-4.4927432978030632E-2</v>
      </c>
    </row>
    <row r="9256" spans="1:4" x14ac:dyDescent="0.45">
      <c r="A9256">
        <v>9255</v>
      </c>
      <c r="B9256" s="1">
        <f t="shared" ca="1" si="432"/>
        <v>0.2850069721745242</v>
      </c>
      <c r="C9256" s="1">
        <f t="shared" ca="1" si="433"/>
        <v>0.27169481558646436</v>
      </c>
      <c r="D9256" s="1">
        <f t="shared" ca="1" si="434"/>
        <v>-4.6708178703460404E-2</v>
      </c>
    </row>
    <row r="9257" spans="1:4" x14ac:dyDescent="0.45">
      <c r="A9257">
        <v>9256</v>
      </c>
      <c r="B9257" s="1">
        <f t="shared" ca="1" si="432"/>
        <v>0.28073450339481837</v>
      </c>
      <c r="C9257" s="1">
        <f t="shared" ca="1" si="433"/>
        <v>0.2694446239348447</v>
      </c>
      <c r="D9257" s="1">
        <f t="shared" ca="1" si="434"/>
        <v>-4.0215503699934783E-2</v>
      </c>
    </row>
    <row r="9258" spans="1:4" x14ac:dyDescent="0.45">
      <c r="A9258">
        <v>9257</v>
      </c>
      <c r="B9258" s="1">
        <f t="shared" ca="1" si="432"/>
        <v>0.28068086644283891</v>
      </c>
      <c r="C9258" s="1">
        <f t="shared" ca="1" si="433"/>
        <v>0.25889762006658396</v>
      </c>
      <c r="D9258" s="1">
        <f t="shared" ca="1" si="434"/>
        <v>-7.7608590326519969E-2</v>
      </c>
    </row>
    <row r="9259" spans="1:4" x14ac:dyDescent="0.45">
      <c r="A9259">
        <v>9258</v>
      </c>
      <c r="B9259" s="1">
        <f t="shared" ca="1" si="432"/>
        <v>0.2926298039316011</v>
      </c>
      <c r="C9259" s="1">
        <f t="shared" ca="1" si="433"/>
        <v>0.27065751765343959</v>
      </c>
      <c r="D9259" s="1">
        <f t="shared" ca="1" si="434"/>
        <v>-7.5085606397416974E-2</v>
      </c>
    </row>
    <row r="9260" spans="1:4" x14ac:dyDescent="0.45">
      <c r="A9260">
        <v>9259</v>
      </c>
      <c r="B9260" s="1">
        <f t="shared" ca="1" si="432"/>
        <v>0.27753325129401507</v>
      </c>
      <c r="C9260" s="1">
        <f t="shared" ca="1" si="433"/>
        <v>0.26580656890975357</v>
      </c>
      <c r="D9260" s="1">
        <f t="shared" ca="1" si="434"/>
        <v>-4.2253251924175408E-2</v>
      </c>
    </row>
    <row r="9261" spans="1:4" x14ac:dyDescent="0.45">
      <c r="A9261">
        <v>9260</v>
      </c>
      <c r="B9261" s="1">
        <f t="shared" ca="1" si="432"/>
        <v>0.28801919758486116</v>
      </c>
      <c r="C9261" s="1">
        <f t="shared" ca="1" si="433"/>
        <v>0.27385563554200976</v>
      </c>
      <c r="D9261" s="1">
        <f t="shared" ca="1" si="434"/>
        <v>-4.9175756899601443E-2</v>
      </c>
    </row>
    <row r="9262" spans="1:4" x14ac:dyDescent="0.45">
      <c r="A9262">
        <v>9261</v>
      </c>
      <c r="B9262" s="1">
        <f t="shared" ca="1" si="432"/>
        <v>0.28244704193105524</v>
      </c>
      <c r="C9262" s="1">
        <f t="shared" ca="1" si="433"/>
        <v>0.26076363806071257</v>
      </c>
      <c r="D9262" s="1">
        <f t="shared" ca="1" si="434"/>
        <v>-7.6769803365954709E-2</v>
      </c>
    </row>
    <row r="9263" spans="1:4" x14ac:dyDescent="0.45">
      <c r="A9263">
        <v>9262</v>
      </c>
      <c r="B9263" s="1">
        <f t="shared" ca="1" si="432"/>
        <v>0.28180245631106876</v>
      </c>
      <c r="C9263" s="1">
        <f t="shared" ca="1" si="433"/>
        <v>0.25944822972983428</v>
      </c>
      <c r="D9263" s="1">
        <f t="shared" ca="1" si="434"/>
        <v>-7.9325875557871933E-2</v>
      </c>
    </row>
    <row r="9264" spans="1:4" x14ac:dyDescent="0.45">
      <c r="A9264">
        <v>9263</v>
      </c>
      <c r="B9264" s="1">
        <f t="shared" ca="1" si="432"/>
        <v>0.28618966102408694</v>
      </c>
      <c r="C9264" s="1">
        <f t="shared" ca="1" si="433"/>
        <v>0.27740771764869387</v>
      </c>
      <c r="D9264" s="1">
        <f t="shared" ca="1" si="434"/>
        <v>-3.0685746452084231E-2</v>
      </c>
    </row>
    <row r="9265" spans="1:4" x14ac:dyDescent="0.45">
      <c r="A9265">
        <v>9264</v>
      </c>
      <c r="B9265" s="1">
        <f t="shared" ca="1" si="432"/>
        <v>0.27802365343346153</v>
      </c>
      <c r="C9265" s="1">
        <f t="shared" ca="1" si="433"/>
        <v>0.27628820075740135</v>
      </c>
      <c r="D9265" s="1">
        <f t="shared" ca="1" si="434"/>
        <v>-6.2421044203547181E-3</v>
      </c>
    </row>
    <row r="9266" spans="1:4" x14ac:dyDescent="0.45">
      <c r="A9266">
        <v>9265</v>
      </c>
      <c r="B9266" s="1">
        <f t="shared" ca="1" si="432"/>
        <v>0.2873288072429705</v>
      </c>
      <c r="C9266" s="1">
        <f t="shared" ca="1" si="433"/>
        <v>0.27303082156583947</v>
      </c>
      <c r="D9266" s="1">
        <f t="shared" ca="1" si="434"/>
        <v>-4.9761754883979985E-2</v>
      </c>
    </row>
    <row r="9267" spans="1:4" x14ac:dyDescent="0.45">
      <c r="A9267">
        <v>9266</v>
      </c>
      <c r="B9267" s="1">
        <f t="shared" ca="1" si="432"/>
        <v>0.28095901480424729</v>
      </c>
      <c r="C9267" s="1">
        <f t="shared" ca="1" si="433"/>
        <v>0.27279517772245376</v>
      </c>
      <c r="D9267" s="1">
        <f t="shared" ca="1" si="434"/>
        <v>-2.9057039111136967E-2</v>
      </c>
    </row>
    <row r="9268" spans="1:4" x14ac:dyDescent="0.45">
      <c r="A9268">
        <v>9267</v>
      </c>
      <c r="B9268" s="1">
        <f t="shared" ca="1" si="432"/>
        <v>0.28337120039779029</v>
      </c>
      <c r="C9268" s="1">
        <f t="shared" ca="1" si="433"/>
        <v>0.26437546691873204</v>
      </c>
      <c r="D9268" s="1">
        <f t="shared" ca="1" si="434"/>
        <v>-6.7034806121414089E-2</v>
      </c>
    </row>
    <row r="9269" spans="1:4" x14ac:dyDescent="0.45">
      <c r="A9269">
        <v>9268</v>
      </c>
      <c r="B9269" s="1">
        <f t="shared" ca="1" si="432"/>
        <v>0.2786698377390659</v>
      </c>
      <c r="C9269" s="1">
        <f t="shared" ca="1" si="433"/>
        <v>0.27532936455486956</v>
      </c>
      <c r="D9269" s="1">
        <f t="shared" ca="1" si="434"/>
        <v>-1.1987207554641083E-2</v>
      </c>
    </row>
    <row r="9270" spans="1:4" x14ac:dyDescent="0.45">
      <c r="A9270">
        <v>9269</v>
      </c>
      <c r="B9270" s="1">
        <f t="shared" ca="1" si="432"/>
        <v>0.28879846246340291</v>
      </c>
      <c r="C9270" s="1">
        <f t="shared" ca="1" si="433"/>
        <v>0.27512646980406796</v>
      </c>
      <c r="D9270" s="1">
        <f t="shared" ca="1" si="434"/>
        <v>-4.734094684132012E-2</v>
      </c>
    </row>
    <row r="9271" spans="1:4" x14ac:dyDescent="0.45">
      <c r="A9271">
        <v>9270</v>
      </c>
      <c r="B9271" s="1">
        <f t="shared" ca="1" si="432"/>
        <v>0.28416932981616794</v>
      </c>
      <c r="C9271" s="1">
        <f t="shared" ca="1" si="433"/>
        <v>0.25492343719373778</v>
      </c>
      <c r="D9271" s="1">
        <f t="shared" ca="1" si="434"/>
        <v>-0.1029171326875762</v>
      </c>
    </row>
    <row r="9272" spans="1:4" x14ac:dyDescent="0.45">
      <c r="A9272">
        <v>9271</v>
      </c>
      <c r="B9272" s="1">
        <f t="shared" ca="1" si="432"/>
        <v>0.28638854352383147</v>
      </c>
      <c r="C9272" s="1">
        <f t="shared" ca="1" si="433"/>
        <v>0.27887647111922387</v>
      </c>
      <c r="D9272" s="1">
        <f t="shared" ca="1" si="434"/>
        <v>-2.6230352346418139E-2</v>
      </c>
    </row>
    <row r="9273" spans="1:4" x14ac:dyDescent="0.45">
      <c r="A9273">
        <v>9272</v>
      </c>
      <c r="B9273" s="1">
        <f t="shared" ca="1" si="432"/>
        <v>0.29360545826230511</v>
      </c>
      <c r="C9273" s="1">
        <f t="shared" ca="1" si="433"/>
        <v>0.26850313071336035</v>
      </c>
      <c r="D9273" s="1">
        <f t="shared" ca="1" si="434"/>
        <v>-8.5496801379348036E-2</v>
      </c>
    </row>
    <row r="9274" spans="1:4" x14ac:dyDescent="0.45">
      <c r="A9274">
        <v>9273</v>
      </c>
      <c r="B9274" s="1">
        <f t="shared" ca="1" si="432"/>
        <v>0.28628198263369053</v>
      </c>
      <c r="C9274" s="1">
        <f t="shared" ca="1" si="433"/>
        <v>0.2763766479771762</v>
      </c>
      <c r="D9274" s="1">
        <f t="shared" ca="1" si="434"/>
        <v>-3.4599923353152859E-2</v>
      </c>
    </row>
    <row r="9275" spans="1:4" x14ac:dyDescent="0.45">
      <c r="A9275">
        <v>9274</v>
      </c>
      <c r="B9275" s="1">
        <f t="shared" ca="1" si="432"/>
        <v>0.2803247168796747</v>
      </c>
      <c r="C9275" s="1">
        <f t="shared" ca="1" si="433"/>
        <v>0.26788759308681664</v>
      </c>
      <c r="D9275" s="1">
        <f t="shared" ca="1" si="434"/>
        <v>-4.4366846888483635E-2</v>
      </c>
    </row>
    <row r="9276" spans="1:4" x14ac:dyDescent="0.45">
      <c r="A9276">
        <v>9275</v>
      </c>
      <c r="B9276" s="1">
        <f t="shared" ca="1" si="432"/>
        <v>0.27697779980701798</v>
      </c>
      <c r="C9276" s="1">
        <f t="shared" ca="1" si="433"/>
        <v>0.27467871148042133</v>
      </c>
      <c r="D9276" s="1">
        <f t="shared" ca="1" si="434"/>
        <v>-8.3006231120274412E-3</v>
      </c>
    </row>
    <row r="9277" spans="1:4" x14ac:dyDescent="0.45">
      <c r="A9277">
        <v>9276</v>
      </c>
      <c r="B9277" s="1">
        <f t="shared" ca="1" si="432"/>
        <v>0.28146756707820836</v>
      </c>
      <c r="C9277" s="1">
        <f t="shared" ca="1" si="433"/>
        <v>0.2661981799281089</v>
      </c>
      <c r="D9277" s="1">
        <f t="shared" ca="1" si="434"/>
        <v>-5.424918866711459E-2</v>
      </c>
    </row>
    <row r="9278" spans="1:4" x14ac:dyDescent="0.45">
      <c r="A9278">
        <v>9277</v>
      </c>
      <c r="B9278" s="1">
        <f t="shared" ca="1" si="432"/>
        <v>0.28288931120291316</v>
      </c>
      <c r="C9278" s="1">
        <f t="shared" ca="1" si="433"/>
        <v>0.27957408102517856</v>
      </c>
      <c r="D9278" s="1">
        <f t="shared" ca="1" si="434"/>
        <v>-1.1719177948567423E-2</v>
      </c>
    </row>
    <row r="9279" spans="1:4" x14ac:dyDescent="0.45">
      <c r="A9279">
        <v>9278</v>
      </c>
      <c r="B9279" s="1">
        <f t="shared" ca="1" si="432"/>
        <v>0.28909756109845597</v>
      </c>
      <c r="C9279" s="1">
        <f t="shared" ca="1" si="433"/>
        <v>0.28168928573821883</v>
      </c>
      <c r="D9279" s="1">
        <f t="shared" ca="1" si="434"/>
        <v>-2.562552009117141E-2</v>
      </c>
    </row>
    <row r="9280" spans="1:4" x14ac:dyDescent="0.45">
      <c r="A9280">
        <v>9279</v>
      </c>
      <c r="B9280" s="1">
        <f t="shared" ca="1" si="432"/>
        <v>0.27888047659201826</v>
      </c>
      <c r="C9280" s="1">
        <f t="shared" ca="1" si="433"/>
        <v>0.26702676386504565</v>
      </c>
      <c r="D9280" s="1">
        <f t="shared" ca="1" si="434"/>
        <v>-4.2504634500871587E-2</v>
      </c>
    </row>
    <row r="9281" spans="1:4" x14ac:dyDescent="0.45">
      <c r="A9281">
        <v>9280</v>
      </c>
      <c r="B9281" s="1">
        <f t="shared" ca="1" si="432"/>
        <v>0.28453272525803397</v>
      </c>
      <c r="C9281" s="1">
        <f t="shared" ca="1" si="433"/>
        <v>0.28589973088641529</v>
      </c>
      <c r="D9281" s="1">
        <f t="shared" ca="1" si="434"/>
        <v>4.804388061660142E-3</v>
      </c>
    </row>
    <row r="9282" spans="1:4" x14ac:dyDescent="0.45">
      <c r="A9282">
        <v>9281</v>
      </c>
      <c r="B9282" s="1">
        <f t="shared" ref="B9282:B9345" ca="1" si="435">_xlfn.BETA.INV(RAND(),CONTROL_PRIOR_ALPHA+CONTROL_ALPHA,CONTROL_PRIOR_BETA+(CONTROL_N-CONTROL_ALPHA))</f>
        <v>0.28540067502553002</v>
      </c>
      <c r="C9282" s="1">
        <f t="shared" ref="C9282:C9345" ca="1" si="436">_xlfn.BETA.INV(RAND(),TEST_PRIOR_ALPHA+TEST_ALPHA,TEST_PRIOR_BETA+(TEST_N-TEST_ALPHA))</f>
        <v>0.27536157991628429</v>
      </c>
      <c r="D9282" s="1">
        <f t="shared" ca="1" si="434"/>
        <v>-3.517544276427409E-2</v>
      </c>
    </row>
    <row r="9283" spans="1:4" x14ac:dyDescent="0.45">
      <c r="A9283">
        <v>9282</v>
      </c>
      <c r="B9283" s="1">
        <f t="shared" ca="1" si="435"/>
        <v>0.28844331658532663</v>
      </c>
      <c r="C9283" s="1">
        <f t="shared" ca="1" si="436"/>
        <v>0.27024765575024495</v>
      </c>
      <c r="D9283" s="1">
        <f t="shared" ref="D9283:D9346" ca="1" si="437">(C9283-B9283)/B9283</f>
        <v>-6.308227575000537E-2</v>
      </c>
    </row>
    <row r="9284" spans="1:4" x14ac:dyDescent="0.45">
      <c r="A9284">
        <v>9283</v>
      </c>
      <c r="B9284" s="1">
        <f t="shared" ca="1" si="435"/>
        <v>0.27761475335987051</v>
      </c>
      <c r="C9284" s="1">
        <f t="shared" ca="1" si="436"/>
        <v>0.28061111913291181</v>
      </c>
      <c r="D9284" s="1">
        <f t="shared" ca="1" si="437"/>
        <v>1.0793251211534589E-2</v>
      </c>
    </row>
    <row r="9285" spans="1:4" x14ac:dyDescent="0.45">
      <c r="A9285">
        <v>9284</v>
      </c>
      <c r="B9285" s="1">
        <f t="shared" ca="1" si="435"/>
        <v>0.28905382560008774</v>
      </c>
      <c r="C9285" s="1">
        <f t="shared" ca="1" si="436"/>
        <v>0.27072145524771607</v>
      </c>
      <c r="D9285" s="1">
        <f t="shared" ca="1" si="437"/>
        <v>-6.3421995243664084E-2</v>
      </c>
    </row>
    <row r="9286" spans="1:4" x14ac:dyDescent="0.45">
      <c r="A9286">
        <v>9285</v>
      </c>
      <c r="B9286" s="1">
        <f t="shared" ca="1" si="435"/>
        <v>0.28989977858788529</v>
      </c>
      <c r="C9286" s="1">
        <f t="shared" ca="1" si="436"/>
        <v>0.26754070054498225</v>
      </c>
      <c r="D9286" s="1">
        <f t="shared" ca="1" si="437"/>
        <v>-7.7126923489956117E-2</v>
      </c>
    </row>
    <row r="9287" spans="1:4" x14ac:dyDescent="0.45">
      <c r="A9287">
        <v>9286</v>
      </c>
      <c r="B9287" s="1">
        <f t="shared" ca="1" si="435"/>
        <v>0.27628741710757915</v>
      </c>
      <c r="C9287" s="1">
        <f t="shared" ca="1" si="436"/>
        <v>0.27101636177002963</v>
      </c>
      <c r="D9287" s="1">
        <f t="shared" ca="1" si="437"/>
        <v>-1.9078159232626582E-2</v>
      </c>
    </row>
    <row r="9288" spans="1:4" x14ac:dyDescent="0.45">
      <c r="A9288">
        <v>9287</v>
      </c>
      <c r="B9288" s="1">
        <f t="shared" ca="1" si="435"/>
        <v>0.28249743853724307</v>
      </c>
      <c r="C9288" s="1">
        <f t="shared" ca="1" si="436"/>
        <v>0.26727241003756064</v>
      </c>
      <c r="D9288" s="1">
        <f t="shared" ca="1" si="437"/>
        <v>-5.3894394860770543E-2</v>
      </c>
    </row>
    <row r="9289" spans="1:4" x14ac:dyDescent="0.45">
      <c r="A9289">
        <v>9288</v>
      </c>
      <c r="B9289" s="1">
        <f t="shared" ca="1" si="435"/>
        <v>0.27735812399978838</v>
      </c>
      <c r="C9289" s="1">
        <f t="shared" ca="1" si="436"/>
        <v>0.27130595649411582</v>
      </c>
      <c r="D9289" s="1">
        <f t="shared" ca="1" si="437"/>
        <v>-2.1820768825495714E-2</v>
      </c>
    </row>
    <row r="9290" spans="1:4" x14ac:dyDescent="0.45">
      <c r="A9290">
        <v>9289</v>
      </c>
      <c r="B9290" s="1">
        <f t="shared" ca="1" si="435"/>
        <v>0.28881994210589323</v>
      </c>
      <c r="C9290" s="1">
        <f t="shared" ca="1" si="436"/>
        <v>0.27128245717603927</v>
      </c>
      <c r="D9290" s="1">
        <f t="shared" ca="1" si="437"/>
        <v>-6.0721170435745056E-2</v>
      </c>
    </row>
    <row r="9291" spans="1:4" x14ac:dyDescent="0.45">
      <c r="A9291">
        <v>9290</v>
      </c>
      <c r="B9291" s="1">
        <f t="shared" ca="1" si="435"/>
        <v>0.28690816835997501</v>
      </c>
      <c r="C9291" s="1">
        <f t="shared" ca="1" si="436"/>
        <v>0.26318324865496251</v>
      </c>
      <c r="D9291" s="1">
        <f t="shared" ca="1" si="437"/>
        <v>-8.2691684383295647E-2</v>
      </c>
    </row>
    <row r="9292" spans="1:4" x14ac:dyDescent="0.45">
      <c r="A9292">
        <v>9291</v>
      </c>
      <c r="B9292" s="1">
        <f t="shared" ca="1" si="435"/>
        <v>0.29971239457389076</v>
      </c>
      <c r="C9292" s="1">
        <f t="shared" ca="1" si="436"/>
        <v>0.27727033477899865</v>
      </c>
      <c r="D9292" s="1">
        <f t="shared" ca="1" si="437"/>
        <v>-7.4878651004068736E-2</v>
      </c>
    </row>
    <row r="9293" spans="1:4" x14ac:dyDescent="0.45">
      <c r="A9293">
        <v>9292</v>
      </c>
      <c r="B9293" s="1">
        <f t="shared" ca="1" si="435"/>
        <v>0.27900954753626062</v>
      </c>
      <c r="C9293" s="1">
        <f t="shared" ca="1" si="436"/>
        <v>0.26600802583861399</v>
      </c>
      <c r="D9293" s="1">
        <f t="shared" ca="1" si="437"/>
        <v>-4.6598841553825036E-2</v>
      </c>
    </row>
    <row r="9294" spans="1:4" x14ac:dyDescent="0.45">
      <c r="A9294">
        <v>9293</v>
      </c>
      <c r="B9294" s="1">
        <f t="shared" ca="1" si="435"/>
        <v>0.28580187620942465</v>
      </c>
      <c r="C9294" s="1">
        <f t="shared" ca="1" si="436"/>
        <v>0.27591619240283904</v>
      </c>
      <c r="D9294" s="1">
        <f t="shared" ca="1" si="437"/>
        <v>-3.4589289397602696E-2</v>
      </c>
    </row>
    <row r="9295" spans="1:4" x14ac:dyDescent="0.45">
      <c r="A9295">
        <v>9294</v>
      </c>
      <c r="B9295" s="1">
        <f t="shared" ca="1" si="435"/>
        <v>0.28778350155184851</v>
      </c>
      <c r="C9295" s="1">
        <f t="shared" ca="1" si="436"/>
        <v>0.25904418927606265</v>
      </c>
      <c r="D9295" s="1">
        <f t="shared" ca="1" si="437"/>
        <v>-9.9864349835245989E-2</v>
      </c>
    </row>
    <row r="9296" spans="1:4" x14ac:dyDescent="0.45">
      <c r="A9296">
        <v>9295</v>
      </c>
      <c r="B9296" s="1">
        <f t="shared" ca="1" si="435"/>
        <v>0.29205713358953556</v>
      </c>
      <c r="C9296" s="1">
        <f t="shared" ca="1" si="436"/>
        <v>0.27433081336425214</v>
      </c>
      <c r="D9296" s="1">
        <f t="shared" ca="1" si="437"/>
        <v>-6.0694700408162043E-2</v>
      </c>
    </row>
    <row r="9297" spans="1:4" x14ac:dyDescent="0.45">
      <c r="A9297">
        <v>9296</v>
      </c>
      <c r="B9297" s="1">
        <f t="shared" ca="1" si="435"/>
        <v>0.28265239353315802</v>
      </c>
      <c r="C9297" s="1">
        <f t="shared" ca="1" si="436"/>
        <v>0.26994490733178894</v>
      </c>
      <c r="D9297" s="1">
        <f t="shared" ca="1" si="437"/>
        <v>-4.4957999621108323E-2</v>
      </c>
    </row>
    <row r="9298" spans="1:4" x14ac:dyDescent="0.45">
      <c r="A9298">
        <v>9297</v>
      </c>
      <c r="B9298" s="1">
        <f t="shared" ca="1" si="435"/>
        <v>0.28586638301559009</v>
      </c>
      <c r="C9298" s="1">
        <f t="shared" ca="1" si="436"/>
        <v>0.28174764369508876</v>
      </c>
      <c r="D9298" s="1">
        <f t="shared" ca="1" si="437"/>
        <v>-1.4407917702854586E-2</v>
      </c>
    </row>
    <row r="9299" spans="1:4" x14ac:dyDescent="0.45">
      <c r="A9299">
        <v>9298</v>
      </c>
      <c r="B9299" s="1">
        <f t="shared" ca="1" si="435"/>
        <v>0.28314728982752368</v>
      </c>
      <c r="C9299" s="1">
        <f t="shared" ca="1" si="436"/>
        <v>0.26463699972988852</v>
      </c>
      <c r="D9299" s="1">
        <f t="shared" ca="1" si="437"/>
        <v>-6.5373361365777219E-2</v>
      </c>
    </row>
    <row r="9300" spans="1:4" x14ac:dyDescent="0.45">
      <c r="A9300">
        <v>9299</v>
      </c>
      <c r="B9300" s="1">
        <f t="shared" ca="1" si="435"/>
        <v>0.28127397655006148</v>
      </c>
      <c r="C9300" s="1">
        <f t="shared" ca="1" si="436"/>
        <v>0.25852587843101926</v>
      </c>
      <c r="D9300" s="1">
        <f t="shared" ca="1" si="437"/>
        <v>-8.0875232035529182E-2</v>
      </c>
    </row>
    <row r="9301" spans="1:4" x14ac:dyDescent="0.45">
      <c r="A9301">
        <v>9300</v>
      </c>
      <c r="B9301" s="1">
        <f t="shared" ca="1" si="435"/>
        <v>0.27495744783837839</v>
      </c>
      <c r="C9301" s="1">
        <f t="shared" ca="1" si="436"/>
        <v>0.26767249689491196</v>
      </c>
      <c r="D9301" s="1">
        <f t="shared" ca="1" si="437"/>
        <v>-2.6494830384622154E-2</v>
      </c>
    </row>
    <row r="9302" spans="1:4" x14ac:dyDescent="0.45">
      <c r="A9302">
        <v>9301</v>
      </c>
      <c r="B9302" s="1">
        <f t="shared" ca="1" si="435"/>
        <v>0.28338094750796794</v>
      </c>
      <c r="C9302" s="1">
        <f t="shared" ca="1" si="436"/>
        <v>0.26782743842748069</v>
      </c>
      <c r="D9302" s="1">
        <f t="shared" ca="1" si="437"/>
        <v>-5.4885514418889877E-2</v>
      </c>
    </row>
    <row r="9303" spans="1:4" x14ac:dyDescent="0.45">
      <c r="A9303">
        <v>9302</v>
      </c>
      <c r="B9303" s="1">
        <f t="shared" ca="1" si="435"/>
        <v>0.28070914869843439</v>
      </c>
      <c r="C9303" s="1">
        <f t="shared" ca="1" si="436"/>
        <v>0.26804360481426764</v>
      </c>
      <c r="D9303" s="1">
        <f t="shared" ca="1" si="437"/>
        <v>-4.5119811530522379E-2</v>
      </c>
    </row>
    <row r="9304" spans="1:4" x14ac:dyDescent="0.45">
      <c r="A9304">
        <v>9303</v>
      </c>
      <c r="B9304" s="1">
        <f t="shared" ca="1" si="435"/>
        <v>0.28033501209174427</v>
      </c>
      <c r="C9304" s="1">
        <f t="shared" ca="1" si="436"/>
        <v>0.26916285852562732</v>
      </c>
      <c r="D9304" s="1">
        <f t="shared" ca="1" si="437"/>
        <v>-3.9852865622295786E-2</v>
      </c>
    </row>
    <row r="9305" spans="1:4" x14ac:dyDescent="0.45">
      <c r="A9305">
        <v>9304</v>
      </c>
      <c r="B9305" s="1">
        <f t="shared" ca="1" si="435"/>
        <v>0.28672879534434881</v>
      </c>
      <c r="C9305" s="1">
        <f t="shared" ca="1" si="436"/>
        <v>0.26675286914248308</v>
      </c>
      <c r="D9305" s="1">
        <f t="shared" ca="1" si="437"/>
        <v>-6.9668364413401546E-2</v>
      </c>
    </row>
    <row r="9306" spans="1:4" x14ac:dyDescent="0.45">
      <c r="A9306">
        <v>9305</v>
      </c>
      <c r="B9306" s="1">
        <f t="shared" ca="1" si="435"/>
        <v>0.28514463227724118</v>
      </c>
      <c r="C9306" s="1">
        <f t="shared" ca="1" si="436"/>
        <v>0.26918257578728438</v>
      </c>
      <c r="D9306" s="1">
        <f t="shared" ca="1" si="437"/>
        <v>-5.5978807535248178E-2</v>
      </c>
    </row>
    <row r="9307" spans="1:4" x14ac:dyDescent="0.45">
      <c r="A9307">
        <v>9306</v>
      </c>
      <c r="B9307" s="1">
        <f t="shared" ca="1" si="435"/>
        <v>0.27588923970329615</v>
      </c>
      <c r="C9307" s="1">
        <f t="shared" ca="1" si="436"/>
        <v>0.28155856998559425</v>
      </c>
      <c r="D9307" s="1">
        <f t="shared" ca="1" si="437"/>
        <v>2.0549298292297145E-2</v>
      </c>
    </row>
    <row r="9308" spans="1:4" x14ac:dyDescent="0.45">
      <c r="A9308">
        <v>9307</v>
      </c>
      <c r="B9308" s="1">
        <f t="shared" ca="1" si="435"/>
        <v>0.27789262944204585</v>
      </c>
      <c r="C9308" s="1">
        <f t="shared" ca="1" si="436"/>
        <v>0.26966168563456488</v>
      </c>
      <c r="D9308" s="1">
        <f t="shared" ca="1" si="437"/>
        <v>-2.9619151195219139E-2</v>
      </c>
    </row>
    <row r="9309" spans="1:4" x14ac:dyDescent="0.45">
      <c r="A9309">
        <v>9308</v>
      </c>
      <c r="B9309" s="1">
        <f t="shared" ca="1" si="435"/>
        <v>0.2828310348646963</v>
      </c>
      <c r="C9309" s="1">
        <f t="shared" ca="1" si="436"/>
        <v>0.27020762778553248</v>
      </c>
      <c r="D9309" s="1">
        <f t="shared" ca="1" si="437"/>
        <v>-4.4632326453151565E-2</v>
      </c>
    </row>
    <row r="9310" spans="1:4" x14ac:dyDescent="0.45">
      <c r="A9310">
        <v>9309</v>
      </c>
      <c r="B9310" s="1">
        <f t="shared" ca="1" si="435"/>
        <v>0.27377557141524461</v>
      </c>
      <c r="C9310" s="1">
        <f t="shared" ca="1" si="436"/>
        <v>0.27207710130996821</v>
      </c>
      <c r="D9310" s="1">
        <f t="shared" ca="1" si="437"/>
        <v>-6.2038774916856236E-3</v>
      </c>
    </row>
    <row r="9311" spans="1:4" x14ac:dyDescent="0.45">
      <c r="A9311">
        <v>9310</v>
      </c>
      <c r="B9311" s="1">
        <f t="shared" ca="1" si="435"/>
        <v>0.28151943720911993</v>
      </c>
      <c r="C9311" s="1">
        <f t="shared" ca="1" si="436"/>
        <v>0.27690853312832575</v>
      </c>
      <c r="D9311" s="1">
        <f t="shared" ca="1" si="437"/>
        <v>-1.637863490530168E-2</v>
      </c>
    </row>
    <row r="9312" spans="1:4" x14ac:dyDescent="0.45">
      <c r="A9312">
        <v>9311</v>
      </c>
      <c r="B9312" s="1">
        <f t="shared" ca="1" si="435"/>
        <v>0.28479906640574348</v>
      </c>
      <c r="C9312" s="1">
        <f t="shared" ca="1" si="436"/>
        <v>0.27406175785971132</v>
      </c>
      <c r="D9312" s="1">
        <f t="shared" ca="1" si="437"/>
        <v>-3.7701347415005526E-2</v>
      </c>
    </row>
    <row r="9313" spans="1:4" x14ac:dyDescent="0.45">
      <c r="A9313">
        <v>9312</v>
      </c>
      <c r="B9313" s="1">
        <f t="shared" ca="1" si="435"/>
        <v>0.28315349646488008</v>
      </c>
      <c r="C9313" s="1">
        <f t="shared" ca="1" si="436"/>
        <v>0.27503006719175727</v>
      </c>
      <c r="D9313" s="1">
        <f t="shared" ca="1" si="437"/>
        <v>-2.8689136367879453E-2</v>
      </c>
    </row>
    <row r="9314" spans="1:4" x14ac:dyDescent="0.45">
      <c r="A9314">
        <v>9313</v>
      </c>
      <c r="B9314" s="1">
        <f t="shared" ca="1" si="435"/>
        <v>0.27338462324104651</v>
      </c>
      <c r="C9314" s="1">
        <f t="shared" ca="1" si="436"/>
        <v>0.27592725967239129</v>
      </c>
      <c r="D9314" s="1">
        <f t="shared" ca="1" si="437"/>
        <v>9.300583190090056E-3</v>
      </c>
    </row>
    <row r="9315" spans="1:4" x14ac:dyDescent="0.45">
      <c r="A9315">
        <v>9314</v>
      </c>
      <c r="B9315" s="1">
        <f t="shared" ca="1" si="435"/>
        <v>0.28837021699139687</v>
      </c>
      <c r="C9315" s="1">
        <f t="shared" ca="1" si="436"/>
        <v>0.26924681545314283</v>
      </c>
      <c r="D9315" s="1">
        <f t="shared" ca="1" si="437"/>
        <v>-6.6315452884735865E-2</v>
      </c>
    </row>
    <row r="9316" spans="1:4" x14ac:dyDescent="0.45">
      <c r="A9316">
        <v>9315</v>
      </c>
      <c r="B9316" s="1">
        <f t="shared" ca="1" si="435"/>
        <v>0.28657927999456467</v>
      </c>
      <c r="C9316" s="1">
        <f t="shared" ca="1" si="436"/>
        <v>0.26111736316376605</v>
      </c>
      <c r="D9316" s="1">
        <f t="shared" ca="1" si="437"/>
        <v>-8.8847724201420078E-2</v>
      </c>
    </row>
    <row r="9317" spans="1:4" x14ac:dyDescent="0.45">
      <c r="A9317">
        <v>9316</v>
      </c>
      <c r="B9317" s="1">
        <f t="shared" ca="1" si="435"/>
        <v>0.28270911082190803</v>
      </c>
      <c r="C9317" s="1">
        <f t="shared" ca="1" si="436"/>
        <v>0.26782524539885449</v>
      </c>
      <c r="D9317" s="1">
        <f t="shared" ca="1" si="437"/>
        <v>-5.2647278963816595E-2</v>
      </c>
    </row>
    <row r="9318" spans="1:4" x14ac:dyDescent="0.45">
      <c r="A9318">
        <v>9317</v>
      </c>
      <c r="B9318" s="1">
        <f t="shared" ca="1" si="435"/>
        <v>0.28149536190462054</v>
      </c>
      <c r="C9318" s="1">
        <f t="shared" ca="1" si="436"/>
        <v>0.27946884882292877</v>
      </c>
      <c r="D9318" s="1">
        <f t="shared" ca="1" si="437"/>
        <v>-7.1990993669672548E-3</v>
      </c>
    </row>
    <row r="9319" spans="1:4" x14ac:dyDescent="0.45">
      <c r="A9319">
        <v>9318</v>
      </c>
      <c r="B9319" s="1">
        <f t="shared" ca="1" si="435"/>
        <v>0.28411015158820996</v>
      </c>
      <c r="C9319" s="1">
        <f t="shared" ca="1" si="436"/>
        <v>0.27437441899232595</v>
      </c>
      <c r="D9319" s="1">
        <f t="shared" ca="1" si="437"/>
        <v>-3.4267457679565787E-2</v>
      </c>
    </row>
    <row r="9320" spans="1:4" x14ac:dyDescent="0.45">
      <c r="A9320">
        <v>9319</v>
      </c>
      <c r="B9320" s="1">
        <f t="shared" ca="1" si="435"/>
        <v>0.28363391178551034</v>
      </c>
      <c r="C9320" s="1">
        <f t="shared" ca="1" si="436"/>
        <v>0.27785003145812703</v>
      </c>
      <c r="D9320" s="1">
        <f t="shared" ca="1" si="437"/>
        <v>-2.0392062045659732E-2</v>
      </c>
    </row>
    <row r="9321" spans="1:4" x14ac:dyDescent="0.45">
      <c r="A9321">
        <v>9320</v>
      </c>
      <c r="B9321" s="1">
        <f t="shared" ca="1" si="435"/>
        <v>0.28950849265002643</v>
      </c>
      <c r="C9321" s="1">
        <f t="shared" ca="1" si="436"/>
        <v>0.2687443218875471</v>
      </c>
      <c r="D9321" s="1">
        <f t="shared" ca="1" si="437"/>
        <v>-7.1722147327747593E-2</v>
      </c>
    </row>
    <row r="9322" spans="1:4" x14ac:dyDescent="0.45">
      <c r="A9322">
        <v>9321</v>
      </c>
      <c r="B9322" s="1">
        <f t="shared" ca="1" si="435"/>
        <v>0.27794051980772577</v>
      </c>
      <c r="C9322" s="1">
        <f t="shared" ca="1" si="436"/>
        <v>0.27242671578876321</v>
      </c>
      <c r="D9322" s="1">
        <f t="shared" ca="1" si="437"/>
        <v>-1.9838071911130177E-2</v>
      </c>
    </row>
    <row r="9323" spans="1:4" x14ac:dyDescent="0.45">
      <c r="A9323">
        <v>9322</v>
      </c>
      <c r="B9323" s="1">
        <f t="shared" ca="1" si="435"/>
        <v>0.29257722147382681</v>
      </c>
      <c r="C9323" s="1">
        <f t="shared" ca="1" si="436"/>
        <v>0.27655580440456529</v>
      </c>
      <c r="D9323" s="1">
        <f t="shared" ca="1" si="437"/>
        <v>-5.4759618635228435E-2</v>
      </c>
    </row>
    <row r="9324" spans="1:4" x14ac:dyDescent="0.45">
      <c r="A9324">
        <v>9323</v>
      </c>
      <c r="B9324" s="1">
        <f t="shared" ca="1" si="435"/>
        <v>0.28557349641575736</v>
      </c>
      <c r="C9324" s="1">
        <f t="shared" ca="1" si="436"/>
        <v>0.27876666562143892</v>
      </c>
      <c r="D9324" s="1">
        <f t="shared" ca="1" si="437"/>
        <v>-2.3835653097192822E-2</v>
      </c>
    </row>
    <row r="9325" spans="1:4" x14ac:dyDescent="0.45">
      <c r="A9325">
        <v>9324</v>
      </c>
      <c r="B9325" s="1">
        <f t="shared" ca="1" si="435"/>
        <v>0.27887903440497064</v>
      </c>
      <c r="C9325" s="1">
        <f t="shared" ca="1" si="436"/>
        <v>0.27923855328791902</v>
      </c>
      <c r="D9325" s="1">
        <f t="shared" ca="1" si="437"/>
        <v>1.2891570845957299E-3</v>
      </c>
    </row>
    <row r="9326" spans="1:4" x14ac:dyDescent="0.45">
      <c r="A9326">
        <v>9325</v>
      </c>
      <c r="B9326" s="1">
        <f t="shared" ca="1" si="435"/>
        <v>0.28140475764435591</v>
      </c>
      <c r="C9326" s="1">
        <f t="shared" ca="1" si="436"/>
        <v>0.28110483900581462</v>
      </c>
      <c r="D9326" s="1">
        <f t="shared" ca="1" si="437"/>
        <v>-1.0657909306577105E-3</v>
      </c>
    </row>
    <row r="9327" spans="1:4" x14ac:dyDescent="0.45">
      <c r="A9327">
        <v>9326</v>
      </c>
      <c r="B9327" s="1">
        <f t="shared" ca="1" si="435"/>
        <v>0.27847027434478205</v>
      </c>
      <c r="C9327" s="1">
        <f t="shared" ca="1" si="436"/>
        <v>0.28200998151254009</v>
      </c>
      <c r="D9327" s="1">
        <f t="shared" ca="1" si="437"/>
        <v>1.2711256797827619E-2</v>
      </c>
    </row>
    <row r="9328" spans="1:4" x14ac:dyDescent="0.45">
      <c r="A9328">
        <v>9327</v>
      </c>
      <c r="B9328" s="1">
        <f t="shared" ca="1" si="435"/>
        <v>0.28056433855800905</v>
      </c>
      <c r="C9328" s="1">
        <f t="shared" ca="1" si="436"/>
        <v>0.26295747046328005</v>
      </c>
      <c r="D9328" s="1">
        <f t="shared" ca="1" si="437"/>
        <v>-6.2755189006633613E-2</v>
      </c>
    </row>
    <row r="9329" spans="1:4" x14ac:dyDescent="0.45">
      <c r="A9329">
        <v>9328</v>
      </c>
      <c r="B9329" s="1">
        <f t="shared" ca="1" si="435"/>
        <v>0.28345453778739693</v>
      </c>
      <c r="C9329" s="1">
        <f t="shared" ca="1" si="436"/>
        <v>0.27240355211126543</v>
      </c>
      <c r="D9329" s="1">
        <f t="shared" ca="1" si="437"/>
        <v>-3.8986801066561903E-2</v>
      </c>
    </row>
    <row r="9330" spans="1:4" x14ac:dyDescent="0.45">
      <c r="A9330">
        <v>9329</v>
      </c>
      <c r="B9330" s="1">
        <f t="shared" ca="1" si="435"/>
        <v>0.28062488583507811</v>
      </c>
      <c r="C9330" s="1">
        <f t="shared" ca="1" si="436"/>
        <v>0.27229178426399769</v>
      </c>
      <c r="D9330" s="1">
        <f t="shared" ca="1" si="437"/>
        <v>-2.9694806097766178E-2</v>
      </c>
    </row>
    <row r="9331" spans="1:4" x14ac:dyDescent="0.45">
      <c r="A9331">
        <v>9330</v>
      </c>
      <c r="B9331" s="1">
        <f t="shared" ca="1" si="435"/>
        <v>0.27661074377661504</v>
      </c>
      <c r="C9331" s="1">
        <f t="shared" ca="1" si="436"/>
        <v>0.28525685814286261</v>
      </c>
      <c r="D9331" s="1">
        <f t="shared" ca="1" si="437"/>
        <v>3.125733385551354E-2</v>
      </c>
    </row>
    <row r="9332" spans="1:4" x14ac:dyDescent="0.45">
      <c r="A9332">
        <v>9331</v>
      </c>
      <c r="B9332" s="1">
        <f t="shared" ca="1" si="435"/>
        <v>0.2781614962776755</v>
      </c>
      <c r="C9332" s="1">
        <f t="shared" ca="1" si="436"/>
        <v>0.27419672707994891</v>
      </c>
      <c r="D9332" s="1">
        <f t="shared" ca="1" si="437"/>
        <v>-1.4253479546172522E-2</v>
      </c>
    </row>
    <row r="9333" spans="1:4" x14ac:dyDescent="0.45">
      <c r="A9333">
        <v>9332</v>
      </c>
      <c r="B9333" s="1">
        <f t="shared" ca="1" si="435"/>
        <v>0.28612013551917814</v>
      </c>
      <c r="C9333" s="1">
        <f t="shared" ca="1" si="436"/>
        <v>0.27333706650748624</v>
      </c>
      <c r="D9333" s="1">
        <f t="shared" ca="1" si="437"/>
        <v>-4.4677278614091383E-2</v>
      </c>
    </row>
    <row r="9334" spans="1:4" x14ac:dyDescent="0.45">
      <c r="A9334">
        <v>9333</v>
      </c>
      <c r="B9334" s="1">
        <f t="shared" ca="1" si="435"/>
        <v>0.27947120862210439</v>
      </c>
      <c r="C9334" s="1">
        <f t="shared" ca="1" si="436"/>
        <v>0.27273752670362106</v>
      </c>
      <c r="D9334" s="1">
        <f t="shared" ca="1" si="437"/>
        <v>-2.4094367186097126E-2</v>
      </c>
    </row>
    <row r="9335" spans="1:4" x14ac:dyDescent="0.45">
      <c r="A9335">
        <v>9334</v>
      </c>
      <c r="B9335" s="1">
        <f t="shared" ca="1" si="435"/>
        <v>0.28530181061330873</v>
      </c>
      <c r="C9335" s="1">
        <f t="shared" ca="1" si="436"/>
        <v>0.27553286218345052</v>
      </c>
      <c r="D9335" s="1">
        <f t="shared" ca="1" si="437"/>
        <v>-3.4240751605669986E-2</v>
      </c>
    </row>
    <row r="9336" spans="1:4" x14ac:dyDescent="0.45">
      <c r="A9336">
        <v>9335</v>
      </c>
      <c r="B9336" s="1">
        <f t="shared" ca="1" si="435"/>
        <v>0.28759387905769274</v>
      </c>
      <c r="C9336" s="1">
        <f t="shared" ca="1" si="436"/>
        <v>0.2715271473888361</v>
      </c>
      <c r="D9336" s="1">
        <f t="shared" ca="1" si="437"/>
        <v>-5.5866041799984112E-2</v>
      </c>
    </row>
    <row r="9337" spans="1:4" x14ac:dyDescent="0.45">
      <c r="A9337">
        <v>9336</v>
      </c>
      <c r="B9337" s="1">
        <f t="shared" ca="1" si="435"/>
        <v>0.28225029430334719</v>
      </c>
      <c r="C9337" s="1">
        <f t="shared" ca="1" si="436"/>
        <v>0.2673274542850122</v>
      </c>
      <c r="D9337" s="1">
        <f t="shared" ca="1" si="437"/>
        <v>-5.2870945821926196E-2</v>
      </c>
    </row>
    <row r="9338" spans="1:4" x14ac:dyDescent="0.45">
      <c r="A9338">
        <v>9337</v>
      </c>
      <c r="B9338" s="1">
        <f t="shared" ca="1" si="435"/>
        <v>0.28509059075800602</v>
      </c>
      <c r="C9338" s="1">
        <f t="shared" ca="1" si="436"/>
        <v>0.28179636252930251</v>
      </c>
      <c r="D9338" s="1">
        <f t="shared" ca="1" si="437"/>
        <v>-1.1555022633138238E-2</v>
      </c>
    </row>
    <row r="9339" spans="1:4" x14ac:dyDescent="0.45">
      <c r="A9339">
        <v>9338</v>
      </c>
      <c r="B9339" s="1">
        <f t="shared" ca="1" si="435"/>
        <v>0.28715864209278763</v>
      </c>
      <c r="C9339" s="1">
        <f t="shared" ca="1" si="436"/>
        <v>0.27069318467475773</v>
      </c>
      <c r="D9339" s="1">
        <f t="shared" ca="1" si="437"/>
        <v>-5.7339236938965372E-2</v>
      </c>
    </row>
    <row r="9340" spans="1:4" x14ac:dyDescent="0.45">
      <c r="A9340">
        <v>9339</v>
      </c>
      <c r="B9340" s="1">
        <f t="shared" ca="1" si="435"/>
        <v>0.29081550435711867</v>
      </c>
      <c r="C9340" s="1">
        <f t="shared" ca="1" si="436"/>
        <v>0.27394179339058355</v>
      </c>
      <c r="D9340" s="1">
        <f t="shared" ca="1" si="437"/>
        <v>-5.8022047358982483E-2</v>
      </c>
    </row>
    <row r="9341" spans="1:4" x14ac:dyDescent="0.45">
      <c r="A9341">
        <v>9340</v>
      </c>
      <c r="B9341" s="1">
        <f t="shared" ca="1" si="435"/>
        <v>0.27645340176429517</v>
      </c>
      <c r="C9341" s="1">
        <f t="shared" ca="1" si="436"/>
        <v>0.27647621036085002</v>
      </c>
      <c r="D9341" s="1">
        <f t="shared" ca="1" si="437"/>
        <v>8.2504307812037748E-5</v>
      </c>
    </row>
    <row r="9342" spans="1:4" x14ac:dyDescent="0.45">
      <c r="A9342">
        <v>9341</v>
      </c>
      <c r="B9342" s="1">
        <f t="shared" ca="1" si="435"/>
        <v>0.28663590983339871</v>
      </c>
      <c r="C9342" s="1">
        <f t="shared" ca="1" si="436"/>
        <v>0.27636940468972693</v>
      </c>
      <c r="D9342" s="1">
        <f t="shared" ca="1" si="437"/>
        <v>-3.5817232912788127E-2</v>
      </c>
    </row>
    <row r="9343" spans="1:4" x14ac:dyDescent="0.45">
      <c r="A9343">
        <v>9342</v>
      </c>
      <c r="B9343" s="1">
        <f t="shared" ca="1" si="435"/>
        <v>0.27520558252559357</v>
      </c>
      <c r="C9343" s="1">
        <f t="shared" ca="1" si="436"/>
        <v>0.27707899367085009</v>
      </c>
      <c r="D9343" s="1">
        <f t="shared" ca="1" si="437"/>
        <v>6.8073152007455994E-3</v>
      </c>
    </row>
    <row r="9344" spans="1:4" x14ac:dyDescent="0.45">
      <c r="A9344">
        <v>9343</v>
      </c>
      <c r="B9344" s="1">
        <f t="shared" ca="1" si="435"/>
        <v>0.27321678208430566</v>
      </c>
      <c r="C9344" s="1">
        <f t="shared" ca="1" si="436"/>
        <v>0.27395979119907976</v>
      </c>
      <c r="D9344" s="1">
        <f t="shared" ca="1" si="437"/>
        <v>2.7194856373970022E-3</v>
      </c>
    </row>
    <row r="9345" spans="1:4" x14ac:dyDescent="0.45">
      <c r="A9345">
        <v>9344</v>
      </c>
      <c r="B9345" s="1">
        <f t="shared" ca="1" si="435"/>
        <v>0.28251979947147288</v>
      </c>
      <c r="C9345" s="1">
        <f t="shared" ca="1" si="436"/>
        <v>0.26964855071005228</v>
      </c>
      <c r="D9345" s="1">
        <f t="shared" ca="1" si="437"/>
        <v>-4.5558749459328619E-2</v>
      </c>
    </row>
    <row r="9346" spans="1:4" x14ac:dyDescent="0.45">
      <c r="A9346">
        <v>9345</v>
      </c>
      <c r="B9346" s="1">
        <f t="shared" ref="B9346:B9409" ca="1" si="438">_xlfn.BETA.INV(RAND(),CONTROL_PRIOR_ALPHA+CONTROL_ALPHA,CONTROL_PRIOR_BETA+(CONTROL_N-CONTROL_ALPHA))</f>
        <v>0.28423664468996657</v>
      </c>
      <c r="C9346" s="1">
        <f t="shared" ref="C9346:C9409" ca="1" si="439">_xlfn.BETA.INV(RAND(),TEST_PRIOR_ALPHA+TEST_ALPHA,TEST_PRIOR_BETA+(TEST_N-TEST_ALPHA))</f>
        <v>0.27151223749152908</v>
      </c>
      <c r="D9346" s="1">
        <f t="shared" ca="1" si="437"/>
        <v>-4.4766948372602457E-2</v>
      </c>
    </row>
    <row r="9347" spans="1:4" x14ac:dyDescent="0.45">
      <c r="A9347">
        <v>9346</v>
      </c>
      <c r="B9347" s="1">
        <f t="shared" ca="1" si="438"/>
        <v>0.28634319285921039</v>
      </c>
      <c r="C9347" s="1">
        <f t="shared" ca="1" si="439"/>
        <v>0.27839615762682379</v>
      </c>
      <c r="D9347" s="1">
        <f t="shared" ref="D9347:D9410" ca="1" si="440">(C9347-B9347)/B9347</f>
        <v>-2.7753532930304407E-2</v>
      </c>
    </row>
    <row r="9348" spans="1:4" x14ac:dyDescent="0.45">
      <c r="A9348">
        <v>9347</v>
      </c>
      <c r="B9348" s="1">
        <f t="shared" ca="1" si="438"/>
        <v>0.2913503312944753</v>
      </c>
      <c r="C9348" s="1">
        <f t="shared" ca="1" si="439"/>
        <v>0.27046013578941297</v>
      </c>
      <c r="D9348" s="1">
        <f t="shared" ca="1" si="440"/>
        <v>-7.1701293121057302E-2</v>
      </c>
    </row>
    <row r="9349" spans="1:4" x14ac:dyDescent="0.45">
      <c r="A9349">
        <v>9348</v>
      </c>
      <c r="B9349" s="1">
        <f t="shared" ca="1" si="438"/>
        <v>0.27251891235258352</v>
      </c>
      <c r="C9349" s="1">
        <f t="shared" ca="1" si="439"/>
        <v>0.26330381981949541</v>
      </c>
      <c r="D9349" s="1">
        <f t="shared" ca="1" si="440"/>
        <v>-3.3814506499885308E-2</v>
      </c>
    </row>
    <row r="9350" spans="1:4" x14ac:dyDescent="0.45">
      <c r="A9350">
        <v>9349</v>
      </c>
      <c r="B9350" s="1">
        <f t="shared" ca="1" si="438"/>
        <v>0.28427974582804838</v>
      </c>
      <c r="C9350" s="1">
        <f t="shared" ca="1" si="439"/>
        <v>0.26124512644700981</v>
      </c>
      <c r="D9350" s="1">
        <f t="shared" ca="1" si="440"/>
        <v>-8.10280004786956E-2</v>
      </c>
    </row>
    <row r="9351" spans="1:4" x14ac:dyDescent="0.45">
      <c r="A9351">
        <v>9350</v>
      </c>
      <c r="B9351" s="1">
        <f t="shared" ca="1" si="438"/>
        <v>0.28519925469071572</v>
      </c>
      <c r="C9351" s="1">
        <f t="shared" ca="1" si="439"/>
        <v>0.271114125327793</v>
      </c>
      <c r="D9351" s="1">
        <f t="shared" ca="1" si="440"/>
        <v>-4.9386978160925903E-2</v>
      </c>
    </row>
    <row r="9352" spans="1:4" x14ac:dyDescent="0.45">
      <c r="A9352">
        <v>9351</v>
      </c>
      <c r="B9352" s="1">
        <f t="shared" ca="1" si="438"/>
        <v>0.28291153870872299</v>
      </c>
      <c r="C9352" s="1">
        <f t="shared" ca="1" si="439"/>
        <v>0.26915363759624039</v>
      </c>
      <c r="D9352" s="1">
        <f t="shared" ca="1" si="440"/>
        <v>-4.8629692430633968E-2</v>
      </c>
    </row>
    <row r="9353" spans="1:4" x14ac:dyDescent="0.45">
      <c r="A9353">
        <v>9352</v>
      </c>
      <c r="B9353" s="1">
        <f t="shared" ca="1" si="438"/>
        <v>0.27266469793795323</v>
      </c>
      <c r="C9353" s="1">
        <f t="shared" ca="1" si="439"/>
        <v>0.26709237318083473</v>
      </c>
      <c r="D9353" s="1">
        <f t="shared" ca="1" si="440"/>
        <v>-2.0436546422252719E-2</v>
      </c>
    </row>
    <row r="9354" spans="1:4" x14ac:dyDescent="0.45">
      <c r="A9354">
        <v>9353</v>
      </c>
      <c r="B9354" s="1">
        <f t="shared" ca="1" si="438"/>
        <v>0.28174773569004147</v>
      </c>
      <c r="C9354" s="1">
        <f t="shared" ca="1" si="439"/>
        <v>0.28032136420244991</v>
      </c>
      <c r="D9354" s="1">
        <f t="shared" ca="1" si="440"/>
        <v>-5.0625836764869375E-3</v>
      </c>
    </row>
    <row r="9355" spans="1:4" x14ac:dyDescent="0.45">
      <c r="A9355">
        <v>9354</v>
      </c>
      <c r="B9355" s="1">
        <f t="shared" ca="1" si="438"/>
        <v>0.2941029176491039</v>
      </c>
      <c r="C9355" s="1">
        <f t="shared" ca="1" si="439"/>
        <v>0.27040432188541869</v>
      </c>
      <c r="D9355" s="1">
        <f t="shared" ca="1" si="440"/>
        <v>-8.0579261005360586E-2</v>
      </c>
    </row>
    <row r="9356" spans="1:4" x14ac:dyDescent="0.45">
      <c r="A9356">
        <v>9355</v>
      </c>
      <c r="B9356" s="1">
        <f t="shared" ca="1" si="438"/>
        <v>0.28694310257923539</v>
      </c>
      <c r="C9356" s="1">
        <f t="shared" ca="1" si="439"/>
        <v>0.26657949066245407</v>
      </c>
      <c r="D9356" s="1">
        <f t="shared" ca="1" si="440"/>
        <v>-7.096742083618543E-2</v>
      </c>
    </row>
    <row r="9357" spans="1:4" x14ac:dyDescent="0.45">
      <c r="A9357">
        <v>9356</v>
      </c>
      <c r="B9357" s="1">
        <f t="shared" ca="1" si="438"/>
        <v>0.27841587202994578</v>
      </c>
      <c r="C9357" s="1">
        <f t="shared" ca="1" si="439"/>
        <v>0.26190172570252135</v>
      </c>
      <c r="D9357" s="1">
        <f t="shared" ca="1" si="440"/>
        <v>-5.9314672712510459E-2</v>
      </c>
    </row>
    <row r="9358" spans="1:4" x14ac:dyDescent="0.45">
      <c r="A9358">
        <v>9357</v>
      </c>
      <c r="B9358" s="1">
        <f t="shared" ca="1" si="438"/>
        <v>0.28608670601115027</v>
      </c>
      <c r="C9358" s="1">
        <f t="shared" ca="1" si="439"/>
        <v>0.27226987708489536</v>
      </c>
      <c r="D9358" s="1">
        <f t="shared" ca="1" si="440"/>
        <v>-4.8295948871236248E-2</v>
      </c>
    </row>
    <row r="9359" spans="1:4" x14ac:dyDescent="0.45">
      <c r="A9359">
        <v>9358</v>
      </c>
      <c r="B9359" s="1">
        <f t="shared" ca="1" si="438"/>
        <v>0.27599616066324717</v>
      </c>
      <c r="C9359" s="1">
        <f t="shared" ca="1" si="439"/>
        <v>0.27533069181600489</v>
      </c>
      <c r="D9359" s="1">
        <f t="shared" ca="1" si="440"/>
        <v>-2.4111525524235142E-3</v>
      </c>
    </row>
    <row r="9360" spans="1:4" x14ac:dyDescent="0.45">
      <c r="A9360">
        <v>9359</v>
      </c>
      <c r="B9360" s="1">
        <f t="shared" ca="1" si="438"/>
        <v>0.28748384105413316</v>
      </c>
      <c r="C9360" s="1">
        <f t="shared" ca="1" si="439"/>
        <v>0.27329899726017115</v>
      </c>
      <c r="D9360" s="1">
        <f t="shared" ca="1" si="440"/>
        <v>-4.9341360342027039E-2</v>
      </c>
    </row>
    <row r="9361" spans="1:4" x14ac:dyDescent="0.45">
      <c r="A9361">
        <v>9360</v>
      </c>
      <c r="B9361" s="1">
        <f t="shared" ca="1" si="438"/>
        <v>0.29598032964936483</v>
      </c>
      <c r="C9361" s="1">
        <f t="shared" ca="1" si="439"/>
        <v>0.26975112044148664</v>
      </c>
      <c r="D9361" s="1">
        <f t="shared" ca="1" si="440"/>
        <v>-8.8618082285910033E-2</v>
      </c>
    </row>
    <row r="9362" spans="1:4" x14ac:dyDescent="0.45">
      <c r="A9362">
        <v>9361</v>
      </c>
      <c r="B9362" s="1">
        <f t="shared" ca="1" si="438"/>
        <v>0.28373663117226611</v>
      </c>
      <c r="C9362" s="1">
        <f t="shared" ca="1" si="439"/>
        <v>0.26174295067747699</v>
      </c>
      <c r="D9362" s="1">
        <f t="shared" ca="1" si="440"/>
        <v>-7.7514420340868875E-2</v>
      </c>
    </row>
    <row r="9363" spans="1:4" x14ac:dyDescent="0.45">
      <c r="A9363">
        <v>9362</v>
      </c>
      <c r="B9363" s="1">
        <f t="shared" ca="1" si="438"/>
        <v>0.27801477999584479</v>
      </c>
      <c r="C9363" s="1">
        <f t="shared" ca="1" si="439"/>
        <v>0.28405691625988794</v>
      </c>
      <c r="D9363" s="1">
        <f t="shared" ca="1" si="440"/>
        <v>2.1733147655435648E-2</v>
      </c>
    </row>
    <row r="9364" spans="1:4" x14ac:dyDescent="0.45">
      <c r="A9364">
        <v>9363</v>
      </c>
      <c r="B9364" s="1">
        <f t="shared" ca="1" si="438"/>
        <v>0.28166315456708907</v>
      </c>
      <c r="C9364" s="1">
        <f t="shared" ca="1" si="439"/>
        <v>0.26533014928581672</v>
      </c>
      <c r="D9364" s="1">
        <f t="shared" ca="1" si="440"/>
        <v>-5.7987724047101119E-2</v>
      </c>
    </row>
    <row r="9365" spans="1:4" x14ac:dyDescent="0.45">
      <c r="A9365">
        <v>9364</v>
      </c>
      <c r="B9365" s="1">
        <f t="shared" ca="1" si="438"/>
        <v>0.28462272150278389</v>
      </c>
      <c r="C9365" s="1">
        <f t="shared" ca="1" si="439"/>
        <v>0.27064205066638897</v>
      </c>
      <c r="D9365" s="1">
        <f t="shared" ca="1" si="440"/>
        <v>-4.912000968361966E-2</v>
      </c>
    </row>
    <row r="9366" spans="1:4" x14ac:dyDescent="0.45">
      <c r="A9366">
        <v>9365</v>
      </c>
      <c r="B9366" s="1">
        <f t="shared" ca="1" si="438"/>
        <v>0.29298279475198064</v>
      </c>
      <c r="C9366" s="1">
        <f t="shared" ca="1" si="439"/>
        <v>0.26133717550754021</v>
      </c>
      <c r="D9366" s="1">
        <f t="shared" ca="1" si="440"/>
        <v>-0.10801186899466046</v>
      </c>
    </row>
    <row r="9367" spans="1:4" x14ac:dyDescent="0.45">
      <c r="A9367">
        <v>9366</v>
      </c>
      <c r="B9367" s="1">
        <f t="shared" ca="1" si="438"/>
        <v>0.2883598035394368</v>
      </c>
      <c r="C9367" s="1">
        <f t="shared" ca="1" si="439"/>
        <v>0.27069869363128513</v>
      </c>
      <c r="D9367" s="1">
        <f t="shared" ca="1" si="440"/>
        <v>-6.124678159498155E-2</v>
      </c>
    </row>
    <row r="9368" spans="1:4" x14ac:dyDescent="0.45">
      <c r="A9368">
        <v>9367</v>
      </c>
      <c r="B9368" s="1">
        <f t="shared" ca="1" si="438"/>
        <v>0.28142205454741642</v>
      </c>
      <c r="C9368" s="1">
        <f t="shared" ca="1" si="439"/>
        <v>0.27778944537913719</v>
      </c>
      <c r="D9368" s="1">
        <f t="shared" ca="1" si="440"/>
        <v>-1.2908047217980848E-2</v>
      </c>
    </row>
    <row r="9369" spans="1:4" x14ac:dyDescent="0.45">
      <c r="A9369">
        <v>9368</v>
      </c>
      <c r="B9369" s="1">
        <f t="shared" ca="1" si="438"/>
        <v>0.27348222619782592</v>
      </c>
      <c r="C9369" s="1">
        <f t="shared" ca="1" si="439"/>
        <v>0.27837594506737073</v>
      </c>
      <c r="D9369" s="1">
        <f t="shared" ca="1" si="440"/>
        <v>1.7894102068647413E-2</v>
      </c>
    </row>
    <row r="9370" spans="1:4" x14ac:dyDescent="0.45">
      <c r="A9370">
        <v>9369</v>
      </c>
      <c r="B9370" s="1">
        <f t="shared" ca="1" si="438"/>
        <v>0.28455129762044074</v>
      </c>
      <c r="C9370" s="1">
        <f t="shared" ca="1" si="439"/>
        <v>0.27804719604036332</v>
      </c>
      <c r="D9370" s="1">
        <f t="shared" ca="1" si="440"/>
        <v>-2.2857395606584622E-2</v>
      </c>
    </row>
    <row r="9371" spans="1:4" x14ac:dyDescent="0.45">
      <c r="A9371">
        <v>9370</v>
      </c>
      <c r="B9371" s="1">
        <f t="shared" ca="1" si="438"/>
        <v>0.28452973691378824</v>
      </c>
      <c r="C9371" s="1">
        <f t="shared" ca="1" si="439"/>
        <v>0.27358330203879366</v>
      </c>
      <c r="D9371" s="1">
        <f t="shared" ca="1" si="440"/>
        <v>-3.8472024027180411E-2</v>
      </c>
    </row>
    <row r="9372" spans="1:4" x14ac:dyDescent="0.45">
      <c r="A9372">
        <v>9371</v>
      </c>
      <c r="B9372" s="1">
        <f t="shared" ca="1" si="438"/>
        <v>0.27663663465614791</v>
      </c>
      <c r="C9372" s="1">
        <f t="shared" ca="1" si="439"/>
        <v>0.27480198646577747</v>
      </c>
      <c r="D9372" s="1">
        <f t="shared" ca="1" si="440"/>
        <v>-6.6319784169253486E-3</v>
      </c>
    </row>
    <row r="9373" spans="1:4" x14ac:dyDescent="0.45">
      <c r="A9373">
        <v>9372</v>
      </c>
      <c r="B9373" s="1">
        <f t="shared" ca="1" si="438"/>
        <v>0.2772409898413683</v>
      </c>
      <c r="C9373" s="1">
        <f t="shared" ca="1" si="439"/>
        <v>0.26643836209907679</v>
      </c>
      <c r="D9373" s="1">
        <f t="shared" ca="1" si="440"/>
        <v>-3.896475679325976E-2</v>
      </c>
    </row>
    <row r="9374" spans="1:4" x14ac:dyDescent="0.45">
      <c r="A9374">
        <v>9373</v>
      </c>
      <c r="B9374" s="1">
        <f t="shared" ca="1" si="438"/>
        <v>0.28131414533019306</v>
      </c>
      <c r="C9374" s="1">
        <f t="shared" ca="1" si="439"/>
        <v>0.27789356021972988</v>
      </c>
      <c r="D9374" s="1">
        <f t="shared" ca="1" si="440"/>
        <v>-1.2159307191781101E-2</v>
      </c>
    </row>
    <row r="9375" spans="1:4" x14ac:dyDescent="0.45">
      <c r="A9375">
        <v>9374</v>
      </c>
      <c r="B9375" s="1">
        <f t="shared" ca="1" si="438"/>
        <v>0.29096979630787845</v>
      </c>
      <c r="C9375" s="1">
        <f t="shared" ca="1" si="439"/>
        <v>0.27593131892448142</v>
      </c>
      <c r="D9375" s="1">
        <f t="shared" ca="1" si="440"/>
        <v>-5.1683980860627358E-2</v>
      </c>
    </row>
    <row r="9376" spans="1:4" x14ac:dyDescent="0.45">
      <c r="A9376">
        <v>9375</v>
      </c>
      <c r="B9376" s="1">
        <f t="shared" ca="1" si="438"/>
        <v>0.28382390017289683</v>
      </c>
      <c r="C9376" s="1">
        <f t="shared" ca="1" si="439"/>
        <v>0.27021909662853466</v>
      </c>
      <c r="D9376" s="1">
        <f t="shared" ca="1" si="440"/>
        <v>-4.7933960234055467E-2</v>
      </c>
    </row>
    <row r="9377" spans="1:4" x14ac:dyDescent="0.45">
      <c r="A9377">
        <v>9376</v>
      </c>
      <c r="B9377" s="1">
        <f t="shared" ca="1" si="438"/>
        <v>0.28002274114532283</v>
      </c>
      <c r="C9377" s="1">
        <f t="shared" ca="1" si="439"/>
        <v>0.27693704365557281</v>
      </c>
      <c r="D9377" s="1">
        <f t="shared" ca="1" si="440"/>
        <v>-1.1019453195583992E-2</v>
      </c>
    </row>
    <row r="9378" spans="1:4" x14ac:dyDescent="0.45">
      <c r="A9378">
        <v>9377</v>
      </c>
      <c r="B9378" s="1">
        <f t="shared" ca="1" si="438"/>
        <v>0.2829782515122829</v>
      </c>
      <c r="C9378" s="1">
        <f t="shared" ca="1" si="439"/>
        <v>0.27264176797557116</v>
      </c>
      <c r="D9378" s="1">
        <f t="shared" ca="1" si="440"/>
        <v>-3.6527483937270261E-2</v>
      </c>
    </row>
    <row r="9379" spans="1:4" x14ac:dyDescent="0.45">
      <c r="A9379">
        <v>9378</v>
      </c>
      <c r="B9379" s="1">
        <f t="shared" ca="1" si="438"/>
        <v>0.28125908953048367</v>
      </c>
      <c r="C9379" s="1">
        <f t="shared" ca="1" si="439"/>
        <v>0.27860682316418184</v>
      </c>
      <c r="D9379" s="1">
        <f t="shared" ca="1" si="440"/>
        <v>-9.4299756524468745E-3</v>
      </c>
    </row>
    <row r="9380" spans="1:4" x14ac:dyDescent="0.45">
      <c r="A9380">
        <v>9379</v>
      </c>
      <c r="B9380" s="1">
        <f t="shared" ca="1" si="438"/>
        <v>0.26914481058916845</v>
      </c>
      <c r="C9380" s="1">
        <f t="shared" ca="1" si="439"/>
        <v>0.2818949132718227</v>
      </c>
      <c r="D9380" s="1">
        <f t="shared" ca="1" si="440"/>
        <v>4.7372649150261459E-2</v>
      </c>
    </row>
    <row r="9381" spans="1:4" x14ac:dyDescent="0.45">
      <c r="A9381">
        <v>9380</v>
      </c>
      <c r="B9381" s="1">
        <f t="shared" ca="1" si="438"/>
        <v>0.28405168832550665</v>
      </c>
      <c r="C9381" s="1">
        <f t="shared" ca="1" si="439"/>
        <v>0.2856473752337817</v>
      </c>
      <c r="D9381" s="1">
        <f t="shared" ca="1" si="440"/>
        <v>5.6175934657585538E-3</v>
      </c>
    </row>
    <row r="9382" spans="1:4" x14ac:dyDescent="0.45">
      <c r="A9382">
        <v>9381</v>
      </c>
      <c r="B9382" s="1">
        <f t="shared" ca="1" si="438"/>
        <v>0.27635906677036032</v>
      </c>
      <c r="C9382" s="1">
        <f t="shared" ca="1" si="439"/>
        <v>0.26790099958132596</v>
      </c>
      <c r="D9382" s="1">
        <f t="shared" ca="1" si="440"/>
        <v>-3.0605354432111181E-2</v>
      </c>
    </row>
    <row r="9383" spans="1:4" x14ac:dyDescent="0.45">
      <c r="A9383">
        <v>9382</v>
      </c>
      <c r="B9383" s="1">
        <f t="shared" ca="1" si="438"/>
        <v>0.28855606149517954</v>
      </c>
      <c r="C9383" s="1">
        <f t="shared" ca="1" si="439"/>
        <v>0.26082451204640544</v>
      </c>
      <c r="D9383" s="1">
        <f t="shared" ca="1" si="440"/>
        <v>-9.6104546565684817E-2</v>
      </c>
    </row>
    <row r="9384" spans="1:4" x14ac:dyDescent="0.45">
      <c r="A9384">
        <v>9383</v>
      </c>
      <c r="B9384" s="1">
        <f t="shared" ca="1" si="438"/>
        <v>0.28229659732821477</v>
      </c>
      <c r="C9384" s="1">
        <f t="shared" ca="1" si="439"/>
        <v>0.27067891693339885</v>
      </c>
      <c r="D9384" s="1">
        <f t="shared" ca="1" si="440"/>
        <v>-4.1154163758157232E-2</v>
      </c>
    </row>
    <row r="9385" spans="1:4" x14ac:dyDescent="0.45">
      <c r="A9385">
        <v>9384</v>
      </c>
      <c r="B9385" s="1">
        <f t="shared" ca="1" si="438"/>
        <v>0.27795819955091466</v>
      </c>
      <c r="C9385" s="1">
        <f t="shared" ca="1" si="439"/>
        <v>0.27293237337169862</v>
      </c>
      <c r="D9385" s="1">
        <f t="shared" ca="1" si="440"/>
        <v>-1.808123015380031E-2</v>
      </c>
    </row>
    <row r="9386" spans="1:4" x14ac:dyDescent="0.45">
      <c r="A9386">
        <v>9385</v>
      </c>
      <c r="B9386" s="1">
        <f t="shared" ca="1" si="438"/>
        <v>0.28319672676700292</v>
      </c>
      <c r="C9386" s="1">
        <f t="shared" ca="1" si="439"/>
        <v>0.27075105349714151</v>
      </c>
      <c r="D9386" s="1">
        <f t="shared" ca="1" si="440"/>
        <v>-4.3947094346542169E-2</v>
      </c>
    </row>
    <row r="9387" spans="1:4" x14ac:dyDescent="0.45">
      <c r="A9387">
        <v>9386</v>
      </c>
      <c r="B9387" s="1">
        <f t="shared" ca="1" si="438"/>
        <v>0.28131424724295967</v>
      </c>
      <c r="C9387" s="1">
        <f t="shared" ca="1" si="439"/>
        <v>0.28290884383324044</v>
      </c>
      <c r="D9387" s="1">
        <f t="shared" ca="1" si="440"/>
        <v>5.6683819106523392E-3</v>
      </c>
    </row>
    <row r="9388" spans="1:4" x14ac:dyDescent="0.45">
      <c r="A9388">
        <v>9387</v>
      </c>
      <c r="B9388" s="1">
        <f t="shared" ca="1" si="438"/>
        <v>0.27850744137655176</v>
      </c>
      <c r="C9388" s="1">
        <f t="shared" ca="1" si="439"/>
        <v>0.27272700984667131</v>
      </c>
      <c r="D9388" s="1">
        <f t="shared" ca="1" si="440"/>
        <v>-2.0755034412402298E-2</v>
      </c>
    </row>
    <row r="9389" spans="1:4" x14ac:dyDescent="0.45">
      <c r="A9389">
        <v>9388</v>
      </c>
      <c r="B9389" s="1">
        <f t="shared" ca="1" si="438"/>
        <v>0.28337956253788754</v>
      </c>
      <c r="C9389" s="1">
        <f t="shared" ca="1" si="439"/>
        <v>0.27008946710105441</v>
      </c>
      <c r="D9389" s="1">
        <f t="shared" ca="1" si="440"/>
        <v>-4.6898567129576449E-2</v>
      </c>
    </row>
    <row r="9390" spans="1:4" x14ac:dyDescent="0.45">
      <c r="A9390">
        <v>9389</v>
      </c>
      <c r="B9390" s="1">
        <f t="shared" ca="1" si="438"/>
        <v>0.28307914129009371</v>
      </c>
      <c r="C9390" s="1">
        <f t="shared" ca="1" si="439"/>
        <v>0.27423551699549809</v>
      </c>
      <c r="D9390" s="1">
        <f t="shared" ca="1" si="440"/>
        <v>-3.1240819278637189E-2</v>
      </c>
    </row>
    <row r="9391" spans="1:4" x14ac:dyDescent="0.45">
      <c r="A9391">
        <v>9390</v>
      </c>
      <c r="B9391" s="1">
        <f t="shared" ca="1" si="438"/>
        <v>0.27782619397076963</v>
      </c>
      <c r="C9391" s="1">
        <f t="shared" ca="1" si="439"/>
        <v>0.27057397172014774</v>
      </c>
      <c r="D9391" s="1">
        <f t="shared" ca="1" si="440"/>
        <v>-2.6103450315361196E-2</v>
      </c>
    </row>
    <row r="9392" spans="1:4" x14ac:dyDescent="0.45">
      <c r="A9392">
        <v>9391</v>
      </c>
      <c r="B9392" s="1">
        <f t="shared" ca="1" si="438"/>
        <v>0.28482773758843594</v>
      </c>
      <c r="C9392" s="1">
        <f t="shared" ca="1" si="439"/>
        <v>0.26274791623602239</v>
      </c>
      <c r="D9392" s="1">
        <f t="shared" ca="1" si="440"/>
        <v>-7.7519912700068389E-2</v>
      </c>
    </row>
    <row r="9393" spans="1:4" x14ac:dyDescent="0.45">
      <c r="A9393">
        <v>9392</v>
      </c>
      <c r="B9393" s="1">
        <f t="shared" ca="1" si="438"/>
        <v>0.28335218902542136</v>
      </c>
      <c r="C9393" s="1">
        <f t="shared" ca="1" si="439"/>
        <v>0.27180807897874415</v>
      </c>
      <c r="D9393" s="1">
        <f t="shared" ca="1" si="440"/>
        <v>-4.074120650481905E-2</v>
      </c>
    </row>
    <row r="9394" spans="1:4" x14ac:dyDescent="0.45">
      <c r="A9394">
        <v>9393</v>
      </c>
      <c r="B9394" s="1">
        <f t="shared" ca="1" si="438"/>
        <v>0.284395136994397</v>
      </c>
      <c r="C9394" s="1">
        <f t="shared" ca="1" si="439"/>
        <v>0.2696515607074273</v>
      </c>
      <c r="D9394" s="1">
        <f t="shared" ca="1" si="440"/>
        <v>-5.1841871991152144E-2</v>
      </c>
    </row>
    <row r="9395" spans="1:4" x14ac:dyDescent="0.45">
      <c r="A9395">
        <v>9394</v>
      </c>
      <c r="B9395" s="1">
        <f t="shared" ca="1" si="438"/>
        <v>0.29259168624377496</v>
      </c>
      <c r="C9395" s="1">
        <f t="shared" ca="1" si="439"/>
        <v>0.25733851572031891</v>
      </c>
      <c r="D9395" s="1">
        <f t="shared" ca="1" si="440"/>
        <v>-0.12048589273341352</v>
      </c>
    </row>
    <row r="9396" spans="1:4" x14ac:dyDescent="0.45">
      <c r="A9396">
        <v>9395</v>
      </c>
      <c r="B9396" s="1">
        <f t="shared" ca="1" si="438"/>
        <v>0.28228325577526425</v>
      </c>
      <c r="C9396" s="1">
        <f t="shared" ca="1" si="439"/>
        <v>0.27139987353287098</v>
      </c>
      <c r="D9396" s="1">
        <f t="shared" ca="1" si="440"/>
        <v>-3.8554827534857103E-2</v>
      </c>
    </row>
    <row r="9397" spans="1:4" x14ac:dyDescent="0.45">
      <c r="A9397">
        <v>9396</v>
      </c>
      <c r="B9397" s="1">
        <f t="shared" ca="1" si="438"/>
        <v>0.27859823292771013</v>
      </c>
      <c r="C9397" s="1">
        <f t="shared" ca="1" si="439"/>
        <v>0.27445041869934261</v>
      </c>
      <c r="D9397" s="1">
        <f t="shared" ca="1" si="440"/>
        <v>-1.4888156987857787E-2</v>
      </c>
    </row>
    <row r="9398" spans="1:4" x14ac:dyDescent="0.45">
      <c r="A9398">
        <v>9397</v>
      </c>
      <c r="B9398" s="1">
        <f t="shared" ca="1" si="438"/>
        <v>0.28949267276027313</v>
      </c>
      <c r="C9398" s="1">
        <f t="shared" ca="1" si="439"/>
        <v>0.27374889519600432</v>
      </c>
      <c r="D9398" s="1">
        <f t="shared" ca="1" si="440"/>
        <v>-5.4384027803377685E-2</v>
      </c>
    </row>
    <row r="9399" spans="1:4" x14ac:dyDescent="0.45">
      <c r="A9399">
        <v>9398</v>
      </c>
      <c r="B9399" s="1">
        <f t="shared" ca="1" si="438"/>
        <v>0.27655343401877103</v>
      </c>
      <c r="C9399" s="1">
        <f t="shared" ca="1" si="439"/>
        <v>0.27245781476818209</v>
      </c>
      <c r="D9399" s="1">
        <f t="shared" ca="1" si="440"/>
        <v>-1.4809504228795596E-2</v>
      </c>
    </row>
    <row r="9400" spans="1:4" x14ac:dyDescent="0.45">
      <c r="A9400">
        <v>9399</v>
      </c>
      <c r="B9400" s="1">
        <f t="shared" ca="1" si="438"/>
        <v>0.2810690380615129</v>
      </c>
      <c r="C9400" s="1">
        <f t="shared" ca="1" si="439"/>
        <v>0.27012281965194024</v>
      </c>
      <c r="D9400" s="1">
        <f t="shared" ca="1" si="440"/>
        <v>-3.8944945644198078E-2</v>
      </c>
    </row>
    <row r="9401" spans="1:4" x14ac:dyDescent="0.45">
      <c r="A9401">
        <v>9400</v>
      </c>
      <c r="B9401" s="1">
        <f t="shared" ca="1" si="438"/>
        <v>0.28102364319902218</v>
      </c>
      <c r="C9401" s="1">
        <f t="shared" ca="1" si="439"/>
        <v>0.27171972912305697</v>
      </c>
      <c r="D9401" s="1">
        <f t="shared" ca="1" si="440"/>
        <v>-3.3107228879586226E-2</v>
      </c>
    </row>
    <row r="9402" spans="1:4" x14ac:dyDescent="0.45">
      <c r="A9402">
        <v>9401</v>
      </c>
      <c r="B9402" s="1">
        <f t="shared" ca="1" si="438"/>
        <v>0.28153683234124516</v>
      </c>
      <c r="C9402" s="1">
        <f t="shared" ca="1" si="439"/>
        <v>0.26215712924137591</v>
      </c>
      <c r="D9402" s="1">
        <f t="shared" ca="1" si="440"/>
        <v>-6.8835409344875698E-2</v>
      </c>
    </row>
    <row r="9403" spans="1:4" x14ac:dyDescent="0.45">
      <c r="A9403">
        <v>9402</v>
      </c>
      <c r="B9403" s="1">
        <f t="shared" ca="1" si="438"/>
        <v>0.27938047607862332</v>
      </c>
      <c r="C9403" s="1">
        <f t="shared" ca="1" si="439"/>
        <v>0.26847348836841384</v>
      </c>
      <c r="D9403" s="1">
        <f t="shared" ca="1" si="440"/>
        <v>-3.9039906665274758E-2</v>
      </c>
    </row>
    <row r="9404" spans="1:4" x14ac:dyDescent="0.45">
      <c r="A9404">
        <v>9403</v>
      </c>
      <c r="B9404" s="1">
        <f t="shared" ca="1" si="438"/>
        <v>0.28380168439627229</v>
      </c>
      <c r="C9404" s="1">
        <f t="shared" ca="1" si="439"/>
        <v>0.26794384569361018</v>
      </c>
      <c r="D9404" s="1">
        <f t="shared" ca="1" si="440"/>
        <v>-5.5876478451480249E-2</v>
      </c>
    </row>
    <row r="9405" spans="1:4" x14ac:dyDescent="0.45">
      <c r="A9405">
        <v>9404</v>
      </c>
      <c r="B9405" s="1">
        <f t="shared" ca="1" si="438"/>
        <v>0.28540218611847512</v>
      </c>
      <c r="C9405" s="1">
        <f t="shared" ca="1" si="439"/>
        <v>0.27210495835609516</v>
      </c>
      <c r="D9405" s="1">
        <f t="shared" ca="1" si="440"/>
        <v>-4.6591190989896843E-2</v>
      </c>
    </row>
    <row r="9406" spans="1:4" x14ac:dyDescent="0.45">
      <c r="A9406">
        <v>9405</v>
      </c>
      <c r="B9406" s="1">
        <f t="shared" ca="1" si="438"/>
        <v>0.28145951261676516</v>
      </c>
      <c r="C9406" s="1">
        <f t="shared" ca="1" si="439"/>
        <v>0.26669814169008099</v>
      </c>
      <c r="D9406" s="1">
        <f t="shared" ca="1" si="440"/>
        <v>-5.2445805755313837E-2</v>
      </c>
    </row>
    <row r="9407" spans="1:4" x14ac:dyDescent="0.45">
      <c r="A9407">
        <v>9406</v>
      </c>
      <c r="B9407" s="1">
        <f t="shared" ca="1" si="438"/>
        <v>0.27729951072896269</v>
      </c>
      <c r="C9407" s="1">
        <f t="shared" ca="1" si="439"/>
        <v>0.26944638567949958</v>
      </c>
      <c r="D9407" s="1">
        <f t="shared" ca="1" si="440"/>
        <v>-2.8320010478269094E-2</v>
      </c>
    </row>
    <row r="9408" spans="1:4" x14ac:dyDescent="0.45">
      <c r="A9408">
        <v>9407</v>
      </c>
      <c r="B9408" s="1">
        <f t="shared" ca="1" si="438"/>
        <v>0.28024045575690426</v>
      </c>
      <c r="C9408" s="1">
        <f t="shared" ca="1" si="439"/>
        <v>0.26941489288193071</v>
      </c>
      <c r="D9408" s="1">
        <f t="shared" ca="1" si="440"/>
        <v>-3.8629550632633243E-2</v>
      </c>
    </row>
    <row r="9409" spans="1:4" x14ac:dyDescent="0.45">
      <c r="A9409">
        <v>9408</v>
      </c>
      <c r="B9409" s="1">
        <f t="shared" ca="1" si="438"/>
        <v>0.27459194864684383</v>
      </c>
      <c r="C9409" s="1">
        <f t="shared" ca="1" si="439"/>
        <v>0.27229132702308123</v>
      </c>
      <c r="D9409" s="1">
        <f t="shared" ca="1" si="440"/>
        <v>-8.3783287714726783E-3</v>
      </c>
    </row>
    <row r="9410" spans="1:4" x14ac:dyDescent="0.45">
      <c r="A9410">
        <v>9409</v>
      </c>
      <c r="B9410" s="1">
        <f t="shared" ref="B9410:B9473" ca="1" si="441">_xlfn.BETA.INV(RAND(),CONTROL_PRIOR_ALPHA+CONTROL_ALPHA,CONTROL_PRIOR_BETA+(CONTROL_N-CONTROL_ALPHA))</f>
        <v>0.28584411391021503</v>
      </c>
      <c r="C9410" s="1">
        <f t="shared" ref="C9410:C9473" ca="1" si="442">_xlfn.BETA.INV(RAND(),TEST_PRIOR_ALPHA+TEST_ALPHA,TEST_PRIOR_BETA+(TEST_N-TEST_ALPHA))</f>
        <v>0.2682629241442146</v>
      </c>
      <c r="D9410" s="1">
        <f t="shared" ca="1" si="440"/>
        <v>-6.1506215837359386E-2</v>
      </c>
    </row>
    <row r="9411" spans="1:4" x14ac:dyDescent="0.45">
      <c r="A9411">
        <v>9410</v>
      </c>
      <c r="B9411" s="1">
        <f t="shared" ca="1" si="441"/>
        <v>0.27867047804440287</v>
      </c>
      <c r="C9411" s="1">
        <f t="shared" ca="1" si="442"/>
        <v>0.27576187562489796</v>
      </c>
      <c r="D9411" s="1">
        <f t="shared" ref="D9411:D9474" ca="1" si="443">(C9411-B9411)/B9411</f>
        <v>-1.0437425736361861E-2</v>
      </c>
    </row>
    <row r="9412" spans="1:4" x14ac:dyDescent="0.45">
      <c r="A9412">
        <v>9411</v>
      </c>
      <c r="B9412" s="1">
        <f t="shared" ca="1" si="441"/>
        <v>0.28779755944147278</v>
      </c>
      <c r="C9412" s="1">
        <f t="shared" ca="1" si="442"/>
        <v>0.26545235475690288</v>
      </c>
      <c r="D9412" s="1">
        <f t="shared" ca="1" si="443"/>
        <v>-7.7642092337180099E-2</v>
      </c>
    </row>
    <row r="9413" spans="1:4" x14ac:dyDescent="0.45">
      <c r="A9413">
        <v>9412</v>
      </c>
      <c r="B9413" s="1">
        <f t="shared" ca="1" si="441"/>
        <v>0.28661818666756256</v>
      </c>
      <c r="C9413" s="1">
        <f t="shared" ca="1" si="442"/>
        <v>0.26935412860555596</v>
      </c>
      <c r="D9413" s="1">
        <f t="shared" ca="1" si="443"/>
        <v>-6.0233644845539801E-2</v>
      </c>
    </row>
    <row r="9414" spans="1:4" x14ac:dyDescent="0.45">
      <c r="A9414">
        <v>9413</v>
      </c>
      <c r="B9414" s="1">
        <f t="shared" ca="1" si="441"/>
        <v>0.27612504730196574</v>
      </c>
      <c r="C9414" s="1">
        <f t="shared" ca="1" si="442"/>
        <v>0.26674536106767832</v>
      </c>
      <c r="D9414" s="1">
        <f t="shared" ca="1" si="443"/>
        <v>-3.3968980090494844E-2</v>
      </c>
    </row>
    <row r="9415" spans="1:4" x14ac:dyDescent="0.45">
      <c r="A9415">
        <v>9414</v>
      </c>
      <c r="B9415" s="1">
        <f t="shared" ca="1" si="441"/>
        <v>0.28102339486045136</v>
      </c>
      <c r="C9415" s="1">
        <f t="shared" ca="1" si="442"/>
        <v>0.27792361993270565</v>
      </c>
      <c r="D9415" s="1">
        <f t="shared" ca="1" si="443"/>
        <v>-1.10303091644202E-2</v>
      </c>
    </row>
    <row r="9416" spans="1:4" x14ac:dyDescent="0.45">
      <c r="A9416">
        <v>9415</v>
      </c>
      <c r="B9416" s="1">
        <f t="shared" ca="1" si="441"/>
        <v>0.27934761130016145</v>
      </c>
      <c r="C9416" s="1">
        <f t="shared" ca="1" si="442"/>
        <v>0.26766815407659816</v>
      </c>
      <c r="D9416" s="1">
        <f t="shared" ca="1" si="443"/>
        <v>-4.1809762285790961E-2</v>
      </c>
    </row>
    <row r="9417" spans="1:4" x14ac:dyDescent="0.45">
      <c r="A9417">
        <v>9416</v>
      </c>
      <c r="B9417" s="1">
        <f t="shared" ca="1" si="441"/>
        <v>0.28136896886577245</v>
      </c>
      <c r="C9417" s="1">
        <f t="shared" ca="1" si="442"/>
        <v>0.26693091445537143</v>
      </c>
      <c r="D9417" s="1">
        <f t="shared" ca="1" si="443"/>
        <v>-5.1313598896858888E-2</v>
      </c>
    </row>
    <row r="9418" spans="1:4" x14ac:dyDescent="0.45">
      <c r="A9418">
        <v>9417</v>
      </c>
      <c r="B9418" s="1">
        <f t="shared" ca="1" si="441"/>
        <v>0.28750080254010613</v>
      </c>
      <c r="C9418" s="1">
        <f t="shared" ca="1" si="442"/>
        <v>0.2721319804550949</v>
      </c>
      <c r="D9418" s="1">
        <f t="shared" ca="1" si="443"/>
        <v>-5.3456623248442192E-2</v>
      </c>
    </row>
    <row r="9419" spans="1:4" x14ac:dyDescent="0.45">
      <c r="A9419">
        <v>9418</v>
      </c>
      <c r="B9419" s="1">
        <f t="shared" ca="1" si="441"/>
        <v>0.27955334863435871</v>
      </c>
      <c r="C9419" s="1">
        <f t="shared" ca="1" si="442"/>
        <v>0.2713221942326991</v>
      </c>
      <c r="D9419" s="1">
        <f t="shared" ca="1" si="443"/>
        <v>-2.9443948505247692E-2</v>
      </c>
    </row>
    <row r="9420" spans="1:4" x14ac:dyDescent="0.45">
      <c r="A9420">
        <v>9419</v>
      </c>
      <c r="B9420" s="1">
        <f t="shared" ca="1" si="441"/>
        <v>0.28509529188013327</v>
      </c>
      <c r="C9420" s="1">
        <f t="shared" ca="1" si="442"/>
        <v>0.27707065150776755</v>
      </c>
      <c r="D9420" s="1">
        <f t="shared" ca="1" si="443"/>
        <v>-2.814722165155795E-2</v>
      </c>
    </row>
    <row r="9421" spans="1:4" x14ac:dyDescent="0.45">
      <c r="A9421">
        <v>9420</v>
      </c>
      <c r="B9421" s="1">
        <f t="shared" ca="1" si="441"/>
        <v>0.2864185157195418</v>
      </c>
      <c r="C9421" s="1">
        <f t="shared" ca="1" si="442"/>
        <v>0.26683501218259359</v>
      </c>
      <c r="D9421" s="1">
        <f t="shared" ca="1" si="443"/>
        <v>-6.8373734455506305E-2</v>
      </c>
    </row>
    <row r="9422" spans="1:4" x14ac:dyDescent="0.45">
      <c r="A9422">
        <v>9421</v>
      </c>
      <c r="B9422" s="1">
        <f t="shared" ca="1" si="441"/>
        <v>0.2838881938993264</v>
      </c>
      <c r="C9422" s="1">
        <f t="shared" ca="1" si="442"/>
        <v>0.25509306107492902</v>
      </c>
      <c r="D9422" s="1">
        <f t="shared" ca="1" si="443"/>
        <v>-0.1014312445645726</v>
      </c>
    </row>
    <row r="9423" spans="1:4" x14ac:dyDescent="0.45">
      <c r="A9423">
        <v>9422</v>
      </c>
      <c r="B9423" s="1">
        <f t="shared" ca="1" si="441"/>
        <v>0.2806034659845445</v>
      </c>
      <c r="C9423" s="1">
        <f t="shared" ca="1" si="442"/>
        <v>0.26791902888050673</v>
      </c>
      <c r="D9423" s="1">
        <f t="shared" ca="1" si="443"/>
        <v>-4.5204135521036019E-2</v>
      </c>
    </row>
    <row r="9424" spans="1:4" x14ac:dyDescent="0.45">
      <c r="A9424">
        <v>9423</v>
      </c>
      <c r="B9424" s="1">
        <f t="shared" ca="1" si="441"/>
        <v>0.28168614817277565</v>
      </c>
      <c r="C9424" s="1">
        <f t="shared" ca="1" si="442"/>
        <v>0.27930131664176117</v>
      </c>
      <c r="D9424" s="1">
        <f t="shared" ca="1" si="443"/>
        <v>-8.4662719359267918E-3</v>
      </c>
    </row>
    <row r="9425" spans="1:4" x14ac:dyDescent="0.45">
      <c r="A9425">
        <v>9424</v>
      </c>
      <c r="B9425" s="1">
        <f t="shared" ca="1" si="441"/>
        <v>0.2894414170019638</v>
      </c>
      <c r="C9425" s="1">
        <f t="shared" ca="1" si="442"/>
        <v>0.27697586845591649</v>
      </c>
      <c r="D9425" s="1">
        <f t="shared" ca="1" si="443"/>
        <v>-4.3067604751129085E-2</v>
      </c>
    </row>
    <row r="9426" spans="1:4" x14ac:dyDescent="0.45">
      <c r="A9426">
        <v>9425</v>
      </c>
      <c r="B9426" s="1">
        <f t="shared" ca="1" si="441"/>
        <v>0.28726024108589043</v>
      </c>
      <c r="C9426" s="1">
        <f t="shared" ca="1" si="442"/>
        <v>0.2707238474891544</v>
      </c>
      <c r="D9426" s="1">
        <f t="shared" ca="1" si="443"/>
        <v>-5.7565897508913083E-2</v>
      </c>
    </row>
    <row r="9427" spans="1:4" x14ac:dyDescent="0.45">
      <c r="A9427">
        <v>9426</v>
      </c>
      <c r="B9427" s="1">
        <f t="shared" ca="1" si="441"/>
        <v>0.2858623675597709</v>
      </c>
      <c r="C9427" s="1">
        <f t="shared" ca="1" si="442"/>
        <v>0.2698544185335186</v>
      </c>
      <c r="D9427" s="1">
        <f t="shared" ca="1" si="443"/>
        <v>-5.5998798173058584E-2</v>
      </c>
    </row>
    <row r="9428" spans="1:4" x14ac:dyDescent="0.45">
      <c r="A9428">
        <v>9427</v>
      </c>
      <c r="B9428" s="1">
        <f t="shared" ca="1" si="441"/>
        <v>0.27640348191079572</v>
      </c>
      <c r="C9428" s="1">
        <f t="shared" ca="1" si="442"/>
        <v>0.28535919720554936</v>
      </c>
      <c r="D9428" s="1">
        <f t="shared" ca="1" si="443"/>
        <v>3.2400877271307089E-2</v>
      </c>
    </row>
    <row r="9429" spans="1:4" x14ac:dyDescent="0.45">
      <c r="A9429">
        <v>9428</v>
      </c>
      <c r="B9429" s="1">
        <f t="shared" ca="1" si="441"/>
        <v>0.27977640549075555</v>
      </c>
      <c r="C9429" s="1">
        <f t="shared" ca="1" si="442"/>
        <v>0.26411582004114259</v>
      </c>
      <c r="D9429" s="1">
        <f t="shared" ca="1" si="443"/>
        <v>-5.5975361546813582E-2</v>
      </c>
    </row>
    <row r="9430" spans="1:4" x14ac:dyDescent="0.45">
      <c r="A9430">
        <v>9429</v>
      </c>
      <c r="B9430" s="1">
        <f t="shared" ca="1" si="441"/>
        <v>0.27709547628177078</v>
      </c>
      <c r="C9430" s="1">
        <f t="shared" ca="1" si="442"/>
        <v>0.27227404629661955</v>
      </c>
      <c r="D9430" s="1">
        <f t="shared" ca="1" si="443"/>
        <v>-1.7399887034779474E-2</v>
      </c>
    </row>
    <row r="9431" spans="1:4" x14ac:dyDescent="0.45">
      <c r="A9431">
        <v>9430</v>
      </c>
      <c r="B9431" s="1">
        <f t="shared" ca="1" si="441"/>
        <v>0.28495628022564712</v>
      </c>
      <c r="C9431" s="1">
        <f t="shared" ca="1" si="442"/>
        <v>0.27748763416933764</v>
      </c>
      <c r="D9431" s="1">
        <f t="shared" ca="1" si="443"/>
        <v>-2.6209796290137262E-2</v>
      </c>
    </row>
    <row r="9432" spans="1:4" x14ac:dyDescent="0.45">
      <c r="A9432">
        <v>9431</v>
      </c>
      <c r="B9432" s="1">
        <f t="shared" ca="1" si="441"/>
        <v>0.28078589294332074</v>
      </c>
      <c r="C9432" s="1">
        <f t="shared" ca="1" si="442"/>
        <v>0.27157489592458217</v>
      </c>
      <c r="D9432" s="1">
        <f t="shared" ca="1" si="443"/>
        <v>-3.2804343986746837E-2</v>
      </c>
    </row>
    <row r="9433" spans="1:4" x14ac:dyDescent="0.45">
      <c r="A9433">
        <v>9432</v>
      </c>
      <c r="B9433" s="1">
        <f t="shared" ca="1" si="441"/>
        <v>0.28112296211648791</v>
      </c>
      <c r="C9433" s="1">
        <f t="shared" ca="1" si="442"/>
        <v>0.27177426667794669</v>
      </c>
      <c r="D9433" s="1">
        <f t="shared" ca="1" si="443"/>
        <v>-3.3254826884854163E-2</v>
      </c>
    </row>
    <row r="9434" spans="1:4" x14ac:dyDescent="0.45">
      <c r="A9434">
        <v>9433</v>
      </c>
      <c r="B9434" s="1">
        <f t="shared" ca="1" si="441"/>
        <v>0.27405584105699698</v>
      </c>
      <c r="C9434" s="1">
        <f t="shared" ca="1" si="442"/>
        <v>0.27200979050309337</v>
      </c>
      <c r="D9434" s="1">
        <f t="shared" ca="1" si="443"/>
        <v>-7.465816258512374E-3</v>
      </c>
    </row>
    <row r="9435" spans="1:4" x14ac:dyDescent="0.45">
      <c r="A9435">
        <v>9434</v>
      </c>
      <c r="B9435" s="1">
        <f t="shared" ca="1" si="441"/>
        <v>0.28000552443653548</v>
      </c>
      <c r="C9435" s="1">
        <f t="shared" ca="1" si="442"/>
        <v>0.26931245536944365</v>
      </c>
      <c r="D9435" s="1">
        <f t="shared" ca="1" si="443"/>
        <v>-3.8188778912879855E-2</v>
      </c>
    </row>
    <row r="9436" spans="1:4" x14ac:dyDescent="0.45">
      <c r="A9436">
        <v>9435</v>
      </c>
      <c r="B9436" s="1">
        <f t="shared" ca="1" si="441"/>
        <v>0.28357132469378843</v>
      </c>
      <c r="C9436" s="1">
        <f t="shared" ca="1" si="442"/>
        <v>0.27397754690657616</v>
      </c>
      <c r="D9436" s="1">
        <f t="shared" ca="1" si="443"/>
        <v>-3.3831974363317613E-2</v>
      </c>
    </row>
    <row r="9437" spans="1:4" x14ac:dyDescent="0.45">
      <c r="A9437">
        <v>9436</v>
      </c>
      <c r="B9437" s="1">
        <f t="shared" ca="1" si="441"/>
        <v>0.29328604366687894</v>
      </c>
      <c r="C9437" s="1">
        <f t="shared" ca="1" si="442"/>
        <v>0.27621378865726931</v>
      </c>
      <c r="D9437" s="1">
        <f t="shared" ca="1" si="443"/>
        <v>-5.8210253703721029E-2</v>
      </c>
    </row>
    <row r="9438" spans="1:4" x14ac:dyDescent="0.45">
      <c r="A9438">
        <v>9437</v>
      </c>
      <c r="B9438" s="1">
        <f t="shared" ca="1" si="441"/>
        <v>0.27954745685752663</v>
      </c>
      <c r="C9438" s="1">
        <f t="shared" ca="1" si="442"/>
        <v>0.26305104871201901</v>
      </c>
      <c r="D9438" s="1">
        <f t="shared" ca="1" si="443"/>
        <v>-5.9011118652083236E-2</v>
      </c>
    </row>
    <row r="9439" spans="1:4" x14ac:dyDescent="0.45">
      <c r="A9439">
        <v>9438</v>
      </c>
      <c r="B9439" s="1">
        <f t="shared" ca="1" si="441"/>
        <v>0.2797232741938328</v>
      </c>
      <c r="C9439" s="1">
        <f t="shared" ca="1" si="442"/>
        <v>0.2799692884802556</v>
      </c>
      <c r="D9439" s="1">
        <f t="shared" ca="1" si="443"/>
        <v>8.7949165878959594E-4</v>
      </c>
    </row>
    <row r="9440" spans="1:4" x14ac:dyDescent="0.45">
      <c r="A9440">
        <v>9439</v>
      </c>
      <c r="B9440" s="1">
        <f t="shared" ca="1" si="441"/>
        <v>0.29878807196500701</v>
      </c>
      <c r="C9440" s="1">
        <f t="shared" ca="1" si="442"/>
        <v>0.27737037261033537</v>
      </c>
      <c r="D9440" s="1">
        <f t="shared" ca="1" si="443"/>
        <v>-7.1681908898893407E-2</v>
      </c>
    </row>
    <row r="9441" spans="1:4" x14ac:dyDescent="0.45">
      <c r="A9441">
        <v>9440</v>
      </c>
      <c r="B9441" s="1">
        <f t="shared" ca="1" si="441"/>
        <v>0.28989013482711301</v>
      </c>
      <c r="C9441" s="1">
        <f t="shared" ca="1" si="442"/>
        <v>0.26447002615042481</v>
      </c>
      <c r="D9441" s="1">
        <f t="shared" ca="1" si="443"/>
        <v>-8.7688767649331867E-2</v>
      </c>
    </row>
    <row r="9442" spans="1:4" x14ac:dyDescent="0.45">
      <c r="A9442">
        <v>9441</v>
      </c>
      <c r="B9442" s="1">
        <f t="shared" ca="1" si="441"/>
        <v>0.28829274606785749</v>
      </c>
      <c r="C9442" s="1">
        <f t="shared" ca="1" si="442"/>
        <v>0.27593000709903481</v>
      </c>
      <c r="D9442" s="1">
        <f t="shared" ca="1" si="443"/>
        <v>-4.2882587707956998E-2</v>
      </c>
    </row>
    <row r="9443" spans="1:4" x14ac:dyDescent="0.45">
      <c r="A9443">
        <v>9442</v>
      </c>
      <c r="B9443" s="1">
        <f t="shared" ca="1" si="441"/>
        <v>0.2767850875755945</v>
      </c>
      <c r="C9443" s="1">
        <f t="shared" ca="1" si="442"/>
        <v>0.27394364759787293</v>
      </c>
      <c r="D9443" s="1">
        <f t="shared" ca="1" si="443"/>
        <v>-1.0265870905872153E-2</v>
      </c>
    </row>
    <row r="9444" spans="1:4" x14ac:dyDescent="0.45">
      <c r="A9444">
        <v>9443</v>
      </c>
      <c r="B9444" s="1">
        <f t="shared" ca="1" si="441"/>
        <v>0.27989778809920846</v>
      </c>
      <c r="C9444" s="1">
        <f t="shared" ca="1" si="442"/>
        <v>0.27447962098696788</v>
      </c>
      <c r="D9444" s="1">
        <f t="shared" ca="1" si="443"/>
        <v>-1.9357663199253777E-2</v>
      </c>
    </row>
    <row r="9445" spans="1:4" x14ac:dyDescent="0.45">
      <c r="A9445">
        <v>9444</v>
      </c>
      <c r="B9445" s="1">
        <f t="shared" ca="1" si="441"/>
        <v>0.28086622405720274</v>
      </c>
      <c r="C9445" s="1">
        <f t="shared" ca="1" si="442"/>
        <v>0.28308611410013618</v>
      </c>
      <c r="D9445" s="1">
        <f t="shared" ca="1" si="443"/>
        <v>7.9037273007284848E-3</v>
      </c>
    </row>
    <row r="9446" spans="1:4" x14ac:dyDescent="0.45">
      <c r="A9446">
        <v>9445</v>
      </c>
      <c r="B9446" s="1">
        <f t="shared" ca="1" si="441"/>
        <v>0.28177739890797288</v>
      </c>
      <c r="C9446" s="1">
        <f t="shared" ca="1" si="442"/>
        <v>0.26111967216895265</v>
      </c>
      <c r="D9446" s="1">
        <f t="shared" ca="1" si="443"/>
        <v>-7.3312220281254475E-2</v>
      </c>
    </row>
    <row r="9447" spans="1:4" x14ac:dyDescent="0.45">
      <c r="A9447">
        <v>9446</v>
      </c>
      <c r="B9447" s="1">
        <f t="shared" ca="1" si="441"/>
        <v>0.27898210153724334</v>
      </c>
      <c r="C9447" s="1">
        <f t="shared" ca="1" si="442"/>
        <v>0.27283054992800471</v>
      </c>
      <c r="D9447" s="1">
        <f t="shared" ca="1" si="443"/>
        <v>-2.2049986631194049E-2</v>
      </c>
    </row>
    <row r="9448" spans="1:4" x14ac:dyDescent="0.45">
      <c r="A9448">
        <v>9447</v>
      </c>
      <c r="B9448" s="1">
        <f t="shared" ca="1" si="441"/>
        <v>0.28363667670958415</v>
      </c>
      <c r="C9448" s="1">
        <f t="shared" ca="1" si="442"/>
        <v>0.27315923293685129</v>
      </c>
      <c r="D9448" s="1">
        <f t="shared" ca="1" si="443"/>
        <v>-3.6939664835590767E-2</v>
      </c>
    </row>
    <row r="9449" spans="1:4" x14ac:dyDescent="0.45">
      <c r="A9449">
        <v>9448</v>
      </c>
      <c r="B9449" s="1">
        <f t="shared" ca="1" si="441"/>
        <v>0.28281521370570489</v>
      </c>
      <c r="C9449" s="1">
        <f t="shared" ca="1" si="442"/>
        <v>0.26468835541247604</v>
      </c>
      <c r="D9449" s="1">
        <f t="shared" ca="1" si="443"/>
        <v>-6.4094353538178148E-2</v>
      </c>
    </row>
    <row r="9450" spans="1:4" x14ac:dyDescent="0.45">
      <c r="A9450">
        <v>9449</v>
      </c>
      <c r="B9450" s="1">
        <f t="shared" ca="1" si="441"/>
        <v>0.28036189393187499</v>
      </c>
      <c r="C9450" s="1">
        <f t="shared" ca="1" si="442"/>
        <v>0.27097304742804179</v>
      </c>
      <c r="D9450" s="1">
        <f t="shared" ca="1" si="443"/>
        <v>-3.3488311739378517E-2</v>
      </c>
    </row>
    <row r="9451" spans="1:4" x14ac:dyDescent="0.45">
      <c r="A9451">
        <v>9450</v>
      </c>
      <c r="B9451" s="1">
        <f t="shared" ca="1" si="441"/>
        <v>0.28833211268881231</v>
      </c>
      <c r="C9451" s="1">
        <f t="shared" ca="1" si="442"/>
        <v>0.26714587292045999</v>
      </c>
      <c r="D9451" s="1">
        <f t="shared" ca="1" si="443"/>
        <v>-7.347859928185646E-2</v>
      </c>
    </row>
    <row r="9452" spans="1:4" x14ac:dyDescent="0.45">
      <c r="A9452">
        <v>9451</v>
      </c>
      <c r="B9452" s="1">
        <f t="shared" ca="1" si="441"/>
        <v>0.29128078694757487</v>
      </c>
      <c r="C9452" s="1">
        <f t="shared" ca="1" si="442"/>
        <v>0.2729252581594408</v>
      </c>
      <c r="D9452" s="1">
        <f t="shared" ca="1" si="443"/>
        <v>-6.301661355864753E-2</v>
      </c>
    </row>
    <row r="9453" spans="1:4" x14ac:dyDescent="0.45">
      <c r="A9453">
        <v>9452</v>
      </c>
      <c r="B9453" s="1">
        <f t="shared" ca="1" si="441"/>
        <v>0.29762089979050743</v>
      </c>
      <c r="C9453" s="1">
        <f t="shared" ca="1" si="442"/>
        <v>0.28147385120223112</v>
      </c>
      <c r="D9453" s="1">
        <f t="shared" ca="1" si="443"/>
        <v>-5.4253745619484622E-2</v>
      </c>
    </row>
    <row r="9454" spans="1:4" x14ac:dyDescent="0.45">
      <c r="A9454">
        <v>9453</v>
      </c>
      <c r="B9454" s="1">
        <f t="shared" ca="1" si="441"/>
        <v>0.28086555376672545</v>
      </c>
      <c r="C9454" s="1">
        <f t="shared" ca="1" si="442"/>
        <v>0.26359999175437976</v>
      </c>
      <c r="D9454" s="1">
        <f t="shared" ca="1" si="443"/>
        <v>-6.1472693182894569E-2</v>
      </c>
    </row>
    <row r="9455" spans="1:4" x14ac:dyDescent="0.45">
      <c r="A9455">
        <v>9454</v>
      </c>
      <c r="B9455" s="1">
        <f t="shared" ca="1" si="441"/>
        <v>0.28541149943494981</v>
      </c>
      <c r="C9455" s="1">
        <f t="shared" ca="1" si="442"/>
        <v>0.26977296400668793</v>
      </c>
      <c r="D9455" s="1">
        <f t="shared" ca="1" si="443"/>
        <v>-5.4792940926426024E-2</v>
      </c>
    </row>
    <row r="9456" spans="1:4" x14ac:dyDescent="0.45">
      <c r="A9456">
        <v>9455</v>
      </c>
      <c r="B9456" s="1">
        <f t="shared" ca="1" si="441"/>
        <v>0.29363618178186124</v>
      </c>
      <c r="C9456" s="1">
        <f t="shared" ca="1" si="442"/>
        <v>0.25708732650303012</v>
      </c>
      <c r="D9456" s="1">
        <f t="shared" ca="1" si="443"/>
        <v>-0.1244698628658195</v>
      </c>
    </row>
    <row r="9457" spans="1:4" x14ac:dyDescent="0.45">
      <c r="A9457">
        <v>9456</v>
      </c>
      <c r="B9457" s="1">
        <f t="shared" ca="1" si="441"/>
        <v>0.28428234357422066</v>
      </c>
      <c r="C9457" s="1">
        <f t="shared" ca="1" si="442"/>
        <v>0.26834925614387323</v>
      </c>
      <c r="D9457" s="1">
        <f t="shared" ca="1" si="443"/>
        <v>-5.6046700720221172E-2</v>
      </c>
    </row>
    <row r="9458" spans="1:4" x14ac:dyDescent="0.45">
      <c r="A9458">
        <v>9457</v>
      </c>
      <c r="B9458" s="1">
        <f t="shared" ca="1" si="441"/>
        <v>0.28078872888441192</v>
      </c>
      <c r="C9458" s="1">
        <f t="shared" ca="1" si="442"/>
        <v>0.27904153277339494</v>
      </c>
      <c r="D9458" s="1">
        <f t="shared" ca="1" si="443"/>
        <v>-6.2224581376847995E-3</v>
      </c>
    </row>
    <row r="9459" spans="1:4" x14ac:dyDescent="0.45">
      <c r="A9459">
        <v>9458</v>
      </c>
      <c r="B9459" s="1">
        <f t="shared" ca="1" si="441"/>
        <v>0.28929001050208181</v>
      </c>
      <c r="C9459" s="1">
        <f t="shared" ca="1" si="442"/>
        <v>0.27618685777153684</v>
      </c>
      <c r="D9459" s="1">
        <f t="shared" ca="1" si="443"/>
        <v>-4.5294176275923193E-2</v>
      </c>
    </row>
    <row r="9460" spans="1:4" x14ac:dyDescent="0.45">
      <c r="A9460">
        <v>9459</v>
      </c>
      <c r="B9460" s="1">
        <f t="shared" ca="1" si="441"/>
        <v>0.29383624044740264</v>
      </c>
      <c r="C9460" s="1">
        <f t="shared" ca="1" si="442"/>
        <v>0.26462203223603048</v>
      </c>
      <c r="D9460" s="1">
        <f t="shared" ca="1" si="443"/>
        <v>-9.9423434518798134E-2</v>
      </c>
    </row>
    <row r="9461" spans="1:4" x14ac:dyDescent="0.45">
      <c r="A9461">
        <v>9460</v>
      </c>
      <c r="B9461" s="1">
        <f t="shared" ca="1" si="441"/>
        <v>0.28835568780868404</v>
      </c>
      <c r="C9461" s="1">
        <f t="shared" ca="1" si="442"/>
        <v>0.27904224847170422</v>
      </c>
      <c r="D9461" s="1">
        <f t="shared" ca="1" si="443"/>
        <v>-3.2298441580105121E-2</v>
      </c>
    </row>
    <row r="9462" spans="1:4" x14ac:dyDescent="0.45">
      <c r="A9462">
        <v>9461</v>
      </c>
      <c r="B9462" s="1">
        <f t="shared" ca="1" si="441"/>
        <v>0.28683258698115532</v>
      </c>
      <c r="C9462" s="1">
        <f t="shared" ca="1" si="442"/>
        <v>0.26895516656202606</v>
      </c>
      <c r="D9462" s="1">
        <f t="shared" ca="1" si="443"/>
        <v>-6.2327020117500791E-2</v>
      </c>
    </row>
    <row r="9463" spans="1:4" x14ac:dyDescent="0.45">
      <c r="A9463">
        <v>9462</v>
      </c>
      <c r="B9463" s="1">
        <f t="shared" ca="1" si="441"/>
        <v>0.28649994171855797</v>
      </c>
      <c r="C9463" s="1">
        <f t="shared" ca="1" si="442"/>
        <v>0.26929237436004327</v>
      </c>
      <c r="D9463" s="1">
        <f t="shared" ca="1" si="443"/>
        <v>-6.0061329350700111E-2</v>
      </c>
    </row>
    <row r="9464" spans="1:4" x14ac:dyDescent="0.45">
      <c r="A9464">
        <v>9463</v>
      </c>
      <c r="B9464" s="1">
        <f t="shared" ca="1" si="441"/>
        <v>0.28436716650524674</v>
      </c>
      <c r="C9464" s="1">
        <f t="shared" ca="1" si="442"/>
        <v>0.2615111155957503</v>
      </c>
      <c r="D9464" s="1">
        <f t="shared" ca="1" si="443"/>
        <v>-8.0375140317314839E-2</v>
      </c>
    </row>
    <row r="9465" spans="1:4" x14ac:dyDescent="0.45">
      <c r="A9465">
        <v>9464</v>
      </c>
      <c r="B9465" s="1">
        <f t="shared" ca="1" si="441"/>
        <v>0.28602560448474212</v>
      </c>
      <c r="C9465" s="1">
        <f t="shared" ca="1" si="442"/>
        <v>0.27252648945608027</v>
      </c>
      <c r="D9465" s="1">
        <f t="shared" ca="1" si="443"/>
        <v>-4.7195477667042074E-2</v>
      </c>
    </row>
    <row r="9466" spans="1:4" x14ac:dyDescent="0.45">
      <c r="A9466">
        <v>9465</v>
      </c>
      <c r="B9466" s="1">
        <f t="shared" ca="1" si="441"/>
        <v>0.2865447929445234</v>
      </c>
      <c r="C9466" s="1">
        <f t="shared" ca="1" si="442"/>
        <v>0.26915843173991949</v>
      </c>
      <c r="D9466" s="1">
        <f t="shared" ca="1" si="443"/>
        <v>-6.067589302859884E-2</v>
      </c>
    </row>
    <row r="9467" spans="1:4" x14ac:dyDescent="0.45">
      <c r="A9467">
        <v>9466</v>
      </c>
      <c r="B9467" s="1">
        <f t="shared" ca="1" si="441"/>
        <v>0.28455472900949308</v>
      </c>
      <c r="C9467" s="1">
        <f t="shared" ca="1" si="442"/>
        <v>0.27136985631602495</v>
      </c>
      <c r="D9467" s="1">
        <f t="shared" ca="1" si="443"/>
        <v>-4.6335103055090213E-2</v>
      </c>
    </row>
    <row r="9468" spans="1:4" x14ac:dyDescent="0.45">
      <c r="A9468">
        <v>9467</v>
      </c>
      <c r="B9468" s="1">
        <f t="shared" ca="1" si="441"/>
        <v>0.2815707181359316</v>
      </c>
      <c r="C9468" s="1">
        <f t="shared" ca="1" si="442"/>
        <v>0.25868045640974874</v>
      </c>
      <c r="D9468" s="1">
        <f t="shared" ca="1" si="443"/>
        <v>-8.1294894148518357E-2</v>
      </c>
    </row>
    <row r="9469" spans="1:4" x14ac:dyDescent="0.45">
      <c r="A9469">
        <v>9468</v>
      </c>
      <c r="B9469" s="1">
        <f t="shared" ca="1" si="441"/>
        <v>0.27677371882157187</v>
      </c>
      <c r="C9469" s="1">
        <f t="shared" ca="1" si="442"/>
        <v>0.26512747700901157</v>
      </c>
      <c r="D9469" s="1">
        <f t="shared" ca="1" si="443"/>
        <v>-4.2078568233092604E-2</v>
      </c>
    </row>
    <row r="9470" spans="1:4" x14ac:dyDescent="0.45">
      <c r="A9470">
        <v>9469</v>
      </c>
      <c r="B9470" s="1">
        <f t="shared" ca="1" si="441"/>
        <v>0.27216797239994339</v>
      </c>
      <c r="C9470" s="1">
        <f t="shared" ca="1" si="442"/>
        <v>0.27084665417971676</v>
      </c>
      <c r="D9470" s="1">
        <f t="shared" ca="1" si="443"/>
        <v>-4.8547895205134188E-3</v>
      </c>
    </row>
    <row r="9471" spans="1:4" x14ac:dyDescent="0.45">
      <c r="A9471">
        <v>9470</v>
      </c>
      <c r="B9471" s="1">
        <f t="shared" ca="1" si="441"/>
        <v>0.28111912989361137</v>
      </c>
      <c r="C9471" s="1">
        <f t="shared" ca="1" si="442"/>
        <v>0.27743619898590766</v>
      </c>
      <c r="D9471" s="1">
        <f t="shared" ca="1" si="443"/>
        <v>-1.3100961535764257E-2</v>
      </c>
    </row>
    <row r="9472" spans="1:4" x14ac:dyDescent="0.45">
      <c r="A9472">
        <v>9471</v>
      </c>
      <c r="B9472" s="1">
        <f t="shared" ca="1" si="441"/>
        <v>0.27887144577659012</v>
      </c>
      <c r="C9472" s="1">
        <f t="shared" ca="1" si="442"/>
        <v>0.27004454464204575</v>
      </c>
      <c r="D9472" s="1">
        <f t="shared" ca="1" si="443"/>
        <v>-3.1652222800952499E-2</v>
      </c>
    </row>
    <row r="9473" spans="1:4" x14ac:dyDescent="0.45">
      <c r="A9473">
        <v>9472</v>
      </c>
      <c r="B9473" s="1">
        <f t="shared" ca="1" si="441"/>
        <v>0.28801680625249149</v>
      </c>
      <c r="C9473" s="1">
        <f t="shared" ca="1" si="442"/>
        <v>0.26654623210073292</v>
      </c>
      <c r="D9473" s="1">
        <f t="shared" ca="1" si="443"/>
        <v>-7.4546254543688933E-2</v>
      </c>
    </row>
    <row r="9474" spans="1:4" x14ac:dyDescent="0.45">
      <c r="A9474">
        <v>9473</v>
      </c>
      <c r="B9474" s="1">
        <f t="shared" ref="B9474:B9537" ca="1" si="444">_xlfn.BETA.INV(RAND(),CONTROL_PRIOR_ALPHA+CONTROL_ALPHA,CONTROL_PRIOR_BETA+(CONTROL_N-CONTROL_ALPHA))</f>
        <v>0.27521918176374943</v>
      </c>
      <c r="C9474" s="1">
        <f t="shared" ref="C9474:C9537" ca="1" si="445">_xlfn.BETA.INV(RAND(),TEST_PRIOR_ALPHA+TEST_ALPHA,TEST_PRIOR_BETA+(TEST_N-TEST_ALPHA))</f>
        <v>0.27448576236603406</v>
      </c>
      <c r="D9474" s="1">
        <f t="shared" ca="1" si="443"/>
        <v>-2.664855672541557E-3</v>
      </c>
    </row>
    <row r="9475" spans="1:4" x14ac:dyDescent="0.45">
      <c r="A9475">
        <v>9474</v>
      </c>
      <c r="B9475" s="1">
        <f t="shared" ca="1" si="444"/>
        <v>0.28765470597053255</v>
      </c>
      <c r="C9475" s="1">
        <f t="shared" ca="1" si="445"/>
        <v>0.27259763320538721</v>
      </c>
      <c r="D9475" s="1">
        <f t="shared" ref="D9475:D9538" ca="1" si="446">(C9475-B9475)/B9475</f>
        <v>-5.2344260158524197E-2</v>
      </c>
    </row>
    <row r="9476" spans="1:4" x14ac:dyDescent="0.45">
      <c r="A9476">
        <v>9475</v>
      </c>
      <c r="B9476" s="1">
        <f t="shared" ca="1" si="444"/>
        <v>0.27212210399415676</v>
      </c>
      <c r="C9476" s="1">
        <f t="shared" ca="1" si="445"/>
        <v>0.27364039596386058</v>
      </c>
      <c r="D9476" s="1">
        <f t="shared" ca="1" si="446"/>
        <v>5.5794510898549577E-3</v>
      </c>
    </row>
    <row r="9477" spans="1:4" x14ac:dyDescent="0.45">
      <c r="A9477">
        <v>9476</v>
      </c>
      <c r="B9477" s="1">
        <f t="shared" ca="1" si="444"/>
        <v>0.2912720716411018</v>
      </c>
      <c r="C9477" s="1">
        <f t="shared" ca="1" si="445"/>
        <v>0.26918408762252449</v>
      </c>
      <c r="D9477" s="1">
        <f t="shared" ca="1" si="446"/>
        <v>-7.5832824939678994E-2</v>
      </c>
    </row>
    <row r="9478" spans="1:4" x14ac:dyDescent="0.45">
      <c r="A9478">
        <v>9477</v>
      </c>
      <c r="B9478" s="1">
        <f t="shared" ca="1" si="444"/>
        <v>0.29261392107373485</v>
      </c>
      <c r="C9478" s="1">
        <f t="shared" ca="1" si="445"/>
        <v>0.27139352032171526</v>
      </c>
      <c r="D9478" s="1">
        <f t="shared" ca="1" si="446"/>
        <v>-7.2520133950401924E-2</v>
      </c>
    </row>
    <row r="9479" spans="1:4" x14ac:dyDescent="0.45">
      <c r="A9479">
        <v>9478</v>
      </c>
      <c r="B9479" s="1">
        <f t="shared" ca="1" si="444"/>
        <v>0.27921129955598128</v>
      </c>
      <c r="C9479" s="1">
        <f t="shared" ca="1" si="445"/>
        <v>0.27329050150818812</v>
      </c>
      <c r="D9479" s="1">
        <f t="shared" ca="1" si="446"/>
        <v>-2.1205438523472276E-2</v>
      </c>
    </row>
    <row r="9480" spans="1:4" x14ac:dyDescent="0.45">
      <c r="A9480">
        <v>9479</v>
      </c>
      <c r="B9480" s="1">
        <f t="shared" ca="1" si="444"/>
        <v>0.26882052148025193</v>
      </c>
      <c r="C9480" s="1">
        <f t="shared" ca="1" si="445"/>
        <v>0.27408302240563764</v>
      </c>
      <c r="D9480" s="1">
        <f t="shared" ca="1" si="446"/>
        <v>1.9576261873193002E-2</v>
      </c>
    </row>
    <row r="9481" spans="1:4" x14ac:dyDescent="0.45">
      <c r="A9481">
        <v>9480</v>
      </c>
      <c r="B9481" s="1">
        <f t="shared" ca="1" si="444"/>
        <v>0.27344475273747099</v>
      </c>
      <c r="C9481" s="1">
        <f t="shared" ca="1" si="445"/>
        <v>0.26641370908422907</v>
      </c>
      <c r="D9481" s="1">
        <f t="shared" ca="1" si="446"/>
        <v>-2.5712849059467191E-2</v>
      </c>
    </row>
    <row r="9482" spans="1:4" x14ac:dyDescent="0.45">
      <c r="A9482">
        <v>9481</v>
      </c>
      <c r="B9482" s="1">
        <f t="shared" ca="1" si="444"/>
        <v>0.27713107918092</v>
      </c>
      <c r="C9482" s="1">
        <f t="shared" ca="1" si="445"/>
        <v>0.26861001098736886</v>
      </c>
      <c r="D9482" s="1">
        <f t="shared" ca="1" si="446"/>
        <v>-3.0747429045979772E-2</v>
      </c>
    </row>
    <row r="9483" spans="1:4" x14ac:dyDescent="0.45">
      <c r="A9483">
        <v>9482</v>
      </c>
      <c r="B9483" s="1">
        <f t="shared" ca="1" si="444"/>
        <v>0.28410187817137411</v>
      </c>
      <c r="C9483" s="1">
        <f t="shared" ca="1" si="445"/>
        <v>0.26980369092245804</v>
      </c>
      <c r="D9483" s="1">
        <f t="shared" ca="1" si="446"/>
        <v>-5.0327675906074835E-2</v>
      </c>
    </row>
    <row r="9484" spans="1:4" x14ac:dyDescent="0.45">
      <c r="A9484">
        <v>9483</v>
      </c>
      <c r="B9484" s="1">
        <f t="shared" ca="1" si="444"/>
        <v>0.28523862933966071</v>
      </c>
      <c r="C9484" s="1">
        <f t="shared" ca="1" si="445"/>
        <v>0.28009293059612761</v>
      </c>
      <c r="D9484" s="1">
        <f t="shared" ca="1" si="446"/>
        <v>-1.8039978510083318E-2</v>
      </c>
    </row>
    <row r="9485" spans="1:4" x14ac:dyDescent="0.45">
      <c r="A9485">
        <v>9484</v>
      </c>
      <c r="B9485" s="1">
        <f t="shared" ca="1" si="444"/>
        <v>0.2816837349843419</v>
      </c>
      <c r="C9485" s="1">
        <f t="shared" ca="1" si="445"/>
        <v>0.29034033304036422</v>
      </c>
      <c r="D9485" s="1">
        <f t="shared" ca="1" si="446"/>
        <v>3.0731621960719571E-2</v>
      </c>
    </row>
    <row r="9486" spans="1:4" x14ac:dyDescent="0.45">
      <c r="A9486">
        <v>9485</v>
      </c>
      <c r="B9486" s="1">
        <f t="shared" ca="1" si="444"/>
        <v>0.2791807722385416</v>
      </c>
      <c r="C9486" s="1">
        <f t="shared" ca="1" si="445"/>
        <v>0.26698645325905368</v>
      </c>
      <c r="D9486" s="1">
        <f t="shared" ca="1" si="446"/>
        <v>-4.3678935629093661E-2</v>
      </c>
    </row>
    <row r="9487" spans="1:4" x14ac:dyDescent="0.45">
      <c r="A9487">
        <v>9486</v>
      </c>
      <c r="B9487" s="1">
        <f t="shared" ca="1" si="444"/>
        <v>0.28310487617412161</v>
      </c>
      <c r="C9487" s="1">
        <f t="shared" ca="1" si="445"/>
        <v>0.26635340120219458</v>
      </c>
      <c r="D9487" s="1">
        <f t="shared" ca="1" si="446"/>
        <v>-5.9170563214263228E-2</v>
      </c>
    </row>
    <row r="9488" spans="1:4" x14ac:dyDescent="0.45">
      <c r="A9488">
        <v>9487</v>
      </c>
      <c r="B9488" s="1">
        <f t="shared" ca="1" si="444"/>
        <v>0.28756609267501876</v>
      </c>
      <c r="C9488" s="1">
        <f t="shared" ca="1" si="445"/>
        <v>0.27979082404216138</v>
      </c>
      <c r="D9488" s="1">
        <f t="shared" ca="1" si="446"/>
        <v>-2.7038196890772814E-2</v>
      </c>
    </row>
    <row r="9489" spans="1:4" x14ac:dyDescent="0.45">
      <c r="A9489">
        <v>9488</v>
      </c>
      <c r="B9489" s="1">
        <f t="shared" ca="1" si="444"/>
        <v>0.27844430770861556</v>
      </c>
      <c r="C9489" s="1">
        <f t="shared" ca="1" si="445"/>
        <v>0.27081057638387085</v>
      </c>
      <c r="D9489" s="1">
        <f t="shared" ca="1" si="446"/>
        <v>-2.741564870750815E-2</v>
      </c>
    </row>
    <row r="9490" spans="1:4" x14ac:dyDescent="0.45">
      <c r="A9490">
        <v>9489</v>
      </c>
      <c r="B9490" s="1">
        <f t="shared" ca="1" si="444"/>
        <v>0.28135225914328083</v>
      </c>
      <c r="C9490" s="1">
        <f t="shared" ca="1" si="445"/>
        <v>0.26636911243328315</v>
      </c>
      <c r="D9490" s="1">
        <f t="shared" ca="1" si="446"/>
        <v>-5.3254047988174819E-2</v>
      </c>
    </row>
    <row r="9491" spans="1:4" x14ac:dyDescent="0.45">
      <c r="A9491">
        <v>9490</v>
      </c>
      <c r="B9491" s="1">
        <f t="shared" ca="1" si="444"/>
        <v>0.27793596124927683</v>
      </c>
      <c r="C9491" s="1">
        <f t="shared" ca="1" si="445"/>
        <v>0.27190118297949062</v>
      </c>
      <c r="D9491" s="1">
        <f t="shared" ca="1" si="446"/>
        <v>-2.1712837168176683E-2</v>
      </c>
    </row>
    <row r="9492" spans="1:4" x14ac:dyDescent="0.45">
      <c r="A9492">
        <v>9491</v>
      </c>
      <c r="B9492" s="1">
        <f t="shared" ca="1" si="444"/>
        <v>0.29215670645936942</v>
      </c>
      <c r="C9492" s="1">
        <f t="shared" ca="1" si="445"/>
        <v>0.28579431931108579</v>
      </c>
      <c r="D9492" s="1">
        <f t="shared" ca="1" si="446"/>
        <v>-2.1777309942287625E-2</v>
      </c>
    </row>
    <row r="9493" spans="1:4" x14ac:dyDescent="0.45">
      <c r="A9493">
        <v>9492</v>
      </c>
      <c r="B9493" s="1">
        <f t="shared" ca="1" si="444"/>
        <v>0.28729406143149883</v>
      </c>
      <c r="C9493" s="1">
        <f t="shared" ca="1" si="445"/>
        <v>0.27373569885624283</v>
      </c>
      <c r="D9493" s="1">
        <f t="shared" ca="1" si="446"/>
        <v>-4.7193326961576611E-2</v>
      </c>
    </row>
    <row r="9494" spans="1:4" x14ac:dyDescent="0.45">
      <c r="A9494">
        <v>9493</v>
      </c>
      <c r="B9494" s="1">
        <f t="shared" ca="1" si="444"/>
        <v>0.2853760345475872</v>
      </c>
      <c r="C9494" s="1">
        <f t="shared" ca="1" si="445"/>
        <v>0.26341810573423163</v>
      </c>
      <c r="D9494" s="1">
        <f t="shared" ca="1" si="446"/>
        <v>-7.6943843053134939E-2</v>
      </c>
    </row>
    <row r="9495" spans="1:4" x14ac:dyDescent="0.45">
      <c r="A9495">
        <v>9494</v>
      </c>
      <c r="B9495" s="1">
        <f t="shared" ca="1" si="444"/>
        <v>0.28469159675682543</v>
      </c>
      <c r="C9495" s="1">
        <f t="shared" ca="1" si="445"/>
        <v>0.27822788263578202</v>
      </c>
      <c r="D9495" s="1">
        <f t="shared" ca="1" si="446"/>
        <v>-2.2704267335872604E-2</v>
      </c>
    </row>
    <row r="9496" spans="1:4" x14ac:dyDescent="0.45">
      <c r="A9496">
        <v>9495</v>
      </c>
      <c r="B9496" s="1">
        <f t="shared" ca="1" si="444"/>
        <v>0.29249664687496868</v>
      </c>
      <c r="C9496" s="1">
        <f t="shared" ca="1" si="445"/>
        <v>0.26162338079887132</v>
      </c>
      <c r="D9496" s="1">
        <f t="shared" ca="1" si="446"/>
        <v>-0.10555083761112148</v>
      </c>
    </row>
    <row r="9497" spans="1:4" x14ac:dyDescent="0.45">
      <c r="A9497">
        <v>9496</v>
      </c>
      <c r="B9497" s="1">
        <f t="shared" ca="1" si="444"/>
        <v>0.29366827589557631</v>
      </c>
      <c r="C9497" s="1">
        <f t="shared" ca="1" si="445"/>
        <v>0.26961960500966187</v>
      </c>
      <c r="D9497" s="1">
        <f t="shared" ca="1" si="446"/>
        <v>-8.1890598542097084E-2</v>
      </c>
    </row>
    <row r="9498" spans="1:4" x14ac:dyDescent="0.45">
      <c r="A9498">
        <v>9497</v>
      </c>
      <c r="B9498" s="1">
        <f t="shared" ca="1" si="444"/>
        <v>0.28137036116623909</v>
      </c>
      <c r="C9498" s="1">
        <f t="shared" ca="1" si="445"/>
        <v>0.27107590513472535</v>
      </c>
      <c r="D9498" s="1">
        <f t="shared" ca="1" si="446"/>
        <v>-3.6586852960790631E-2</v>
      </c>
    </row>
    <row r="9499" spans="1:4" x14ac:dyDescent="0.45">
      <c r="A9499">
        <v>9498</v>
      </c>
      <c r="B9499" s="1">
        <f t="shared" ca="1" si="444"/>
        <v>0.28665733846142039</v>
      </c>
      <c r="C9499" s="1">
        <f t="shared" ca="1" si="445"/>
        <v>0.27391836305734418</v>
      </c>
      <c r="D9499" s="1">
        <f t="shared" ca="1" si="446"/>
        <v>-4.4439732373328621E-2</v>
      </c>
    </row>
    <row r="9500" spans="1:4" x14ac:dyDescent="0.45">
      <c r="A9500">
        <v>9499</v>
      </c>
      <c r="B9500" s="1">
        <f t="shared" ca="1" si="444"/>
        <v>0.28089306150977106</v>
      </c>
      <c r="C9500" s="1">
        <f t="shared" ca="1" si="445"/>
        <v>0.27362515654357877</v>
      </c>
      <c r="D9500" s="1">
        <f t="shared" ca="1" si="446"/>
        <v>-2.5874277303711418E-2</v>
      </c>
    </row>
    <row r="9501" spans="1:4" x14ac:dyDescent="0.45">
      <c r="A9501">
        <v>9500</v>
      </c>
      <c r="B9501" s="1">
        <f t="shared" ca="1" si="444"/>
        <v>0.27611399680768539</v>
      </c>
      <c r="C9501" s="1">
        <f t="shared" ca="1" si="445"/>
        <v>0.27481374579661366</v>
      </c>
      <c r="D9501" s="1">
        <f t="shared" ca="1" si="446"/>
        <v>-4.7091093754923251E-3</v>
      </c>
    </row>
    <row r="9502" spans="1:4" x14ac:dyDescent="0.45">
      <c r="A9502">
        <v>9501</v>
      </c>
      <c r="B9502" s="1">
        <f t="shared" ca="1" si="444"/>
        <v>0.29080669275733084</v>
      </c>
      <c r="C9502" s="1">
        <f t="shared" ca="1" si="445"/>
        <v>0.26567048488337408</v>
      </c>
      <c r="D9502" s="1">
        <f t="shared" ca="1" si="446"/>
        <v>-8.6436139538687118E-2</v>
      </c>
    </row>
    <row r="9503" spans="1:4" x14ac:dyDescent="0.45">
      <c r="A9503">
        <v>9502</v>
      </c>
      <c r="B9503" s="1">
        <f t="shared" ca="1" si="444"/>
        <v>0.28093905411954823</v>
      </c>
      <c r="C9503" s="1">
        <f t="shared" ca="1" si="445"/>
        <v>0.2643558390487134</v>
      </c>
      <c r="D9503" s="1">
        <f t="shared" ca="1" si="446"/>
        <v>-5.9027802748200874E-2</v>
      </c>
    </row>
    <row r="9504" spans="1:4" x14ac:dyDescent="0.45">
      <c r="A9504">
        <v>9503</v>
      </c>
      <c r="B9504" s="1">
        <f t="shared" ca="1" si="444"/>
        <v>0.29702199009258667</v>
      </c>
      <c r="C9504" s="1">
        <f t="shared" ca="1" si="445"/>
        <v>0.26155963862845866</v>
      </c>
      <c r="D9504" s="1">
        <f t="shared" ca="1" si="446"/>
        <v>-0.11939301683715005</v>
      </c>
    </row>
    <row r="9505" spans="1:4" x14ac:dyDescent="0.45">
      <c r="A9505">
        <v>9504</v>
      </c>
      <c r="B9505" s="1">
        <f t="shared" ca="1" si="444"/>
        <v>0.28070521268188525</v>
      </c>
      <c r="C9505" s="1">
        <f t="shared" ca="1" si="445"/>
        <v>0.26824235862017887</v>
      </c>
      <c r="D9505" s="1">
        <f t="shared" ca="1" si="446"/>
        <v>-4.4398370598946309E-2</v>
      </c>
    </row>
    <row r="9506" spans="1:4" x14ac:dyDescent="0.45">
      <c r="A9506">
        <v>9505</v>
      </c>
      <c r="B9506" s="1">
        <f t="shared" ca="1" si="444"/>
        <v>0.28347431945435309</v>
      </c>
      <c r="C9506" s="1">
        <f t="shared" ca="1" si="445"/>
        <v>0.26542991185108766</v>
      </c>
      <c r="D9506" s="1">
        <f t="shared" ca="1" si="446"/>
        <v>-6.3654470140357994E-2</v>
      </c>
    </row>
    <row r="9507" spans="1:4" x14ac:dyDescent="0.45">
      <c r="A9507">
        <v>9506</v>
      </c>
      <c r="B9507" s="1">
        <f t="shared" ca="1" si="444"/>
        <v>0.27602104806238992</v>
      </c>
      <c r="C9507" s="1">
        <f t="shared" ca="1" si="445"/>
        <v>0.27365790371897858</v>
      </c>
      <c r="D9507" s="1">
        <f t="shared" ca="1" si="446"/>
        <v>-8.561464279626927E-3</v>
      </c>
    </row>
    <row r="9508" spans="1:4" x14ac:dyDescent="0.45">
      <c r="A9508">
        <v>9507</v>
      </c>
      <c r="B9508" s="1">
        <f t="shared" ca="1" si="444"/>
        <v>0.28426337873394103</v>
      </c>
      <c r="C9508" s="1">
        <f t="shared" ca="1" si="445"/>
        <v>0.27567372038505489</v>
      </c>
      <c r="D9508" s="1">
        <f t="shared" ca="1" si="446"/>
        <v>-3.0217252701149781E-2</v>
      </c>
    </row>
    <row r="9509" spans="1:4" x14ac:dyDescent="0.45">
      <c r="A9509">
        <v>9508</v>
      </c>
      <c r="B9509" s="1">
        <f t="shared" ca="1" si="444"/>
        <v>0.28321825149808844</v>
      </c>
      <c r="C9509" s="1">
        <f t="shared" ca="1" si="445"/>
        <v>0.26818165156721813</v>
      </c>
      <c r="D9509" s="1">
        <f t="shared" ca="1" si="446"/>
        <v>-5.3091917103978724E-2</v>
      </c>
    </row>
    <row r="9510" spans="1:4" x14ac:dyDescent="0.45">
      <c r="A9510">
        <v>9509</v>
      </c>
      <c r="B9510" s="1">
        <f t="shared" ca="1" si="444"/>
        <v>0.27881632442797044</v>
      </c>
      <c r="C9510" s="1">
        <f t="shared" ca="1" si="445"/>
        <v>0.26598998335928387</v>
      </c>
      <c r="D9510" s="1">
        <f t="shared" ca="1" si="446"/>
        <v>-4.6002833926605827E-2</v>
      </c>
    </row>
    <row r="9511" spans="1:4" x14ac:dyDescent="0.45">
      <c r="A9511">
        <v>9510</v>
      </c>
      <c r="B9511" s="1">
        <f t="shared" ca="1" si="444"/>
        <v>0.28995979069419209</v>
      </c>
      <c r="C9511" s="1">
        <f t="shared" ca="1" si="445"/>
        <v>0.27672461983332519</v>
      </c>
      <c r="D9511" s="1">
        <f t="shared" ca="1" si="446"/>
        <v>-4.5644848995029977E-2</v>
      </c>
    </row>
    <row r="9512" spans="1:4" x14ac:dyDescent="0.45">
      <c r="A9512">
        <v>9511</v>
      </c>
      <c r="B9512" s="1">
        <f t="shared" ca="1" si="444"/>
        <v>0.28706116672601667</v>
      </c>
      <c r="C9512" s="1">
        <f t="shared" ca="1" si="445"/>
        <v>0.27282062238683447</v>
      </c>
      <c r="D9512" s="1">
        <f t="shared" ca="1" si="446"/>
        <v>-4.9608048701251128E-2</v>
      </c>
    </row>
    <row r="9513" spans="1:4" x14ac:dyDescent="0.45">
      <c r="A9513">
        <v>9512</v>
      </c>
      <c r="B9513" s="1">
        <f t="shared" ca="1" si="444"/>
        <v>0.28253431098368614</v>
      </c>
      <c r="C9513" s="1">
        <f t="shared" ca="1" si="445"/>
        <v>0.27859221997782546</v>
      </c>
      <c r="D9513" s="1">
        <f t="shared" ca="1" si="446"/>
        <v>-1.3952609833955009E-2</v>
      </c>
    </row>
    <row r="9514" spans="1:4" x14ac:dyDescent="0.45">
      <c r="A9514">
        <v>9513</v>
      </c>
      <c r="B9514" s="1">
        <f t="shared" ca="1" si="444"/>
        <v>0.28060385485198736</v>
      </c>
      <c r="C9514" s="1">
        <f t="shared" ca="1" si="445"/>
        <v>0.26819017938706169</v>
      </c>
      <c r="D9514" s="1">
        <f t="shared" ca="1" si="446"/>
        <v>-4.4239148002701602E-2</v>
      </c>
    </row>
    <row r="9515" spans="1:4" x14ac:dyDescent="0.45">
      <c r="A9515">
        <v>9514</v>
      </c>
      <c r="B9515" s="1">
        <f t="shared" ca="1" si="444"/>
        <v>0.2873972267531606</v>
      </c>
      <c r="C9515" s="1">
        <f t="shared" ca="1" si="445"/>
        <v>0.26826986409567499</v>
      </c>
      <c r="D9515" s="1">
        <f t="shared" ca="1" si="446"/>
        <v>-6.6553748181828104E-2</v>
      </c>
    </row>
    <row r="9516" spans="1:4" x14ac:dyDescent="0.45">
      <c r="A9516">
        <v>9515</v>
      </c>
      <c r="B9516" s="1">
        <f t="shared" ca="1" si="444"/>
        <v>0.28149065639221699</v>
      </c>
      <c r="C9516" s="1">
        <f t="shared" ca="1" si="445"/>
        <v>0.27540126854293734</v>
      </c>
      <c r="D9516" s="1">
        <f t="shared" ca="1" si="446"/>
        <v>-2.1632646452019198E-2</v>
      </c>
    </row>
    <row r="9517" spans="1:4" x14ac:dyDescent="0.45">
      <c r="A9517">
        <v>9516</v>
      </c>
      <c r="B9517" s="1">
        <f t="shared" ca="1" si="444"/>
        <v>0.28842943899542695</v>
      </c>
      <c r="C9517" s="1">
        <f t="shared" ca="1" si="445"/>
        <v>0.26074806216580632</v>
      </c>
      <c r="D9517" s="1">
        <f t="shared" ca="1" si="446"/>
        <v>-9.597278601668506E-2</v>
      </c>
    </row>
    <row r="9518" spans="1:4" x14ac:dyDescent="0.45">
      <c r="A9518">
        <v>9517</v>
      </c>
      <c r="B9518" s="1">
        <f t="shared" ca="1" si="444"/>
        <v>0.27829796336154583</v>
      </c>
      <c r="C9518" s="1">
        <f t="shared" ca="1" si="445"/>
        <v>0.26499296038558645</v>
      </c>
      <c r="D9518" s="1">
        <f t="shared" ca="1" si="446"/>
        <v>-4.780848129554733E-2</v>
      </c>
    </row>
    <row r="9519" spans="1:4" x14ac:dyDescent="0.45">
      <c r="A9519">
        <v>9518</v>
      </c>
      <c r="B9519" s="1">
        <f t="shared" ca="1" si="444"/>
        <v>0.27635765198817247</v>
      </c>
      <c r="C9519" s="1">
        <f t="shared" ca="1" si="445"/>
        <v>0.27540788508260461</v>
      </c>
      <c r="D9519" s="1">
        <f t="shared" ca="1" si="446"/>
        <v>-3.436730985138452E-3</v>
      </c>
    </row>
    <row r="9520" spans="1:4" x14ac:dyDescent="0.45">
      <c r="A9520">
        <v>9519</v>
      </c>
      <c r="B9520" s="1">
        <f t="shared" ca="1" si="444"/>
        <v>0.28595702448530458</v>
      </c>
      <c r="C9520" s="1">
        <f t="shared" ca="1" si="445"/>
        <v>0.27035084751787541</v>
      </c>
      <c r="D9520" s="1">
        <f t="shared" ca="1" si="446"/>
        <v>-5.4575253031530865E-2</v>
      </c>
    </row>
    <row r="9521" spans="1:4" x14ac:dyDescent="0.45">
      <c r="A9521">
        <v>9520</v>
      </c>
      <c r="B9521" s="1">
        <f t="shared" ca="1" si="444"/>
        <v>0.29201211802486171</v>
      </c>
      <c r="C9521" s="1">
        <f t="shared" ca="1" si="445"/>
        <v>0.2753017531651929</v>
      </c>
      <c r="D9521" s="1">
        <f t="shared" ca="1" si="446"/>
        <v>-5.7224902078365475E-2</v>
      </c>
    </row>
    <row r="9522" spans="1:4" x14ac:dyDescent="0.45">
      <c r="A9522">
        <v>9521</v>
      </c>
      <c r="B9522" s="1">
        <f t="shared" ca="1" si="444"/>
        <v>0.28414943795502978</v>
      </c>
      <c r="C9522" s="1">
        <f t="shared" ca="1" si="445"/>
        <v>0.2796389711778714</v>
      </c>
      <c r="D9522" s="1">
        <f t="shared" ca="1" si="446"/>
        <v>-1.5873572756713396E-2</v>
      </c>
    </row>
    <row r="9523" spans="1:4" x14ac:dyDescent="0.45">
      <c r="A9523">
        <v>9522</v>
      </c>
      <c r="B9523" s="1">
        <f t="shared" ca="1" si="444"/>
        <v>0.27740085072947052</v>
      </c>
      <c r="C9523" s="1">
        <f t="shared" ca="1" si="445"/>
        <v>0.25837390745843275</v>
      </c>
      <c r="D9523" s="1">
        <f t="shared" ca="1" si="446"/>
        <v>-6.859006820275905E-2</v>
      </c>
    </row>
    <row r="9524" spans="1:4" x14ac:dyDescent="0.45">
      <c r="A9524">
        <v>9523</v>
      </c>
      <c r="B9524" s="1">
        <f t="shared" ca="1" si="444"/>
        <v>0.27795381018398407</v>
      </c>
      <c r="C9524" s="1">
        <f t="shared" ca="1" si="445"/>
        <v>0.25489663726351475</v>
      </c>
      <c r="D9524" s="1">
        <f t="shared" ca="1" si="446"/>
        <v>-8.2953253654653086E-2</v>
      </c>
    </row>
    <row r="9525" spans="1:4" x14ac:dyDescent="0.45">
      <c r="A9525">
        <v>9524</v>
      </c>
      <c r="B9525" s="1">
        <f t="shared" ca="1" si="444"/>
        <v>0.27096105606664556</v>
      </c>
      <c r="C9525" s="1">
        <f t="shared" ca="1" si="445"/>
        <v>0.27629652788493053</v>
      </c>
      <c r="D9525" s="1">
        <f t="shared" ca="1" si="446"/>
        <v>1.9690917564820325E-2</v>
      </c>
    </row>
    <row r="9526" spans="1:4" x14ac:dyDescent="0.45">
      <c r="A9526">
        <v>9525</v>
      </c>
      <c r="B9526" s="1">
        <f t="shared" ca="1" si="444"/>
        <v>0.27932754035918977</v>
      </c>
      <c r="C9526" s="1">
        <f t="shared" ca="1" si="445"/>
        <v>0.27208374690523951</v>
      </c>
      <c r="D9526" s="1">
        <f t="shared" ca="1" si="446"/>
        <v>-2.5932972612136299E-2</v>
      </c>
    </row>
    <row r="9527" spans="1:4" x14ac:dyDescent="0.45">
      <c r="A9527">
        <v>9526</v>
      </c>
      <c r="B9527" s="1">
        <f t="shared" ca="1" si="444"/>
        <v>0.26796439218258289</v>
      </c>
      <c r="C9527" s="1">
        <f t="shared" ca="1" si="445"/>
        <v>0.27291247727717205</v>
      </c>
      <c r="D9527" s="1">
        <f t="shared" ca="1" si="446"/>
        <v>1.8465457497120304E-2</v>
      </c>
    </row>
    <row r="9528" spans="1:4" x14ac:dyDescent="0.45">
      <c r="A9528">
        <v>9527</v>
      </c>
      <c r="B9528" s="1">
        <f t="shared" ca="1" si="444"/>
        <v>0.29004878782787125</v>
      </c>
      <c r="C9528" s="1">
        <f t="shared" ca="1" si="445"/>
        <v>0.26468828162085245</v>
      </c>
      <c r="D9528" s="1">
        <f t="shared" ca="1" si="446"/>
        <v>-8.7435311820951059E-2</v>
      </c>
    </row>
    <row r="9529" spans="1:4" x14ac:dyDescent="0.45">
      <c r="A9529">
        <v>9528</v>
      </c>
      <c r="B9529" s="1">
        <f t="shared" ca="1" si="444"/>
        <v>0.29298528965710124</v>
      </c>
      <c r="C9529" s="1">
        <f t="shared" ca="1" si="445"/>
        <v>0.27625934386044015</v>
      </c>
      <c r="D9529" s="1">
        <f t="shared" ca="1" si="446"/>
        <v>-5.7088005395207711E-2</v>
      </c>
    </row>
    <row r="9530" spans="1:4" x14ac:dyDescent="0.45">
      <c r="A9530">
        <v>9529</v>
      </c>
      <c r="B9530" s="1">
        <f t="shared" ca="1" si="444"/>
        <v>0.28305690168067021</v>
      </c>
      <c r="C9530" s="1">
        <f t="shared" ca="1" si="445"/>
        <v>0.27491818907598931</v>
      </c>
      <c r="D9530" s="1">
        <f t="shared" ca="1" si="446"/>
        <v>-2.87529205483305E-2</v>
      </c>
    </row>
    <row r="9531" spans="1:4" x14ac:dyDescent="0.45">
      <c r="A9531">
        <v>9530</v>
      </c>
      <c r="B9531" s="1">
        <f t="shared" ca="1" si="444"/>
        <v>0.29093443260981111</v>
      </c>
      <c r="C9531" s="1">
        <f t="shared" ca="1" si="445"/>
        <v>0.27379185507167358</v>
      </c>
      <c r="D9531" s="1">
        <f t="shared" ca="1" si="446"/>
        <v>-5.8922477426824285E-2</v>
      </c>
    </row>
    <row r="9532" spans="1:4" x14ac:dyDescent="0.45">
      <c r="A9532">
        <v>9531</v>
      </c>
      <c r="B9532" s="1">
        <f t="shared" ca="1" si="444"/>
        <v>0.29245852526227167</v>
      </c>
      <c r="C9532" s="1">
        <f t="shared" ca="1" si="445"/>
        <v>0.27750629769272783</v>
      </c>
      <c r="D9532" s="1">
        <f t="shared" ca="1" si="446"/>
        <v>-5.1125976088865752E-2</v>
      </c>
    </row>
    <row r="9533" spans="1:4" x14ac:dyDescent="0.45">
      <c r="A9533">
        <v>9532</v>
      </c>
      <c r="B9533" s="1">
        <f t="shared" ca="1" si="444"/>
        <v>0.27912740776355754</v>
      </c>
      <c r="C9533" s="1">
        <f t="shared" ca="1" si="445"/>
        <v>0.2670749442988174</v>
      </c>
      <c r="D9533" s="1">
        <f t="shared" ca="1" si="446"/>
        <v>-4.3179075681989337E-2</v>
      </c>
    </row>
    <row r="9534" spans="1:4" x14ac:dyDescent="0.45">
      <c r="A9534">
        <v>9533</v>
      </c>
      <c r="B9534" s="1">
        <f t="shared" ca="1" si="444"/>
        <v>0.2864932272450148</v>
      </c>
      <c r="C9534" s="1">
        <f t="shared" ca="1" si="445"/>
        <v>0.26289225549206513</v>
      </c>
      <c r="D9534" s="1">
        <f t="shared" ca="1" si="446"/>
        <v>-8.2378812162165513E-2</v>
      </c>
    </row>
    <row r="9535" spans="1:4" x14ac:dyDescent="0.45">
      <c r="A9535">
        <v>9534</v>
      </c>
      <c r="B9535" s="1">
        <f t="shared" ca="1" si="444"/>
        <v>0.28320291824915045</v>
      </c>
      <c r="C9535" s="1">
        <f t="shared" ca="1" si="445"/>
        <v>0.27614205638246214</v>
      </c>
      <c r="D9535" s="1">
        <f t="shared" ca="1" si="446"/>
        <v>-2.4932164930858678E-2</v>
      </c>
    </row>
    <row r="9536" spans="1:4" x14ac:dyDescent="0.45">
      <c r="A9536">
        <v>9535</v>
      </c>
      <c r="B9536" s="1">
        <f t="shared" ca="1" si="444"/>
        <v>0.27937936985842948</v>
      </c>
      <c r="C9536" s="1">
        <f t="shared" ca="1" si="445"/>
        <v>0.27962151403459978</v>
      </c>
      <c r="D9536" s="1">
        <f t="shared" ca="1" si="446"/>
        <v>8.6672174932960334E-4</v>
      </c>
    </row>
    <row r="9537" spans="1:4" x14ac:dyDescent="0.45">
      <c r="A9537">
        <v>9536</v>
      </c>
      <c r="B9537" s="1">
        <f t="shared" ca="1" si="444"/>
        <v>0.28239945343878087</v>
      </c>
      <c r="C9537" s="1">
        <f t="shared" ca="1" si="445"/>
        <v>0.2618208458671914</v>
      </c>
      <c r="D9537" s="1">
        <f t="shared" ca="1" si="446"/>
        <v>-7.2870564446933475E-2</v>
      </c>
    </row>
    <row r="9538" spans="1:4" x14ac:dyDescent="0.45">
      <c r="A9538">
        <v>9537</v>
      </c>
      <c r="B9538" s="1">
        <f t="shared" ref="B9538:B9601" ca="1" si="447">_xlfn.BETA.INV(RAND(),CONTROL_PRIOR_ALPHA+CONTROL_ALPHA,CONTROL_PRIOR_BETA+(CONTROL_N-CONTROL_ALPHA))</f>
        <v>0.28156175587805349</v>
      </c>
      <c r="C9538" s="1">
        <f t="shared" ref="C9538:C9601" ca="1" si="448">_xlfn.BETA.INV(RAND(),TEST_PRIOR_ALPHA+TEST_ALPHA,TEST_PRIOR_BETA+(TEST_N-TEST_ALPHA))</f>
        <v>0.27639911583880639</v>
      </c>
      <c r="D9538" s="1">
        <f t="shared" ca="1" si="446"/>
        <v>-1.833572895277397E-2</v>
      </c>
    </row>
    <row r="9539" spans="1:4" x14ac:dyDescent="0.45">
      <c r="A9539">
        <v>9538</v>
      </c>
      <c r="B9539" s="1">
        <f t="shared" ca="1" si="447"/>
        <v>0.28399420803899988</v>
      </c>
      <c r="C9539" s="1">
        <f t="shared" ca="1" si="448"/>
        <v>0.27608811055442817</v>
      </c>
      <c r="D9539" s="1">
        <f t="shared" ref="D9539:D9602" ca="1" si="449">(C9539-B9539)/B9539</f>
        <v>-2.7838939178245498E-2</v>
      </c>
    </row>
    <row r="9540" spans="1:4" x14ac:dyDescent="0.45">
      <c r="A9540">
        <v>9539</v>
      </c>
      <c r="B9540" s="1">
        <f t="shared" ca="1" si="447"/>
        <v>0.28687109866934446</v>
      </c>
      <c r="C9540" s="1">
        <f t="shared" ca="1" si="448"/>
        <v>0.27021285343403001</v>
      </c>
      <c r="D9540" s="1">
        <f t="shared" ca="1" si="449"/>
        <v>-5.8068746947963566E-2</v>
      </c>
    </row>
    <row r="9541" spans="1:4" x14ac:dyDescent="0.45">
      <c r="A9541">
        <v>9540</v>
      </c>
      <c r="B9541" s="1">
        <f t="shared" ca="1" si="447"/>
        <v>0.27829896471644433</v>
      </c>
      <c r="C9541" s="1">
        <f t="shared" ca="1" si="448"/>
        <v>0.27795073133796444</v>
      </c>
      <c r="D9541" s="1">
        <f t="shared" ca="1" si="449"/>
        <v>-1.2512923964151312E-3</v>
      </c>
    </row>
    <row r="9542" spans="1:4" x14ac:dyDescent="0.45">
      <c r="A9542">
        <v>9541</v>
      </c>
      <c r="B9542" s="1">
        <f t="shared" ca="1" si="447"/>
        <v>0.28649568415307902</v>
      </c>
      <c r="C9542" s="1">
        <f t="shared" ca="1" si="448"/>
        <v>0.26069529821597809</v>
      </c>
      <c r="D9542" s="1">
        <f t="shared" ca="1" si="449"/>
        <v>-9.0055059689190267E-2</v>
      </c>
    </row>
    <row r="9543" spans="1:4" x14ac:dyDescent="0.45">
      <c r="A9543">
        <v>9542</v>
      </c>
      <c r="B9543" s="1">
        <f t="shared" ca="1" si="447"/>
        <v>0.28256653485224337</v>
      </c>
      <c r="C9543" s="1">
        <f t="shared" ca="1" si="448"/>
        <v>0.26409350383021279</v>
      </c>
      <c r="D9543" s="1">
        <f t="shared" ca="1" si="449"/>
        <v>-6.5375862827104739E-2</v>
      </c>
    </row>
    <row r="9544" spans="1:4" x14ac:dyDescent="0.45">
      <c r="A9544">
        <v>9543</v>
      </c>
      <c r="B9544" s="1">
        <f t="shared" ca="1" si="447"/>
        <v>0.2866176161988454</v>
      </c>
      <c r="C9544" s="1">
        <f t="shared" ca="1" si="448"/>
        <v>0.27419694353571422</v>
      </c>
      <c r="D9544" s="1">
        <f t="shared" ca="1" si="449"/>
        <v>-4.3335342844084461E-2</v>
      </c>
    </row>
    <row r="9545" spans="1:4" x14ac:dyDescent="0.45">
      <c r="A9545">
        <v>9544</v>
      </c>
      <c r="B9545" s="1">
        <f t="shared" ca="1" si="447"/>
        <v>0.28878559729977749</v>
      </c>
      <c r="C9545" s="1">
        <f t="shared" ca="1" si="448"/>
        <v>0.27321128672136941</v>
      </c>
      <c r="D9545" s="1">
        <f t="shared" ca="1" si="449"/>
        <v>-5.3930357760331699E-2</v>
      </c>
    </row>
    <row r="9546" spans="1:4" x14ac:dyDescent="0.45">
      <c r="A9546">
        <v>9545</v>
      </c>
      <c r="B9546" s="1">
        <f t="shared" ca="1" si="447"/>
        <v>0.28316003937097978</v>
      </c>
      <c r="C9546" s="1">
        <f t="shared" ca="1" si="448"/>
        <v>0.27696825964727201</v>
      </c>
      <c r="D9546" s="1">
        <f t="shared" ca="1" si="449"/>
        <v>-2.1866714446933878E-2</v>
      </c>
    </row>
    <row r="9547" spans="1:4" x14ac:dyDescent="0.45">
      <c r="A9547">
        <v>9546</v>
      </c>
      <c r="B9547" s="1">
        <f t="shared" ca="1" si="447"/>
        <v>0.28034330022823611</v>
      </c>
      <c r="C9547" s="1">
        <f t="shared" ca="1" si="448"/>
        <v>0.26605323887167376</v>
      </c>
      <c r="D9547" s="1">
        <f t="shared" ca="1" si="449"/>
        <v>-5.0973436300879589E-2</v>
      </c>
    </row>
    <row r="9548" spans="1:4" x14ac:dyDescent="0.45">
      <c r="A9548">
        <v>9547</v>
      </c>
      <c r="B9548" s="1">
        <f t="shared" ca="1" si="447"/>
        <v>0.28417644728449287</v>
      </c>
      <c r="C9548" s="1">
        <f t="shared" ca="1" si="448"/>
        <v>0.27489982982555505</v>
      </c>
      <c r="D9548" s="1">
        <f t="shared" ca="1" si="449"/>
        <v>-3.264386456929301E-2</v>
      </c>
    </row>
    <row r="9549" spans="1:4" x14ac:dyDescent="0.45">
      <c r="A9549">
        <v>9548</v>
      </c>
      <c r="B9549" s="1">
        <f t="shared" ca="1" si="447"/>
        <v>0.28255944375173359</v>
      </c>
      <c r="C9549" s="1">
        <f t="shared" ca="1" si="448"/>
        <v>0.26802768055293869</v>
      </c>
      <c r="D9549" s="1">
        <f t="shared" ca="1" si="449"/>
        <v>-5.1429048011444295E-2</v>
      </c>
    </row>
    <row r="9550" spans="1:4" x14ac:dyDescent="0.45">
      <c r="A9550">
        <v>9549</v>
      </c>
      <c r="B9550" s="1">
        <f t="shared" ca="1" si="447"/>
        <v>0.28357347128074073</v>
      </c>
      <c r="C9550" s="1">
        <f t="shared" ca="1" si="448"/>
        <v>0.28231285023501507</v>
      </c>
      <c r="D9550" s="1">
        <f t="shared" ca="1" si="449"/>
        <v>-4.4454829996337514E-3</v>
      </c>
    </row>
    <row r="9551" spans="1:4" x14ac:dyDescent="0.45">
      <c r="A9551">
        <v>9550</v>
      </c>
      <c r="B9551" s="1">
        <f t="shared" ca="1" si="447"/>
        <v>0.27443437119575215</v>
      </c>
      <c r="C9551" s="1">
        <f t="shared" ca="1" si="448"/>
        <v>0.27364217515139955</v>
      </c>
      <c r="D9551" s="1">
        <f t="shared" ca="1" si="449"/>
        <v>-2.8866502431925045E-3</v>
      </c>
    </row>
    <row r="9552" spans="1:4" x14ac:dyDescent="0.45">
      <c r="A9552">
        <v>9551</v>
      </c>
      <c r="B9552" s="1">
        <f t="shared" ca="1" si="447"/>
        <v>0.27381631622482089</v>
      </c>
      <c r="C9552" s="1">
        <f t="shared" ca="1" si="448"/>
        <v>0.26311129668179645</v>
      </c>
      <c r="D9552" s="1">
        <f t="shared" ca="1" si="449"/>
        <v>-3.9095623265324071E-2</v>
      </c>
    </row>
    <row r="9553" spans="1:4" x14ac:dyDescent="0.45">
      <c r="A9553">
        <v>9552</v>
      </c>
      <c r="B9553" s="1">
        <f t="shared" ca="1" si="447"/>
        <v>0.27958548475969325</v>
      </c>
      <c r="C9553" s="1">
        <f t="shared" ca="1" si="448"/>
        <v>0.26321368737885398</v>
      </c>
      <c r="D9553" s="1">
        <f t="shared" ca="1" si="449"/>
        <v>-5.8557393975266658E-2</v>
      </c>
    </row>
    <row r="9554" spans="1:4" x14ac:dyDescent="0.45">
      <c r="A9554">
        <v>9553</v>
      </c>
      <c r="B9554" s="1">
        <f t="shared" ca="1" si="447"/>
        <v>0.28002907391386161</v>
      </c>
      <c r="C9554" s="1">
        <f t="shared" ca="1" si="448"/>
        <v>0.28094917067506042</v>
      </c>
      <c r="D9554" s="1">
        <f t="shared" ca="1" si="449"/>
        <v>3.2857186874882642E-3</v>
      </c>
    </row>
    <row r="9555" spans="1:4" x14ac:dyDescent="0.45">
      <c r="A9555">
        <v>9554</v>
      </c>
      <c r="B9555" s="1">
        <f t="shared" ca="1" si="447"/>
        <v>0.26837738090200058</v>
      </c>
      <c r="C9555" s="1">
        <f t="shared" ca="1" si="448"/>
        <v>0.26966183892107576</v>
      </c>
      <c r="D9555" s="1">
        <f t="shared" ca="1" si="449"/>
        <v>4.786014435188936E-3</v>
      </c>
    </row>
    <row r="9556" spans="1:4" x14ac:dyDescent="0.45">
      <c r="A9556">
        <v>9555</v>
      </c>
      <c r="B9556" s="1">
        <f t="shared" ca="1" si="447"/>
        <v>0.27859444318382459</v>
      </c>
      <c r="C9556" s="1">
        <f t="shared" ca="1" si="448"/>
        <v>0.27606580724392082</v>
      </c>
      <c r="D9556" s="1">
        <f t="shared" ca="1" si="449"/>
        <v>-9.0764047947478298E-3</v>
      </c>
    </row>
    <row r="9557" spans="1:4" x14ac:dyDescent="0.45">
      <c r="A9557">
        <v>9556</v>
      </c>
      <c r="B9557" s="1">
        <f t="shared" ca="1" si="447"/>
        <v>0.27755243333420665</v>
      </c>
      <c r="C9557" s="1">
        <f t="shared" ca="1" si="448"/>
        <v>0.26105822986537969</v>
      </c>
      <c r="D9557" s="1">
        <f t="shared" ca="1" si="449"/>
        <v>-5.9427342324777782E-2</v>
      </c>
    </row>
    <row r="9558" spans="1:4" x14ac:dyDescent="0.45">
      <c r="A9558">
        <v>9557</v>
      </c>
      <c r="B9558" s="1">
        <f t="shared" ca="1" si="447"/>
        <v>0.2816471131861541</v>
      </c>
      <c r="C9558" s="1">
        <f t="shared" ca="1" si="448"/>
        <v>0.26576124310039556</v>
      </c>
      <c r="D9558" s="1">
        <f t="shared" ca="1" si="449"/>
        <v>-5.6403454329953674E-2</v>
      </c>
    </row>
    <row r="9559" spans="1:4" x14ac:dyDescent="0.45">
      <c r="A9559">
        <v>9558</v>
      </c>
      <c r="B9559" s="1">
        <f t="shared" ca="1" si="447"/>
        <v>0.27298137525625432</v>
      </c>
      <c r="C9559" s="1">
        <f t="shared" ca="1" si="448"/>
        <v>0.27884394892901432</v>
      </c>
      <c r="D9559" s="1">
        <f t="shared" ca="1" si="449"/>
        <v>2.1476093990868989E-2</v>
      </c>
    </row>
    <row r="9560" spans="1:4" x14ac:dyDescent="0.45">
      <c r="A9560">
        <v>9559</v>
      </c>
      <c r="B9560" s="1">
        <f t="shared" ca="1" si="447"/>
        <v>0.28299613496671161</v>
      </c>
      <c r="C9560" s="1">
        <f t="shared" ca="1" si="448"/>
        <v>0.26816158257973044</v>
      </c>
      <c r="D9560" s="1">
        <f t="shared" ca="1" si="449"/>
        <v>-5.2419628942021186E-2</v>
      </c>
    </row>
    <row r="9561" spans="1:4" x14ac:dyDescent="0.45">
      <c r="A9561">
        <v>9560</v>
      </c>
      <c r="B9561" s="1">
        <f t="shared" ca="1" si="447"/>
        <v>0.27871839000057475</v>
      </c>
      <c r="C9561" s="1">
        <f t="shared" ca="1" si="448"/>
        <v>0.2683324598105693</v>
      </c>
      <c r="D9561" s="1">
        <f t="shared" ca="1" si="449"/>
        <v>-3.7263167995423722E-2</v>
      </c>
    </row>
    <row r="9562" spans="1:4" x14ac:dyDescent="0.45">
      <c r="A9562">
        <v>9561</v>
      </c>
      <c r="B9562" s="1">
        <f t="shared" ca="1" si="447"/>
        <v>0.27909920108154485</v>
      </c>
      <c r="C9562" s="1">
        <f t="shared" ca="1" si="448"/>
        <v>0.26800666538145462</v>
      </c>
      <c r="D9562" s="1">
        <f t="shared" ca="1" si="449"/>
        <v>-3.9744061097650003E-2</v>
      </c>
    </row>
    <row r="9563" spans="1:4" x14ac:dyDescent="0.45">
      <c r="A9563">
        <v>9562</v>
      </c>
      <c r="B9563" s="1">
        <f t="shared" ca="1" si="447"/>
        <v>0.29169552384724551</v>
      </c>
      <c r="C9563" s="1">
        <f t="shared" ca="1" si="448"/>
        <v>0.26629306051101548</v>
      </c>
      <c r="D9563" s="1">
        <f t="shared" ca="1" si="449"/>
        <v>-8.7085543861594311E-2</v>
      </c>
    </row>
    <row r="9564" spans="1:4" x14ac:dyDescent="0.45">
      <c r="A9564">
        <v>9563</v>
      </c>
      <c r="B9564" s="1">
        <f t="shared" ca="1" si="447"/>
        <v>0.27036068926799406</v>
      </c>
      <c r="C9564" s="1">
        <f t="shared" ca="1" si="448"/>
        <v>0.26159870712362998</v>
      </c>
      <c r="D9564" s="1">
        <f t="shared" ca="1" si="449"/>
        <v>-3.2408491663811358E-2</v>
      </c>
    </row>
    <row r="9565" spans="1:4" x14ac:dyDescent="0.45">
      <c r="A9565">
        <v>9564</v>
      </c>
      <c r="B9565" s="1">
        <f t="shared" ca="1" si="447"/>
        <v>0.2806875108520368</v>
      </c>
      <c r="C9565" s="1">
        <f t="shared" ca="1" si="448"/>
        <v>0.28054076692487573</v>
      </c>
      <c r="D9565" s="1">
        <f t="shared" ca="1" si="449"/>
        <v>-5.2280176882693683E-4</v>
      </c>
    </row>
    <row r="9566" spans="1:4" x14ac:dyDescent="0.45">
      <c r="A9566">
        <v>9565</v>
      </c>
      <c r="B9566" s="1">
        <f t="shared" ca="1" si="447"/>
        <v>0.28834929066323189</v>
      </c>
      <c r="C9566" s="1">
        <f t="shared" ca="1" si="448"/>
        <v>0.26615064555260243</v>
      </c>
      <c r="D9566" s="1">
        <f t="shared" ca="1" si="449"/>
        <v>-7.6985259993428062E-2</v>
      </c>
    </row>
    <row r="9567" spans="1:4" x14ac:dyDescent="0.45">
      <c r="A9567">
        <v>9566</v>
      </c>
      <c r="B9567" s="1">
        <f t="shared" ca="1" si="447"/>
        <v>0.27887758746381064</v>
      </c>
      <c r="C9567" s="1">
        <f t="shared" ca="1" si="448"/>
        <v>0.27680917698191587</v>
      </c>
      <c r="D9567" s="1">
        <f t="shared" ca="1" si="449"/>
        <v>-7.4169118454640252E-3</v>
      </c>
    </row>
    <row r="9568" spans="1:4" x14ac:dyDescent="0.45">
      <c r="A9568">
        <v>9567</v>
      </c>
      <c r="B9568" s="1">
        <f t="shared" ca="1" si="447"/>
        <v>0.29462229979016652</v>
      </c>
      <c r="C9568" s="1">
        <f t="shared" ca="1" si="448"/>
        <v>0.27643227553609173</v>
      </c>
      <c r="D9568" s="1">
        <f t="shared" ca="1" si="449"/>
        <v>-6.174014752797035E-2</v>
      </c>
    </row>
    <row r="9569" spans="1:4" x14ac:dyDescent="0.45">
      <c r="A9569">
        <v>9568</v>
      </c>
      <c r="B9569" s="1">
        <f t="shared" ca="1" si="447"/>
        <v>0.28912509738873848</v>
      </c>
      <c r="C9569" s="1">
        <f t="shared" ca="1" si="448"/>
        <v>0.27683476068412916</v>
      </c>
      <c r="D9569" s="1">
        <f t="shared" ca="1" si="449"/>
        <v>-4.2508716177221219E-2</v>
      </c>
    </row>
    <row r="9570" spans="1:4" x14ac:dyDescent="0.45">
      <c r="A9570">
        <v>9569</v>
      </c>
      <c r="B9570" s="1">
        <f t="shared" ca="1" si="447"/>
        <v>0.27242502122818668</v>
      </c>
      <c r="C9570" s="1">
        <f t="shared" ca="1" si="448"/>
        <v>0.25863859661017097</v>
      </c>
      <c r="D9570" s="1">
        <f t="shared" ca="1" si="449"/>
        <v>-5.0606308318750313E-2</v>
      </c>
    </row>
    <row r="9571" spans="1:4" x14ac:dyDescent="0.45">
      <c r="A9571">
        <v>9570</v>
      </c>
      <c r="B9571" s="1">
        <f t="shared" ca="1" si="447"/>
        <v>0.28926270808222454</v>
      </c>
      <c r="C9571" s="1">
        <f t="shared" ca="1" si="448"/>
        <v>0.26215063548800432</v>
      </c>
      <c r="D9571" s="1">
        <f t="shared" ca="1" si="449"/>
        <v>-9.3728198750436434E-2</v>
      </c>
    </row>
    <row r="9572" spans="1:4" x14ac:dyDescent="0.45">
      <c r="A9572">
        <v>9571</v>
      </c>
      <c r="B9572" s="1">
        <f t="shared" ca="1" si="447"/>
        <v>0.27623844046053581</v>
      </c>
      <c r="C9572" s="1">
        <f t="shared" ca="1" si="448"/>
        <v>0.27575949689498103</v>
      </c>
      <c r="D9572" s="1">
        <f t="shared" ca="1" si="449"/>
        <v>-1.7338049141759557E-3</v>
      </c>
    </row>
    <row r="9573" spans="1:4" x14ac:dyDescent="0.45">
      <c r="A9573">
        <v>9572</v>
      </c>
      <c r="B9573" s="1">
        <f t="shared" ca="1" si="447"/>
        <v>0.28932301246225633</v>
      </c>
      <c r="C9573" s="1">
        <f t="shared" ca="1" si="448"/>
        <v>0.27302554293255477</v>
      </c>
      <c r="D9573" s="1">
        <f t="shared" ca="1" si="449"/>
        <v>-5.6329669012511255E-2</v>
      </c>
    </row>
    <row r="9574" spans="1:4" x14ac:dyDescent="0.45">
      <c r="A9574">
        <v>9573</v>
      </c>
      <c r="B9574" s="1">
        <f t="shared" ca="1" si="447"/>
        <v>0.28335731963627597</v>
      </c>
      <c r="C9574" s="1">
        <f t="shared" ca="1" si="448"/>
        <v>0.26666539282439639</v>
      </c>
      <c r="D9574" s="1">
        <f t="shared" ca="1" si="449"/>
        <v>-5.8907695884848614E-2</v>
      </c>
    </row>
    <row r="9575" spans="1:4" x14ac:dyDescent="0.45">
      <c r="A9575">
        <v>9574</v>
      </c>
      <c r="B9575" s="1">
        <f t="shared" ca="1" si="447"/>
        <v>0.28577959867549751</v>
      </c>
      <c r="C9575" s="1">
        <f t="shared" ca="1" si="448"/>
        <v>0.27137166025141812</v>
      </c>
      <c r="D9575" s="1">
        <f t="shared" ca="1" si="449"/>
        <v>-5.0416259561059829E-2</v>
      </c>
    </row>
    <row r="9576" spans="1:4" x14ac:dyDescent="0.45">
      <c r="A9576">
        <v>9575</v>
      </c>
      <c r="B9576" s="1">
        <f t="shared" ca="1" si="447"/>
        <v>0.28407423538831378</v>
      </c>
      <c r="C9576" s="1">
        <f t="shared" ca="1" si="448"/>
        <v>0.27546315542237554</v>
      </c>
      <c r="D9576" s="1">
        <f t="shared" ca="1" si="449"/>
        <v>-3.0312780580637202E-2</v>
      </c>
    </row>
    <row r="9577" spans="1:4" x14ac:dyDescent="0.45">
      <c r="A9577">
        <v>9576</v>
      </c>
      <c r="B9577" s="1">
        <f t="shared" ca="1" si="447"/>
        <v>0.26919935303159809</v>
      </c>
      <c r="C9577" s="1">
        <f t="shared" ca="1" si="448"/>
        <v>0.27908608111654587</v>
      </c>
      <c r="D9577" s="1">
        <f t="shared" ca="1" si="449"/>
        <v>3.6726418446433998E-2</v>
      </c>
    </row>
    <row r="9578" spans="1:4" x14ac:dyDescent="0.45">
      <c r="A9578">
        <v>9577</v>
      </c>
      <c r="B9578" s="1">
        <f t="shared" ca="1" si="447"/>
        <v>0.27913206994092887</v>
      </c>
      <c r="C9578" s="1">
        <f t="shared" ca="1" si="448"/>
        <v>0.27357317974657758</v>
      </c>
      <c r="D9578" s="1">
        <f t="shared" ca="1" si="449"/>
        <v>-1.9914910513606308E-2</v>
      </c>
    </row>
    <row r="9579" spans="1:4" x14ac:dyDescent="0.45">
      <c r="A9579">
        <v>9578</v>
      </c>
      <c r="B9579" s="1">
        <f t="shared" ca="1" si="447"/>
        <v>0.28129343617547797</v>
      </c>
      <c r="C9579" s="1">
        <f t="shared" ca="1" si="448"/>
        <v>0.28263105755987372</v>
      </c>
      <c r="D9579" s="1">
        <f t="shared" ca="1" si="449"/>
        <v>4.7552527445443356E-3</v>
      </c>
    </row>
    <row r="9580" spans="1:4" x14ac:dyDescent="0.45">
      <c r="A9580">
        <v>9579</v>
      </c>
      <c r="B9580" s="1">
        <f t="shared" ca="1" si="447"/>
        <v>0.28474395189377755</v>
      </c>
      <c r="C9580" s="1">
        <f t="shared" ca="1" si="448"/>
        <v>0.27452577437375392</v>
      </c>
      <c r="D9580" s="1">
        <f t="shared" ca="1" si="449"/>
        <v>-3.5885494501514383E-2</v>
      </c>
    </row>
    <row r="9581" spans="1:4" x14ac:dyDescent="0.45">
      <c r="A9581">
        <v>9580</v>
      </c>
      <c r="B9581" s="1">
        <f t="shared" ca="1" si="447"/>
        <v>0.28630397325747847</v>
      </c>
      <c r="C9581" s="1">
        <f t="shared" ca="1" si="448"/>
        <v>0.27443036208674798</v>
      </c>
      <c r="D9581" s="1">
        <f t="shared" ca="1" si="449"/>
        <v>-4.1472044679073776E-2</v>
      </c>
    </row>
    <row r="9582" spans="1:4" x14ac:dyDescent="0.45">
      <c r="A9582">
        <v>9581</v>
      </c>
      <c r="B9582" s="1">
        <f t="shared" ca="1" si="447"/>
        <v>0.28939636126230506</v>
      </c>
      <c r="C9582" s="1">
        <f t="shared" ca="1" si="448"/>
        <v>0.28076104689891057</v>
      </c>
      <c r="D9582" s="1">
        <f t="shared" ca="1" si="449"/>
        <v>-2.9839056461278553E-2</v>
      </c>
    </row>
    <row r="9583" spans="1:4" x14ac:dyDescent="0.45">
      <c r="A9583">
        <v>9582</v>
      </c>
      <c r="B9583" s="1">
        <f t="shared" ca="1" si="447"/>
        <v>0.27556851426475398</v>
      </c>
      <c r="C9583" s="1">
        <f t="shared" ca="1" si="448"/>
        <v>0.26793573974283758</v>
      </c>
      <c r="D9583" s="1">
        <f t="shared" ca="1" si="449"/>
        <v>-2.7698282375551719E-2</v>
      </c>
    </row>
    <row r="9584" spans="1:4" x14ac:dyDescent="0.45">
      <c r="A9584">
        <v>9583</v>
      </c>
      <c r="B9584" s="1">
        <f t="shared" ca="1" si="447"/>
        <v>0.28364254527119714</v>
      </c>
      <c r="C9584" s="1">
        <f t="shared" ca="1" si="448"/>
        <v>0.26511269154788636</v>
      </c>
      <c r="D9584" s="1">
        <f t="shared" ca="1" si="449"/>
        <v>-6.5328188708763585E-2</v>
      </c>
    </row>
    <row r="9585" spans="1:4" x14ac:dyDescent="0.45">
      <c r="A9585">
        <v>9584</v>
      </c>
      <c r="B9585" s="1">
        <f t="shared" ca="1" si="447"/>
        <v>0.27785622771876228</v>
      </c>
      <c r="C9585" s="1">
        <f t="shared" ca="1" si="448"/>
        <v>0.27439766095366602</v>
      </c>
      <c r="D9585" s="1">
        <f t="shared" ca="1" si="449"/>
        <v>-1.2447324983469212E-2</v>
      </c>
    </row>
    <row r="9586" spans="1:4" x14ac:dyDescent="0.45">
      <c r="A9586">
        <v>9585</v>
      </c>
      <c r="B9586" s="1">
        <f t="shared" ca="1" si="447"/>
        <v>0.27962197466790578</v>
      </c>
      <c r="C9586" s="1">
        <f t="shared" ca="1" si="448"/>
        <v>0.27774201358922457</v>
      </c>
      <c r="D9586" s="1">
        <f t="shared" ca="1" si="449"/>
        <v>-6.7232236697918951E-3</v>
      </c>
    </row>
    <row r="9587" spans="1:4" x14ac:dyDescent="0.45">
      <c r="A9587">
        <v>9586</v>
      </c>
      <c r="B9587" s="1">
        <f t="shared" ca="1" si="447"/>
        <v>0.2839594995018454</v>
      </c>
      <c r="C9587" s="1">
        <f t="shared" ca="1" si="448"/>
        <v>0.27401349300802447</v>
      </c>
      <c r="D9587" s="1">
        <f t="shared" ca="1" si="449"/>
        <v>-3.5026144613120432E-2</v>
      </c>
    </row>
    <row r="9588" spans="1:4" x14ac:dyDescent="0.45">
      <c r="A9588">
        <v>9587</v>
      </c>
      <c r="B9588" s="1">
        <f t="shared" ca="1" si="447"/>
        <v>0.27620533785861445</v>
      </c>
      <c r="C9588" s="1">
        <f t="shared" ca="1" si="448"/>
        <v>0.27153985717157292</v>
      </c>
      <c r="D9588" s="1">
        <f t="shared" ca="1" si="449"/>
        <v>-1.6891348745148898E-2</v>
      </c>
    </row>
    <row r="9589" spans="1:4" x14ac:dyDescent="0.45">
      <c r="A9589">
        <v>9588</v>
      </c>
      <c r="B9589" s="1">
        <f t="shared" ca="1" si="447"/>
        <v>0.2785883919261129</v>
      </c>
      <c r="C9589" s="1">
        <f t="shared" ca="1" si="448"/>
        <v>0.27688331573074776</v>
      </c>
      <c r="D9589" s="1">
        <f t="shared" ca="1" si="449"/>
        <v>-6.1204136452941661E-3</v>
      </c>
    </row>
    <row r="9590" spans="1:4" x14ac:dyDescent="0.45">
      <c r="A9590">
        <v>9589</v>
      </c>
      <c r="B9590" s="1">
        <f t="shared" ca="1" si="447"/>
        <v>0.28667937261108656</v>
      </c>
      <c r="C9590" s="1">
        <f t="shared" ca="1" si="448"/>
        <v>0.27801526813252386</v>
      </c>
      <c r="D9590" s="1">
        <f t="shared" ca="1" si="449"/>
        <v>-3.0222280730035456E-2</v>
      </c>
    </row>
    <row r="9591" spans="1:4" x14ac:dyDescent="0.45">
      <c r="A9591">
        <v>9590</v>
      </c>
      <c r="B9591" s="1">
        <f t="shared" ca="1" si="447"/>
        <v>0.28355934351791401</v>
      </c>
      <c r="C9591" s="1">
        <f t="shared" ca="1" si="448"/>
        <v>0.26812491011668094</v>
      </c>
      <c r="D9591" s="1">
        <f t="shared" ca="1" si="449"/>
        <v>-5.4431052102707357E-2</v>
      </c>
    </row>
    <row r="9592" spans="1:4" x14ac:dyDescent="0.45">
      <c r="A9592">
        <v>9591</v>
      </c>
      <c r="B9592" s="1">
        <f t="shared" ca="1" si="447"/>
        <v>0.2787691962232603</v>
      </c>
      <c r="C9592" s="1">
        <f t="shared" ca="1" si="448"/>
        <v>0.26541478274576091</v>
      </c>
      <c r="D9592" s="1">
        <f t="shared" ca="1" si="449"/>
        <v>-4.7904910795108502E-2</v>
      </c>
    </row>
    <row r="9593" spans="1:4" x14ac:dyDescent="0.45">
      <c r="A9593">
        <v>9592</v>
      </c>
      <c r="B9593" s="1">
        <f t="shared" ca="1" si="447"/>
        <v>0.28831773018045337</v>
      </c>
      <c r="C9593" s="1">
        <f t="shared" ca="1" si="448"/>
        <v>0.26870586550253622</v>
      </c>
      <c r="D9593" s="1">
        <f t="shared" ca="1" si="449"/>
        <v>-6.8021708778167753E-2</v>
      </c>
    </row>
    <row r="9594" spans="1:4" x14ac:dyDescent="0.45">
      <c r="A9594">
        <v>9593</v>
      </c>
      <c r="B9594" s="1">
        <f t="shared" ca="1" si="447"/>
        <v>0.27283781829926601</v>
      </c>
      <c r="C9594" s="1">
        <f t="shared" ca="1" si="448"/>
        <v>0.27447158360915425</v>
      </c>
      <c r="D9594" s="1">
        <f t="shared" ca="1" si="449"/>
        <v>5.988045645843044E-3</v>
      </c>
    </row>
    <row r="9595" spans="1:4" x14ac:dyDescent="0.45">
      <c r="A9595">
        <v>9594</v>
      </c>
      <c r="B9595" s="1">
        <f t="shared" ca="1" si="447"/>
        <v>0.27266439052897457</v>
      </c>
      <c r="C9595" s="1">
        <f t="shared" ca="1" si="448"/>
        <v>0.27734045291866061</v>
      </c>
      <c r="D9595" s="1">
        <f t="shared" ca="1" si="449"/>
        <v>1.714951622620902E-2</v>
      </c>
    </row>
    <row r="9596" spans="1:4" x14ac:dyDescent="0.45">
      <c r="A9596">
        <v>9595</v>
      </c>
      <c r="B9596" s="1">
        <f t="shared" ca="1" si="447"/>
        <v>0.28001071618199486</v>
      </c>
      <c r="C9596" s="1">
        <f t="shared" ca="1" si="448"/>
        <v>0.27388352694712292</v>
      </c>
      <c r="D9596" s="1">
        <f t="shared" ca="1" si="449"/>
        <v>-2.188198122706677E-2</v>
      </c>
    </row>
    <row r="9597" spans="1:4" x14ac:dyDescent="0.45">
      <c r="A9597">
        <v>9596</v>
      </c>
      <c r="B9597" s="1">
        <f t="shared" ca="1" si="447"/>
        <v>0.27794965487349865</v>
      </c>
      <c r="C9597" s="1">
        <f t="shared" ca="1" si="448"/>
        <v>0.26385320124176981</v>
      </c>
      <c r="D9597" s="1">
        <f t="shared" ca="1" si="449"/>
        <v>-5.0715852258008627E-2</v>
      </c>
    </row>
    <row r="9598" spans="1:4" x14ac:dyDescent="0.45">
      <c r="A9598">
        <v>9597</v>
      </c>
      <c r="B9598" s="1">
        <f t="shared" ca="1" si="447"/>
        <v>0.29159364038022917</v>
      </c>
      <c r="C9598" s="1">
        <f t="shared" ca="1" si="448"/>
        <v>0.26180184648896682</v>
      </c>
      <c r="D9598" s="1">
        <f t="shared" ca="1" si="449"/>
        <v>-0.10216887395902999</v>
      </c>
    </row>
    <row r="9599" spans="1:4" x14ac:dyDescent="0.45">
      <c r="A9599">
        <v>9598</v>
      </c>
      <c r="B9599" s="1">
        <f t="shared" ca="1" si="447"/>
        <v>0.28362210654712228</v>
      </c>
      <c r="C9599" s="1">
        <f t="shared" ca="1" si="448"/>
        <v>0.26855416076352873</v>
      </c>
      <c r="D9599" s="1">
        <f t="shared" ca="1" si="449"/>
        <v>-5.3126838267418666E-2</v>
      </c>
    </row>
    <row r="9600" spans="1:4" x14ac:dyDescent="0.45">
      <c r="A9600">
        <v>9599</v>
      </c>
      <c r="B9600" s="1">
        <f t="shared" ca="1" si="447"/>
        <v>0.2846193949653254</v>
      </c>
      <c r="C9600" s="1">
        <f t="shared" ca="1" si="448"/>
        <v>0.27736746699201731</v>
      </c>
      <c r="D9600" s="1">
        <f t="shared" ca="1" si="449"/>
        <v>-2.5479387918000387E-2</v>
      </c>
    </row>
    <row r="9601" spans="1:4" x14ac:dyDescent="0.45">
      <c r="A9601">
        <v>9600</v>
      </c>
      <c r="B9601" s="1">
        <f t="shared" ca="1" si="447"/>
        <v>0.27615458832015977</v>
      </c>
      <c r="C9601" s="1">
        <f t="shared" ca="1" si="448"/>
        <v>0.27147208092772912</v>
      </c>
      <c r="D9601" s="1">
        <f t="shared" ca="1" si="449"/>
        <v>-1.6956109333233247E-2</v>
      </c>
    </row>
    <row r="9602" spans="1:4" x14ac:dyDescent="0.45">
      <c r="A9602">
        <v>9601</v>
      </c>
      <c r="B9602" s="1">
        <f t="shared" ref="B9602:B9665" ca="1" si="450">_xlfn.BETA.INV(RAND(),CONTROL_PRIOR_ALPHA+CONTROL_ALPHA,CONTROL_PRIOR_BETA+(CONTROL_N-CONTROL_ALPHA))</f>
        <v>0.27996966821248509</v>
      </c>
      <c r="C9602" s="1">
        <f t="shared" ref="C9602:C9665" ca="1" si="451">_xlfn.BETA.INV(RAND(),TEST_PRIOR_ALPHA+TEST_ALPHA,TEST_PRIOR_BETA+(TEST_N-TEST_ALPHA))</f>
        <v>0.26489412332173545</v>
      </c>
      <c r="D9602" s="1">
        <f t="shared" ca="1" si="449"/>
        <v>-5.3847064887428943E-2</v>
      </c>
    </row>
    <row r="9603" spans="1:4" x14ac:dyDescent="0.45">
      <c r="A9603">
        <v>9602</v>
      </c>
      <c r="B9603" s="1">
        <f t="shared" ca="1" si="450"/>
        <v>0.27306098495034692</v>
      </c>
      <c r="C9603" s="1">
        <f t="shared" ca="1" si="451"/>
        <v>0.27234531523637684</v>
      </c>
      <c r="D9603" s="1">
        <f t="shared" ref="D9603:D9666" ca="1" si="452">(C9603-B9603)/B9603</f>
        <v>-2.6209153024926504E-3</v>
      </c>
    </row>
    <row r="9604" spans="1:4" x14ac:dyDescent="0.45">
      <c r="A9604">
        <v>9603</v>
      </c>
      <c r="B9604" s="1">
        <f t="shared" ca="1" si="450"/>
        <v>0.2782797883873307</v>
      </c>
      <c r="C9604" s="1">
        <f t="shared" ca="1" si="451"/>
        <v>0.27728869763919217</v>
      </c>
      <c r="D9604" s="1">
        <f t="shared" ca="1" si="452"/>
        <v>-3.5614902321222442E-3</v>
      </c>
    </row>
    <row r="9605" spans="1:4" x14ac:dyDescent="0.45">
      <c r="A9605">
        <v>9604</v>
      </c>
      <c r="B9605" s="1">
        <f t="shared" ca="1" si="450"/>
        <v>0.28493395490067441</v>
      </c>
      <c r="C9605" s="1">
        <f t="shared" ca="1" si="451"/>
        <v>0.26090740675786644</v>
      </c>
      <c r="D9605" s="1">
        <f t="shared" ca="1" si="452"/>
        <v>-8.4323218519826534E-2</v>
      </c>
    </row>
    <row r="9606" spans="1:4" x14ac:dyDescent="0.45">
      <c r="A9606">
        <v>9605</v>
      </c>
      <c r="B9606" s="1">
        <f t="shared" ca="1" si="450"/>
        <v>0.27029477480772446</v>
      </c>
      <c r="C9606" s="1">
        <f t="shared" ca="1" si="451"/>
        <v>0.26876317169198777</v>
      </c>
      <c r="D9606" s="1">
        <f t="shared" ca="1" si="452"/>
        <v>-5.6664177723235827E-3</v>
      </c>
    </row>
    <row r="9607" spans="1:4" x14ac:dyDescent="0.45">
      <c r="A9607">
        <v>9606</v>
      </c>
      <c r="B9607" s="1">
        <f t="shared" ca="1" si="450"/>
        <v>0.2802604852236486</v>
      </c>
      <c r="C9607" s="1">
        <f t="shared" ca="1" si="451"/>
        <v>0.26781182069788589</v>
      </c>
      <c r="D9607" s="1">
        <f t="shared" ca="1" si="452"/>
        <v>-4.4418193723701871E-2</v>
      </c>
    </row>
    <row r="9608" spans="1:4" x14ac:dyDescent="0.45">
      <c r="A9608">
        <v>9607</v>
      </c>
      <c r="B9608" s="1">
        <f t="shared" ca="1" si="450"/>
        <v>0.2642682626200682</v>
      </c>
      <c r="C9608" s="1">
        <f t="shared" ca="1" si="451"/>
        <v>0.26408727337793469</v>
      </c>
      <c r="D9608" s="1">
        <f t="shared" ca="1" si="452"/>
        <v>-6.8486938362970911E-4</v>
      </c>
    </row>
    <row r="9609" spans="1:4" x14ac:dyDescent="0.45">
      <c r="A9609">
        <v>9608</v>
      </c>
      <c r="B9609" s="1">
        <f t="shared" ca="1" si="450"/>
        <v>0.28273002904206351</v>
      </c>
      <c r="C9609" s="1">
        <f t="shared" ca="1" si="451"/>
        <v>0.27670439815534198</v>
      </c>
      <c r="D9609" s="1">
        <f t="shared" ca="1" si="452"/>
        <v>-2.1312313046963478E-2</v>
      </c>
    </row>
    <row r="9610" spans="1:4" x14ac:dyDescent="0.45">
      <c r="A9610">
        <v>9609</v>
      </c>
      <c r="B9610" s="1">
        <f t="shared" ca="1" si="450"/>
        <v>0.27778584263657619</v>
      </c>
      <c r="C9610" s="1">
        <f t="shared" ca="1" si="451"/>
        <v>0.27696391061055214</v>
      </c>
      <c r="D9610" s="1">
        <f t="shared" ca="1" si="452"/>
        <v>-2.9588693873768258E-3</v>
      </c>
    </row>
    <row r="9611" spans="1:4" x14ac:dyDescent="0.45">
      <c r="A9611">
        <v>9610</v>
      </c>
      <c r="B9611" s="1">
        <f t="shared" ca="1" si="450"/>
        <v>0.28973796314947919</v>
      </c>
      <c r="C9611" s="1">
        <f t="shared" ca="1" si="451"/>
        <v>0.27305775176560876</v>
      </c>
      <c r="D9611" s="1">
        <f t="shared" ca="1" si="452"/>
        <v>-5.7569989112075455E-2</v>
      </c>
    </row>
    <row r="9612" spans="1:4" x14ac:dyDescent="0.45">
      <c r="A9612">
        <v>9611</v>
      </c>
      <c r="B9612" s="1">
        <f t="shared" ca="1" si="450"/>
        <v>0.29351103881788676</v>
      </c>
      <c r="C9612" s="1">
        <f t="shared" ca="1" si="451"/>
        <v>0.27417848290535896</v>
      </c>
      <c r="D9612" s="1">
        <f t="shared" ca="1" si="452"/>
        <v>-6.5866537730197516E-2</v>
      </c>
    </row>
    <row r="9613" spans="1:4" x14ac:dyDescent="0.45">
      <c r="A9613">
        <v>9612</v>
      </c>
      <c r="B9613" s="1">
        <f t="shared" ca="1" si="450"/>
        <v>0.27917913840799058</v>
      </c>
      <c r="C9613" s="1">
        <f t="shared" ca="1" si="451"/>
        <v>0.26217317078646607</v>
      </c>
      <c r="D9613" s="1">
        <f t="shared" ca="1" si="452"/>
        <v>-6.0914177608328665E-2</v>
      </c>
    </row>
    <row r="9614" spans="1:4" x14ac:dyDescent="0.45">
      <c r="A9614">
        <v>9613</v>
      </c>
      <c r="B9614" s="1">
        <f t="shared" ca="1" si="450"/>
        <v>0.28542847518399994</v>
      </c>
      <c r="C9614" s="1">
        <f t="shared" ca="1" si="451"/>
        <v>0.26153559418326272</v>
      </c>
      <c r="D9614" s="1">
        <f t="shared" ca="1" si="452"/>
        <v>-8.3708820520919658E-2</v>
      </c>
    </row>
    <row r="9615" spans="1:4" x14ac:dyDescent="0.45">
      <c r="A9615">
        <v>9614</v>
      </c>
      <c r="B9615" s="1">
        <f t="shared" ca="1" si="450"/>
        <v>0.27459176993440959</v>
      </c>
      <c r="C9615" s="1">
        <f t="shared" ca="1" si="451"/>
        <v>0.2758379268973139</v>
      </c>
      <c r="D9615" s="1">
        <f t="shared" ca="1" si="452"/>
        <v>4.5382167251479298E-3</v>
      </c>
    </row>
    <row r="9616" spans="1:4" x14ac:dyDescent="0.45">
      <c r="A9616">
        <v>9615</v>
      </c>
      <c r="B9616" s="1">
        <f t="shared" ca="1" si="450"/>
        <v>0.29639687027929729</v>
      </c>
      <c r="C9616" s="1">
        <f t="shared" ca="1" si="451"/>
        <v>0.27540873913465413</v>
      </c>
      <c r="D9616" s="1">
        <f t="shared" ca="1" si="452"/>
        <v>-7.0810906757773309E-2</v>
      </c>
    </row>
    <row r="9617" spans="1:4" x14ac:dyDescent="0.45">
      <c r="A9617">
        <v>9616</v>
      </c>
      <c r="B9617" s="1">
        <f t="shared" ca="1" si="450"/>
        <v>0.28670300720901931</v>
      </c>
      <c r="C9617" s="1">
        <f t="shared" ca="1" si="451"/>
        <v>0.27574171545837423</v>
      </c>
      <c r="D9617" s="1">
        <f t="shared" ca="1" si="452"/>
        <v>-3.8232217573685279E-2</v>
      </c>
    </row>
    <row r="9618" spans="1:4" x14ac:dyDescent="0.45">
      <c r="A9618">
        <v>9617</v>
      </c>
      <c r="B9618" s="1">
        <f t="shared" ca="1" si="450"/>
        <v>0.28267687285100784</v>
      </c>
      <c r="C9618" s="1">
        <f t="shared" ca="1" si="451"/>
        <v>0.2766726725362918</v>
      </c>
      <c r="D9618" s="1">
        <f t="shared" ca="1" si="452"/>
        <v>-2.1240507771856931E-2</v>
      </c>
    </row>
    <row r="9619" spans="1:4" x14ac:dyDescent="0.45">
      <c r="A9619">
        <v>9618</v>
      </c>
      <c r="B9619" s="1">
        <f t="shared" ca="1" si="450"/>
        <v>0.29184219252812049</v>
      </c>
      <c r="C9619" s="1">
        <f t="shared" ca="1" si="451"/>
        <v>0.27174981788677899</v>
      </c>
      <c r="D9619" s="1">
        <f t="shared" ca="1" si="452"/>
        <v>-6.8846709474352313E-2</v>
      </c>
    </row>
    <row r="9620" spans="1:4" x14ac:dyDescent="0.45">
      <c r="A9620">
        <v>9619</v>
      </c>
      <c r="B9620" s="1">
        <f t="shared" ca="1" si="450"/>
        <v>0.29186940681397411</v>
      </c>
      <c r="C9620" s="1">
        <f t="shared" ca="1" si="451"/>
        <v>0.26808102318465032</v>
      </c>
      <c r="D9620" s="1">
        <f t="shared" ca="1" si="452"/>
        <v>-8.1503518607846243E-2</v>
      </c>
    </row>
    <row r="9621" spans="1:4" x14ac:dyDescent="0.45">
      <c r="A9621">
        <v>9620</v>
      </c>
      <c r="B9621" s="1">
        <f t="shared" ca="1" si="450"/>
        <v>0.28379880730223561</v>
      </c>
      <c r="C9621" s="1">
        <f t="shared" ca="1" si="451"/>
        <v>0.27139821551186094</v>
      </c>
      <c r="D9621" s="1">
        <f t="shared" ca="1" si="452"/>
        <v>-4.3695010237194139E-2</v>
      </c>
    </row>
    <row r="9622" spans="1:4" x14ac:dyDescent="0.45">
      <c r="A9622">
        <v>9621</v>
      </c>
      <c r="B9622" s="1">
        <f t="shared" ca="1" si="450"/>
        <v>0.28017583344036773</v>
      </c>
      <c r="C9622" s="1">
        <f t="shared" ca="1" si="451"/>
        <v>0.2741202360964512</v>
      </c>
      <c r="D9622" s="1">
        <f t="shared" ca="1" si="452"/>
        <v>-2.1613560561444339E-2</v>
      </c>
    </row>
    <row r="9623" spans="1:4" x14ac:dyDescent="0.45">
      <c r="A9623">
        <v>9622</v>
      </c>
      <c r="B9623" s="1">
        <f t="shared" ca="1" si="450"/>
        <v>0.27982343962678036</v>
      </c>
      <c r="C9623" s="1">
        <f t="shared" ca="1" si="451"/>
        <v>0.27644914002595911</v>
      </c>
      <c r="D9623" s="1">
        <f t="shared" ca="1" si="452"/>
        <v>-1.2058673874217917E-2</v>
      </c>
    </row>
    <row r="9624" spans="1:4" x14ac:dyDescent="0.45">
      <c r="A9624">
        <v>9623</v>
      </c>
      <c r="B9624" s="1">
        <f t="shared" ca="1" si="450"/>
        <v>0.27212688706040533</v>
      </c>
      <c r="C9624" s="1">
        <f t="shared" ca="1" si="451"/>
        <v>0.27884859858030864</v>
      </c>
      <c r="D9624" s="1">
        <f t="shared" ca="1" si="452"/>
        <v>2.4700651936724119E-2</v>
      </c>
    </row>
    <row r="9625" spans="1:4" x14ac:dyDescent="0.45">
      <c r="A9625">
        <v>9624</v>
      </c>
      <c r="B9625" s="1">
        <f t="shared" ca="1" si="450"/>
        <v>0.28254473274221259</v>
      </c>
      <c r="C9625" s="1">
        <f t="shared" ca="1" si="451"/>
        <v>0.26879245039051836</v>
      </c>
      <c r="D9625" s="1">
        <f t="shared" ca="1" si="452"/>
        <v>-4.8672938328110704E-2</v>
      </c>
    </row>
    <row r="9626" spans="1:4" x14ac:dyDescent="0.45">
      <c r="A9626">
        <v>9625</v>
      </c>
      <c r="B9626" s="1">
        <f t="shared" ca="1" si="450"/>
        <v>0.28836946476315894</v>
      </c>
      <c r="C9626" s="1">
        <f t="shared" ca="1" si="451"/>
        <v>0.27421225970145024</v>
      </c>
      <c r="D9626" s="1">
        <f t="shared" ca="1" si="452"/>
        <v>-4.9093981130547817E-2</v>
      </c>
    </row>
    <row r="9627" spans="1:4" x14ac:dyDescent="0.45">
      <c r="A9627">
        <v>9626</v>
      </c>
      <c r="B9627" s="1">
        <f t="shared" ca="1" si="450"/>
        <v>0.29119968897556414</v>
      </c>
      <c r="C9627" s="1">
        <f t="shared" ca="1" si="451"/>
        <v>0.28040655607309239</v>
      </c>
      <c r="D9627" s="1">
        <f t="shared" ca="1" si="452"/>
        <v>-3.7064369609877731E-2</v>
      </c>
    </row>
    <row r="9628" spans="1:4" x14ac:dyDescent="0.45">
      <c r="A9628">
        <v>9627</v>
      </c>
      <c r="B9628" s="1">
        <f t="shared" ca="1" si="450"/>
        <v>0.28202117765052648</v>
      </c>
      <c r="C9628" s="1">
        <f t="shared" ca="1" si="451"/>
        <v>0.27130311005903196</v>
      </c>
      <c r="D9628" s="1">
        <f t="shared" ca="1" si="452"/>
        <v>-3.8004477822499119E-2</v>
      </c>
    </row>
    <row r="9629" spans="1:4" x14ac:dyDescent="0.45">
      <c r="A9629">
        <v>9628</v>
      </c>
      <c r="B9629" s="1">
        <f t="shared" ca="1" si="450"/>
        <v>0.28298905125236051</v>
      </c>
      <c r="C9629" s="1">
        <f t="shared" ca="1" si="451"/>
        <v>0.26629428459677346</v>
      </c>
      <c r="D9629" s="1">
        <f t="shared" ca="1" si="452"/>
        <v>-5.8994390707713992E-2</v>
      </c>
    </row>
    <row r="9630" spans="1:4" x14ac:dyDescent="0.45">
      <c r="A9630">
        <v>9629</v>
      </c>
      <c r="B9630" s="1">
        <f t="shared" ca="1" si="450"/>
        <v>0.28909025966747925</v>
      </c>
      <c r="C9630" s="1">
        <f t="shared" ca="1" si="451"/>
        <v>0.26519216086251174</v>
      </c>
      <c r="D9630" s="1">
        <f t="shared" ca="1" si="452"/>
        <v>-8.2666565218959168E-2</v>
      </c>
    </row>
    <row r="9631" spans="1:4" x14ac:dyDescent="0.45">
      <c r="A9631">
        <v>9630</v>
      </c>
      <c r="B9631" s="1">
        <f t="shared" ca="1" si="450"/>
        <v>0.28813008989683997</v>
      </c>
      <c r="C9631" s="1">
        <f t="shared" ca="1" si="451"/>
        <v>0.26023908507240423</v>
      </c>
      <c r="D9631" s="1">
        <f t="shared" ca="1" si="452"/>
        <v>-9.6800042072737472E-2</v>
      </c>
    </row>
    <row r="9632" spans="1:4" x14ac:dyDescent="0.45">
      <c r="A9632">
        <v>9631</v>
      </c>
      <c r="B9632" s="1">
        <f t="shared" ca="1" si="450"/>
        <v>0.281650383459632</v>
      </c>
      <c r="C9632" s="1">
        <f t="shared" ca="1" si="451"/>
        <v>0.26713302326728072</v>
      </c>
      <c r="D9632" s="1">
        <f t="shared" ca="1" si="452"/>
        <v>-5.1543903523326835E-2</v>
      </c>
    </row>
    <row r="9633" spans="1:4" x14ac:dyDescent="0.45">
      <c r="A9633">
        <v>9632</v>
      </c>
      <c r="B9633" s="1">
        <f t="shared" ca="1" si="450"/>
        <v>0.2869673467361934</v>
      </c>
      <c r="C9633" s="1">
        <f t="shared" ca="1" si="451"/>
        <v>0.25631379532247128</v>
      </c>
      <c r="D9633" s="1">
        <f t="shared" ca="1" si="452"/>
        <v>-0.10681895261728735</v>
      </c>
    </row>
    <row r="9634" spans="1:4" x14ac:dyDescent="0.45">
      <c r="A9634">
        <v>9633</v>
      </c>
      <c r="B9634" s="1">
        <f t="shared" ca="1" si="450"/>
        <v>0.27883650963967932</v>
      </c>
      <c r="C9634" s="1">
        <f t="shared" ca="1" si="451"/>
        <v>0.2646909171304353</v>
      </c>
      <c r="D9634" s="1">
        <f t="shared" ca="1" si="452"/>
        <v>-5.0730775993155876E-2</v>
      </c>
    </row>
    <row r="9635" spans="1:4" x14ac:dyDescent="0.45">
      <c r="A9635">
        <v>9634</v>
      </c>
      <c r="B9635" s="1">
        <f t="shared" ca="1" si="450"/>
        <v>0.27174703144221307</v>
      </c>
      <c r="C9635" s="1">
        <f t="shared" ca="1" si="451"/>
        <v>0.27985249848143223</v>
      </c>
      <c r="D9635" s="1">
        <f t="shared" ca="1" si="452"/>
        <v>2.9827251455892302E-2</v>
      </c>
    </row>
    <row r="9636" spans="1:4" x14ac:dyDescent="0.45">
      <c r="A9636">
        <v>9635</v>
      </c>
      <c r="B9636" s="1">
        <f t="shared" ca="1" si="450"/>
        <v>0.27055966109710233</v>
      </c>
      <c r="C9636" s="1">
        <f t="shared" ca="1" si="451"/>
        <v>0.26985567626537815</v>
      </c>
      <c r="D9636" s="1">
        <f t="shared" ca="1" si="452"/>
        <v>-2.6019578412745134E-3</v>
      </c>
    </row>
    <row r="9637" spans="1:4" x14ac:dyDescent="0.45">
      <c r="A9637">
        <v>9636</v>
      </c>
      <c r="B9637" s="1">
        <f t="shared" ca="1" si="450"/>
        <v>0.29003469283771577</v>
      </c>
      <c r="C9637" s="1">
        <f t="shared" ca="1" si="451"/>
        <v>0.27050019935561742</v>
      </c>
      <c r="D9637" s="1">
        <f t="shared" ca="1" si="452"/>
        <v>-6.7352264968620693E-2</v>
      </c>
    </row>
    <row r="9638" spans="1:4" x14ac:dyDescent="0.45">
      <c r="A9638">
        <v>9637</v>
      </c>
      <c r="B9638" s="1">
        <f t="shared" ca="1" si="450"/>
        <v>0.27518420513930003</v>
      </c>
      <c r="C9638" s="1">
        <f t="shared" ca="1" si="451"/>
        <v>0.27319566009929386</v>
      </c>
      <c r="D9638" s="1">
        <f t="shared" ca="1" si="452"/>
        <v>-7.2262324758049206E-3</v>
      </c>
    </row>
    <row r="9639" spans="1:4" x14ac:dyDescent="0.45">
      <c r="A9639">
        <v>9638</v>
      </c>
      <c r="B9639" s="1">
        <f t="shared" ca="1" si="450"/>
        <v>0.28076053407836227</v>
      </c>
      <c r="C9639" s="1">
        <f t="shared" ca="1" si="451"/>
        <v>0.27417822404437109</v>
      </c>
      <c r="D9639" s="1">
        <f t="shared" ca="1" si="452"/>
        <v>-2.3444570140880302E-2</v>
      </c>
    </row>
    <row r="9640" spans="1:4" x14ac:dyDescent="0.45">
      <c r="A9640">
        <v>9639</v>
      </c>
      <c r="B9640" s="1">
        <f t="shared" ca="1" si="450"/>
        <v>0.2692302684048607</v>
      </c>
      <c r="C9640" s="1">
        <f t="shared" ca="1" si="451"/>
        <v>0.26875896821632639</v>
      </c>
      <c r="D9640" s="1">
        <f t="shared" ca="1" si="452"/>
        <v>-1.750546813798735E-3</v>
      </c>
    </row>
    <row r="9641" spans="1:4" x14ac:dyDescent="0.45">
      <c r="A9641">
        <v>9640</v>
      </c>
      <c r="B9641" s="1">
        <f t="shared" ca="1" si="450"/>
        <v>0.28156624536603936</v>
      </c>
      <c r="C9641" s="1">
        <f t="shared" ca="1" si="451"/>
        <v>0.26987447742963022</v>
      </c>
      <c r="D9641" s="1">
        <f t="shared" ca="1" si="452"/>
        <v>-4.152403964903429E-2</v>
      </c>
    </row>
    <row r="9642" spans="1:4" x14ac:dyDescent="0.45">
      <c r="A9642">
        <v>9641</v>
      </c>
      <c r="B9642" s="1">
        <f t="shared" ca="1" si="450"/>
        <v>0.28635341174165641</v>
      </c>
      <c r="C9642" s="1">
        <f t="shared" ca="1" si="451"/>
        <v>0.26703650231581461</v>
      </c>
      <c r="D9642" s="1">
        <f t="shared" ca="1" si="452"/>
        <v>-6.7458282785431645E-2</v>
      </c>
    </row>
    <row r="9643" spans="1:4" x14ac:dyDescent="0.45">
      <c r="A9643">
        <v>9642</v>
      </c>
      <c r="B9643" s="1">
        <f t="shared" ca="1" si="450"/>
        <v>0.29817404605263764</v>
      </c>
      <c r="C9643" s="1">
        <f t="shared" ca="1" si="451"/>
        <v>0.27216878985662629</v>
      </c>
      <c r="D9643" s="1">
        <f t="shared" ca="1" si="452"/>
        <v>-8.7215022703285711E-2</v>
      </c>
    </row>
    <row r="9644" spans="1:4" x14ac:dyDescent="0.45">
      <c r="A9644">
        <v>9643</v>
      </c>
      <c r="B9644" s="1">
        <f t="shared" ca="1" si="450"/>
        <v>0.28514771266312133</v>
      </c>
      <c r="C9644" s="1">
        <f t="shared" ca="1" si="451"/>
        <v>0.27388796238910296</v>
      </c>
      <c r="D9644" s="1">
        <f t="shared" ca="1" si="452"/>
        <v>-3.9487429756523591E-2</v>
      </c>
    </row>
    <row r="9645" spans="1:4" x14ac:dyDescent="0.45">
      <c r="A9645">
        <v>9644</v>
      </c>
      <c r="B9645" s="1">
        <f t="shared" ca="1" si="450"/>
        <v>0.29129935664818851</v>
      </c>
      <c r="C9645" s="1">
        <f t="shared" ca="1" si="451"/>
        <v>0.27326759504129727</v>
      </c>
      <c r="D9645" s="1">
        <f t="shared" ca="1" si="452"/>
        <v>-6.1901137765535026E-2</v>
      </c>
    </row>
    <row r="9646" spans="1:4" x14ac:dyDescent="0.45">
      <c r="A9646">
        <v>9645</v>
      </c>
      <c r="B9646" s="1">
        <f t="shared" ca="1" si="450"/>
        <v>0.27891861836254783</v>
      </c>
      <c r="C9646" s="1">
        <f t="shared" ca="1" si="451"/>
        <v>0.26792409165342779</v>
      </c>
      <c r="D9646" s="1">
        <f t="shared" ca="1" si="452"/>
        <v>-3.9418403739649208E-2</v>
      </c>
    </row>
    <row r="9647" spans="1:4" x14ac:dyDescent="0.45">
      <c r="A9647">
        <v>9646</v>
      </c>
      <c r="B9647" s="1">
        <f t="shared" ca="1" si="450"/>
        <v>0.28774335794075878</v>
      </c>
      <c r="C9647" s="1">
        <f t="shared" ca="1" si="451"/>
        <v>0.26658279991827671</v>
      </c>
      <c r="D9647" s="1">
        <f t="shared" ca="1" si="452"/>
        <v>-7.3539692363076711E-2</v>
      </c>
    </row>
    <row r="9648" spans="1:4" x14ac:dyDescent="0.45">
      <c r="A9648">
        <v>9647</v>
      </c>
      <c r="B9648" s="1">
        <f t="shared" ca="1" si="450"/>
        <v>0.29196129239967072</v>
      </c>
      <c r="C9648" s="1">
        <f t="shared" ca="1" si="451"/>
        <v>0.27856739806673692</v>
      </c>
      <c r="D9648" s="1">
        <f t="shared" ca="1" si="452"/>
        <v>-4.5875582420010261E-2</v>
      </c>
    </row>
    <row r="9649" spans="1:4" x14ac:dyDescent="0.45">
      <c r="A9649">
        <v>9648</v>
      </c>
      <c r="B9649" s="1">
        <f t="shared" ca="1" si="450"/>
        <v>0.28121921960363927</v>
      </c>
      <c r="C9649" s="1">
        <f t="shared" ca="1" si="451"/>
        <v>0.27575514059471518</v>
      </c>
      <c r="D9649" s="1">
        <f t="shared" ca="1" si="452"/>
        <v>-1.9429962918698689E-2</v>
      </c>
    </row>
    <row r="9650" spans="1:4" x14ac:dyDescent="0.45">
      <c r="A9650">
        <v>9649</v>
      </c>
      <c r="B9650" s="1">
        <f t="shared" ca="1" si="450"/>
        <v>0.26190391328509388</v>
      </c>
      <c r="C9650" s="1">
        <f t="shared" ca="1" si="451"/>
        <v>0.27215516637324477</v>
      </c>
      <c r="D9650" s="1">
        <f t="shared" ca="1" si="452"/>
        <v>3.9141274979698194E-2</v>
      </c>
    </row>
    <row r="9651" spans="1:4" x14ac:dyDescent="0.45">
      <c r="A9651">
        <v>9650</v>
      </c>
      <c r="B9651" s="1">
        <f t="shared" ca="1" si="450"/>
        <v>0.27699695481398207</v>
      </c>
      <c r="C9651" s="1">
        <f t="shared" ca="1" si="451"/>
        <v>0.27603118307925245</v>
      </c>
      <c r="D9651" s="1">
        <f t="shared" ca="1" si="452"/>
        <v>-3.4865788881259753E-3</v>
      </c>
    </row>
    <row r="9652" spans="1:4" x14ac:dyDescent="0.45">
      <c r="A9652">
        <v>9651</v>
      </c>
      <c r="B9652" s="1">
        <f t="shared" ca="1" si="450"/>
        <v>0.2902215403655366</v>
      </c>
      <c r="C9652" s="1">
        <f t="shared" ca="1" si="451"/>
        <v>0.27837816722553776</v>
      </c>
      <c r="D9652" s="1">
        <f t="shared" ca="1" si="452"/>
        <v>-4.0808043142083812E-2</v>
      </c>
    </row>
    <row r="9653" spans="1:4" x14ac:dyDescent="0.45">
      <c r="A9653">
        <v>9652</v>
      </c>
      <c r="B9653" s="1">
        <f t="shared" ca="1" si="450"/>
        <v>0.28245586039269344</v>
      </c>
      <c r="C9653" s="1">
        <f t="shared" ca="1" si="451"/>
        <v>0.27697944427551535</v>
      </c>
      <c r="D9653" s="1">
        <f t="shared" ca="1" si="452"/>
        <v>-1.9388573172333261E-2</v>
      </c>
    </row>
    <row r="9654" spans="1:4" x14ac:dyDescent="0.45">
      <c r="A9654">
        <v>9653</v>
      </c>
      <c r="B9654" s="1">
        <f t="shared" ca="1" si="450"/>
        <v>0.28797681582119883</v>
      </c>
      <c r="C9654" s="1">
        <f t="shared" ca="1" si="451"/>
        <v>0.27486416426830373</v>
      </c>
      <c r="D9654" s="1">
        <f t="shared" ca="1" si="452"/>
        <v>-4.5533705605789371E-2</v>
      </c>
    </row>
    <row r="9655" spans="1:4" x14ac:dyDescent="0.45">
      <c r="A9655">
        <v>9654</v>
      </c>
      <c r="B9655" s="1">
        <f t="shared" ca="1" si="450"/>
        <v>0.2870468180171234</v>
      </c>
      <c r="C9655" s="1">
        <f t="shared" ca="1" si="451"/>
        <v>0.26792973411279347</v>
      </c>
      <c r="D9655" s="1">
        <f t="shared" ca="1" si="452"/>
        <v>-6.659918419018851E-2</v>
      </c>
    </row>
    <row r="9656" spans="1:4" x14ac:dyDescent="0.45">
      <c r="A9656">
        <v>9655</v>
      </c>
      <c r="B9656" s="1">
        <f t="shared" ca="1" si="450"/>
        <v>0.27795219411807248</v>
      </c>
      <c r="C9656" s="1">
        <f t="shared" ca="1" si="451"/>
        <v>0.27160072468762064</v>
      </c>
      <c r="D9656" s="1">
        <f t="shared" ca="1" si="452"/>
        <v>-2.2850941870074866E-2</v>
      </c>
    </row>
    <row r="9657" spans="1:4" x14ac:dyDescent="0.45">
      <c r="A9657">
        <v>9656</v>
      </c>
      <c r="B9657" s="1">
        <f t="shared" ca="1" si="450"/>
        <v>0.28935125773178882</v>
      </c>
      <c r="C9657" s="1">
        <f t="shared" ca="1" si="451"/>
        <v>0.26508930724545166</v>
      </c>
      <c r="D9657" s="1">
        <f t="shared" ca="1" si="452"/>
        <v>-8.3849473047138218E-2</v>
      </c>
    </row>
    <row r="9658" spans="1:4" x14ac:dyDescent="0.45">
      <c r="A9658">
        <v>9657</v>
      </c>
      <c r="B9658" s="1">
        <f t="shared" ca="1" si="450"/>
        <v>0.28891127727244936</v>
      </c>
      <c r="C9658" s="1">
        <f t="shared" ca="1" si="451"/>
        <v>0.25610204976260775</v>
      </c>
      <c r="D9658" s="1">
        <f t="shared" ca="1" si="452"/>
        <v>-0.11356160209316379</v>
      </c>
    </row>
    <row r="9659" spans="1:4" x14ac:dyDescent="0.45">
      <c r="A9659">
        <v>9658</v>
      </c>
      <c r="B9659" s="1">
        <f t="shared" ca="1" si="450"/>
        <v>0.28022464134881014</v>
      </c>
      <c r="C9659" s="1">
        <f t="shared" ca="1" si="451"/>
        <v>0.2747777257057934</v>
      </c>
      <c r="D9659" s="1">
        <f t="shared" ca="1" si="452"/>
        <v>-1.9437675490631422E-2</v>
      </c>
    </row>
    <row r="9660" spans="1:4" x14ac:dyDescent="0.45">
      <c r="A9660">
        <v>9659</v>
      </c>
      <c r="B9660" s="1">
        <f t="shared" ca="1" si="450"/>
        <v>0.28295606649588584</v>
      </c>
      <c r="C9660" s="1">
        <f t="shared" ca="1" si="451"/>
        <v>0.27954510652600861</v>
      </c>
      <c r="D9660" s="1">
        <f t="shared" ca="1" si="452"/>
        <v>-1.2054733486079262E-2</v>
      </c>
    </row>
    <row r="9661" spans="1:4" x14ac:dyDescent="0.45">
      <c r="A9661">
        <v>9660</v>
      </c>
      <c r="B9661" s="1">
        <f t="shared" ca="1" si="450"/>
        <v>0.28381358219934028</v>
      </c>
      <c r="C9661" s="1">
        <f t="shared" ca="1" si="451"/>
        <v>0.27198363539355663</v>
      </c>
      <c r="D9661" s="1">
        <f t="shared" ca="1" si="452"/>
        <v>-4.1682102435375061E-2</v>
      </c>
    </row>
    <row r="9662" spans="1:4" x14ac:dyDescent="0.45">
      <c r="A9662">
        <v>9661</v>
      </c>
      <c r="B9662" s="1">
        <f t="shared" ca="1" si="450"/>
        <v>0.28159848864951331</v>
      </c>
      <c r="C9662" s="1">
        <f t="shared" ca="1" si="451"/>
        <v>0.27794815145170737</v>
      </c>
      <c r="D9662" s="1">
        <f t="shared" ca="1" si="452"/>
        <v>-1.2962914734777823E-2</v>
      </c>
    </row>
    <row r="9663" spans="1:4" x14ac:dyDescent="0.45">
      <c r="A9663">
        <v>9662</v>
      </c>
      <c r="B9663" s="1">
        <f t="shared" ca="1" si="450"/>
        <v>0.27132068249423397</v>
      </c>
      <c r="C9663" s="1">
        <f t="shared" ca="1" si="451"/>
        <v>0.26822422413403868</v>
      </c>
      <c r="D9663" s="1">
        <f t="shared" ca="1" si="452"/>
        <v>-1.1412540804960904E-2</v>
      </c>
    </row>
    <row r="9664" spans="1:4" x14ac:dyDescent="0.45">
      <c r="A9664">
        <v>9663</v>
      </c>
      <c r="B9664" s="1">
        <f t="shared" ca="1" si="450"/>
        <v>0.2875019528942574</v>
      </c>
      <c r="C9664" s="1">
        <f t="shared" ca="1" si="451"/>
        <v>0.27503418125618473</v>
      </c>
      <c r="D9664" s="1">
        <f t="shared" ca="1" si="452"/>
        <v>-4.3365867649108755E-2</v>
      </c>
    </row>
    <row r="9665" spans="1:4" x14ac:dyDescent="0.45">
      <c r="A9665">
        <v>9664</v>
      </c>
      <c r="B9665" s="1">
        <f t="shared" ca="1" si="450"/>
        <v>0.28124987116038624</v>
      </c>
      <c r="C9665" s="1">
        <f t="shared" ca="1" si="451"/>
        <v>0.26900043580466992</v>
      </c>
      <c r="D9665" s="1">
        <f t="shared" ca="1" si="452"/>
        <v>-4.3553567883168658E-2</v>
      </c>
    </row>
    <row r="9666" spans="1:4" x14ac:dyDescent="0.45">
      <c r="A9666">
        <v>9665</v>
      </c>
      <c r="B9666" s="1">
        <f t="shared" ref="B9666:B9729" ca="1" si="453">_xlfn.BETA.INV(RAND(),CONTROL_PRIOR_ALPHA+CONTROL_ALPHA,CONTROL_PRIOR_BETA+(CONTROL_N-CONTROL_ALPHA))</f>
        <v>0.28768965571092475</v>
      </c>
      <c r="C9666" s="1">
        <f t="shared" ref="C9666:C9729" ca="1" si="454">_xlfn.BETA.INV(RAND(),TEST_PRIOR_ALPHA+TEST_ALPHA,TEST_PRIOR_BETA+(TEST_N-TEST_ALPHA))</f>
        <v>0.27453759235292696</v>
      </c>
      <c r="D9666" s="1">
        <f t="shared" ca="1" si="452"/>
        <v>-4.5716149666546219E-2</v>
      </c>
    </row>
    <row r="9667" spans="1:4" x14ac:dyDescent="0.45">
      <c r="A9667">
        <v>9666</v>
      </c>
      <c r="B9667" s="1">
        <f t="shared" ca="1" si="453"/>
        <v>0.28379162593333984</v>
      </c>
      <c r="C9667" s="1">
        <f t="shared" ca="1" si="454"/>
        <v>0.27115386430989286</v>
      </c>
      <c r="D9667" s="1">
        <f t="shared" ref="D9667:D9730" ca="1" si="455">(C9667-B9667)/B9667</f>
        <v>-4.4531834164886479E-2</v>
      </c>
    </row>
    <row r="9668" spans="1:4" x14ac:dyDescent="0.45">
      <c r="A9668">
        <v>9667</v>
      </c>
      <c r="B9668" s="1">
        <f t="shared" ca="1" si="453"/>
        <v>0.27394219114331236</v>
      </c>
      <c r="C9668" s="1">
        <f t="shared" ca="1" si="454"/>
        <v>0.26558694633866514</v>
      </c>
      <c r="D9668" s="1">
        <f t="shared" ca="1" si="455"/>
        <v>-3.0500029111164517E-2</v>
      </c>
    </row>
    <row r="9669" spans="1:4" x14ac:dyDescent="0.45">
      <c r="A9669">
        <v>9668</v>
      </c>
      <c r="B9669" s="1">
        <f t="shared" ca="1" si="453"/>
        <v>0.27524998152428365</v>
      </c>
      <c r="C9669" s="1">
        <f t="shared" ca="1" si="454"/>
        <v>0.28509199771396831</v>
      </c>
      <c r="D9669" s="1">
        <f t="shared" ca="1" si="455"/>
        <v>3.5756646141014779E-2</v>
      </c>
    </row>
    <row r="9670" spans="1:4" x14ac:dyDescent="0.45">
      <c r="A9670">
        <v>9669</v>
      </c>
      <c r="B9670" s="1">
        <f t="shared" ca="1" si="453"/>
        <v>0.28668508220132272</v>
      </c>
      <c r="C9670" s="1">
        <f t="shared" ca="1" si="454"/>
        <v>0.27396867832836569</v>
      </c>
      <c r="D9670" s="1">
        <f t="shared" ca="1" si="455"/>
        <v>-4.4356698909178038E-2</v>
      </c>
    </row>
    <row r="9671" spans="1:4" x14ac:dyDescent="0.45">
      <c r="A9671">
        <v>9670</v>
      </c>
      <c r="B9671" s="1">
        <f t="shared" ca="1" si="453"/>
        <v>0.2832452082534701</v>
      </c>
      <c r="C9671" s="1">
        <f t="shared" ca="1" si="454"/>
        <v>0.27322286178892519</v>
      </c>
      <c r="D9671" s="1">
        <f t="shared" ca="1" si="455"/>
        <v>-3.5383992994423873E-2</v>
      </c>
    </row>
    <row r="9672" spans="1:4" x14ac:dyDescent="0.45">
      <c r="A9672">
        <v>9671</v>
      </c>
      <c r="B9672" s="1">
        <f t="shared" ca="1" si="453"/>
        <v>0.27453397483111119</v>
      </c>
      <c r="C9672" s="1">
        <f t="shared" ca="1" si="454"/>
        <v>0.27476736355464604</v>
      </c>
      <c r="D9672" s="1">
        <f t="shared" ca="1" si="455"/>
        <v>8.5012692392051332E-4</v>
      </c>
    </row>
    <row r="9673" spans="1:4" x14ac:dyDescent="0.45">
      <c r="A9673">
        <v>9672</v>
      </c>
      <c r="B9673" s="1">
        <f t="shared" ca="1" si="453"/>
        <v>0.28076793997643545</v>
      </c>
      <c r="C9673" s="1">
        <f t="shared" ca="1" si="454"/>
        <v>0.26691043785064855</v>
      </c>
      <c r="D9673" s="1">
        <f t="shared" ca="1" si="455"/>
        <v>-4.9355713928555901E-2</v>
      </c>
    </row>
    <row r="9674" spans="1:4" x14ac:dyDescent="0.45">
      <c r="A9674">
        <v>9673</v>
      </c>
      <c r="B9674" s="1">
        <f t="shared" ca="1" si="453"/>
        <v>0.28184501661992545</v>
      </c>
      <c r="C9674" s="1">
        <f t="shared" ca="1" si="454"/>
        <v>0.27056901622487095</v>
      </c>
      <c r="D9674" s="1">
        <f t="shared" ca="1" si="455"/>
        <v>-4.0007804751291544E-2</v>
      </c>
    </row>
    <row r="9675" spans="1:4" x14ac:dyDescent="0.45">
      <c r="A9675">
        <v>9674</v>
      </c>
      <c r="B9675" s="1">
        <f t="shared" ca="1" si="453"/>
        <v>0.2717984811361035</v>
      </c>
      <c r="C9675" s="1">
        <f t="shared" ca="1" si="454"/>
        <v>0.27668668944190045</v>
      </c>
      <c r="D9675" s="1">
        <f t="shared" ca="1" si="455"/>
        <v>1.7984678521250349E-2</v>
      </c>
    </row>
    <row r="9676" spans="1:4" x14ac:dyDescent="0.45">
      <c r="A9676">
        <v>9675</v>
      </c>
      <c r="B9676" s="1">
        <f t="shared" ca="1" si="453"/>
        <v>0.27197656551253196</v>
      </c>
      <c r="C9676" s="1">
        <f t="shared" ca="1" si="454"/>
        <v>0.2735738416838428</v>
      </c>
      <c r="D9676" s="1">
        <f t="shared" ca="1" si="455"/>
        <v>5.8728448471316438E-3</v>
      </c>
    </row>
    <row r="9677" spans="1:4" x14ac:dyDescent="0.45">
      <c r="A9677">
        <v>9676</v>
      </c>
      <c r="B9677" s="1">
        <f t="shared" ca="1" si="453"/>
        <v>0.29054754159627005</v>
      </c>
      <c r="C9677" s="1">
        <f t="shared" ca="1" si="454"/>
        <v>0.26388161881932076</v>
      </c>
      <c r="D9677" s="1">
        <f t="shared" ca="1" si="455"/>
        <v>-9.1778173824657194E-2</v>
      </c>
    </row>
    <row r="9678" spans="1:4" x14ac:dyDescent="0.45">
      <c r="A9678">
        <v>9677</v>
      </c>
      <c r="B9678" s="1">
        <f t="shared" ca="1" si="453"/>
        <v>0.293653874955209</v>
      </c>
      <c r="C9678" s="1">
        <f t="shared" ca="1" si="454"/>
        <v>0.28034006390965338</v>
      </c>
      <c r="D9678" s="1">
        <f t="shared" ca="1" si="455"/>
        <v>-4.5338448360629932E-2</v>
      </c>
    </row>
    <row r="9679" spans="1:4" x14ac:dyDescent="0.45">
      <c r="A9679">
        <v>9678</v>
      </c>
      <c r="B9679" s="1">
        <f t="shared" ca="1" si="453"/>
        <v>0.2773788937352733</v>
      </c>
      <c r="C9679" s="1">
        <f t="shared" ca="1" si="454"/>
        <v>0.26858017001141954</v>
      </c>
      <c r="D9679" s="1">
        <f t="shared" ca="1" si="455"/>
        <v>-3.1720956145463421E-2</v>
      </c>
    </row>
    <row r="9680" spans="1:4" x14ac:dyDescent="0.45">
      <c r="A9680">
        <v>9679</v>
      </c>
      <c r="B9680" s="1">
        <f t="shared" ca="1" si="453"/>
        <v>0.28023718154079252</v>
      </c>
      <c r="C9680" s="1">
        <f t="shared" ca="1" si="454"/>
        <v>0.27393699918062941</v>
      </c>
      <c r="D9680" s="1">
        <f t="shared" ca="1" si="455"/>
        <v>-2.2481607635088306E-2</v>
      </c>
    </row>
    <row r="9681" spans="1:4" x14ac:dyDescent="0.45">
      <c r="A9681">
        <v>9680</v>
      </c>
      <c r="B9681" s="1">
        <f t="shared" ca="1" si="453"/>
        <v>0.28550042596903502</v>
      </c>
      <c r="C9681" s="1">
        <f t="shared" ca="1" si="454"/>
        <v>0.27475514691986569</v>
      </c>
      <c r="D9681" s="1">
        <f t="shared" ca="1" si="455"/>
        <v>-3.7636648045963859E-2</v>
      </c>
    </row>
    <row r="9682" spans="1:4" x14ac:dyDescent="0.45">
      <c r="A9682">
        <v>9681</v>
      </c>
      <c r="B9682" s="1">
        <f t="shared" ca="1" si="453"/>
        <v>0.27810910147880441</v>
      </c>
      <c r="C9682" s="1">
        <f t="shared" ca="1" si="454"/>
        <v>0.27390600152412048</v>
      </c>
      <c r="D9682" s="1">
        <f t="shared" ca="1" si="455"/>
        <v>-1.5113133415391883E-2</v>
      </c>
    </row>
    <row r="9683" spans="1:4" x14ac:dyDescent="0.45">
      <c r="A9683">
        <v>9682</v>
      </c>
      <c r="B9683" s="1">
        <f t="shared" ca="1" si="453"/>
        <v>0.28120402947227124</v>
      </c>
      <c r="C9683" s="1">
        <f t="shared" ca="1" si="454"/>
        <v>0.26829653813049803</v>
      </c>
      <c r="D9683" s="1">
        <f t="shared" ca="1" si="455"/>
        <v>-4.5900805070241663E-2</v>
      </c>
    </row>
    <row r="9684" spans="1:4" x14ac:dyDescent="0.45">
      <c r="A9684">
        <v>9683</v>
      </c>
      <c r="B9684" s="1">
        <f t="shared" ca="1" si="453"/>
        <v>0.29257865306924136</v>
      </c>
      <c r="C9684" s="1">
        <f t="shared" ca="1" si="454"/>
        <v>0.27606825113600031</v>
      </c>
      <c r="D9684" s="1">
        <f t="shared" ca="1" si="455"/>
        <v>-5.6430644409774196E-2</v>
      </c>
    </row>
    <row r="9685" spans="1:4" x14ac:dyDescent="0.45">
      <c r="A9685">
        <v>9684</v>
      </c>
      <c r="B9685" s="1">
        <f t="shared" ca="1" si="453"/>
        <v>0.29136807642844709</v>
      </c>
      <c r="C9685" s="1">
        <f t="shared" ca="1" si="454"/>
        <v>0.2679581530408886</v>
      </c>
      <c r="D9685" s="1">
        <f t="shared" ca="1" si="455"/>
        <v>-8.0344846540892037E-2</v>
      </c>
    </row>
    <row r="9686" spans="1:4" x14ac:dyDescent="0.45">
      <c r="A9686">
        <v>9685</v>
      </c>
      <c r="B9686" s="1">
        <f t="shared" ca="1" si="453"/>
        <v>0.28473269164175097</v>
      </c>
      <c r="C9686" s="1">
        <f t="shared" ca="1" si="454"/>
        <v>0.27067151523242594</v>
      </c>
      <c r="D9686" s="1">
        <f t="shared" ca="1" si="455"/>
        <v>-4.9383779320348355E-2</v>
      </c>
    </row>
    <row r="9687" spans="1:4" x14ac:dyDescent="0.45">
      <c r="A9687">
        <v>9686</v>
      </c>
      <c r="B9687" s="1">
        <f t="shared" ca="1" si="453"/>
        <v>0.28288636826200847</v>
      </c>
      <c r="C9687" s="1">
        <f t="shared" ca="1" si="454"/>
        <v>0.27259304220484948</v>
      </c>
      <c r="D9687" s="1">
        <f t="shared" ca="1" si="455"/>
        <v>-3.63867871060699E-2</v>
      </c>
    </row>
    <row r="9688" spans="1:4" x14ac:dyDescent="0.45">
      <c r="A9688">
        <v>9687</v>
      </c>
      <c r="B9688" s="1">
        <f t="shared" ca="1" si="453"/>
        <v>0.28832566531977022</v>
      </c>
      <c r="C9688" s="1">
        <f t="shared" ca="1" si="454"/>
        <v>0.26783558366595711</v>
      </c>
      <c r="D9688" s="1">
        <f t="shared" ca="1" si="455"/>
        <v>-7.1065756949137346E-2</v>
      </c>
    </row>
    <row r="9689" spans="1:4" x14ac:dyDescent="0.45">
      <c r="A9689">
        <v>9688</v>
      </c>
      <c r="B9689" s="1">
        <f t="shared" ca="1" si="453"/>
        <v>0.28368683585943077</v>
      </c>
      <c r="C9689" s="1">
        <f t="shared" ca="1" si="454"/>
        <v>0.27644306620399106</v>
      </c>
      <c r="D9689" s="1">
        <f t="shared" ca="1" si="455"/>
        <v>-2.5534387711346123E-2</v>
      </c>
    </row>
    <row r="9690" spans="1:4" x14ac:dyDescent="0.45">
      <c r="A9690">
        <v>9689</v>
      </c>
      <c r="B9690" s="1">
        <f t="shared" ca="1" si="453"/>
        <v>0.28513672820853875</v>
      </c>
      <c r="C9690" s="1">
        <f t="shared" ca="1" si="454"/>
        <v>0.26965794671302068</v>
      </c>
      <c r="D9690" s="1">
        <f t="shared" ca="1" si="455"/>
        <v>-5.428547066794371E-2</v>
      </c>
    </row>
    <row r="9691" spans="1:4" x14ac:dyDescent="0.45">
      <c r="A9691">
        <v>9690</v>
      </c>
      <c r="B9691" s="1">
        <f t="shared" ca="1" si="453"/>
        <v>0.28697476887098916</v>
      </c>
      <c r="C9691" s="1">
        <f t="shared" ca="1" si="454"/>
        <v>0.27218720579258104</v>
      </c>
      <c r="D9691" s="1">
        <f t="shared" ca="1" si="455"/>
        <v>-5.1529140128189925E-2</v>
      </c>
    </row>
    <row r="9692" spans="1:4" x14ac:dyDescent="0.45">
      <c r="A9692">
        <v>9691</v>
      </c>
      <c r="B9692" s="1">
        <f t="shared" ca="1" si="453"/>
        <v>0.28279350679549337</v>
      </c>
      <c r="C9692" s="1">
        <f t="shared" ca="1" si="454"/>
        <v>0.26530218721736271</v>
      </c>
      <c r="D9692" s="1">
        <f t="shared" ca="1" si="455"/>
        <v>-6.1851913703166408E-2</v>
      </c>
    </row>
    <row r="9693" spans="1:4" x14ac:dyDescent="0.45">
      <c r="A9693">
        <v>9692</v>
      </c>
      <c r="B9693" s="1">
        <f t="shared" ca="1" si="453"/>
        <v>0.27863230344512063</v>
      </c>
      <c r="C9693" s="1">
        <f t="shared" ca="1" si="454"/>
        <v>0.28261139346263409</v>
      </c>
      <c r="D9693" s="1">
        <f t="shared" ca="1" si="455"/>
        <v>1.4280792170593293E-2</v>
      </c>
    </row>
    <row r="9694" spans="1:4" x14ac:dyDescent="0.45">
      <c r="A9694">
        <v>9693</v>
      </c>
      <c r="B9694" s="1">
        <f t="shared" ca="1" si="453"/>
        <v>0.28861898159956201</v>
      </c>
      <c r="C9694" s="1">
        <f t="shared" ca="1" si="454"/>
        <v>0.27691441725208754</v>
      </c>
      <c r="D9694" s="1">
        <f t="shared" ca="1" si="455"/>
        <v>-4.055368875119137E-2</v>
      </c>
    </row>
    <row r="9695" spans="1:4" x14ac:dyDescent="0.45">
      <c r="A9695">
        <v>9694</v>
      </c>
      <c r="B9695" s="1">
        <f t="shared" ca="1" si="453"/>
        <v>0.27876519727401677</v>
      </c>
      <c r="C9695" s="1">
        <f t="shared" ca="1" si="454"/>
        <v>0.27742726133935336</v>
      </c>
      <c r="D9695" s="1">
        <f t="shared" ca="1" si="455"/>
        <v>-4.799508503022595E-3</v>
      </c>
    </row>
    <row r="9696" spans="1:4" x14ac:dyDescent="0.45">
      <c r="A9696">
        <v>9695</v>
      </c>
      <c r="B9696" s="1">
        <f t="shared" ca="1" si="453"/>
        <v>0.28176516495908904</v>
      </c>
      <c r="C9696" s="1">
        <f t="shared" ca="1" si="454"/>
        <v>0.26640894745322452</v>
      </c>
      <c r="D9696" s="1">
        <f t="shared" ca="1" si="455"/>
        <v>-5.4500056840220724E-2</v>
      </c>
    </row>
    <row r="9697" spans="1:4" x14ac:dyDescent="0.45">
      <c r="A9697">
        <v>9696</v>
      </c>
      <c r="B9697" s="1">
        <f t="shared" ca="1" si="453"/>
        <v>0.27562780806864845</v>
      </c>
      <c r="C9697" s="1">
        <f t="shared" ca="1" si="454"/>
        <v>0.26947753539171976</v>
      </c>
      <c r="D9697" s="1">
        <f t="shared" ca="1" si="455"/>
        <v>-2.2313687142180124E-2</v>
      </c>
    </row>
    <row r="9698" spans="1:4" x14ac:dyDescent="0.45">
      <c r="A9698">
        <v>9697</v>
      </c>
      <c r="B9698" s="1">
        <f t="shared" ca="1" si="453"/>
        <v>0.2925104185025843</v>
      </c>
      <c r="C9698" s="1">
        <f t="shared" ca="1" si="454"/>
        <v>0.25850055180110487</v>
      </c>
      <c r="D9698" s="1">
        <f t="shared" ca="1" si="455"/>
        <v>-0.11626890719169018</v>
      </c>
    </row>
    <row r="9699" spans="1:4" x14ac:dyDescent="0.45">
      <c r="A9699">
        <v>9698</v>
      </c>
      <c r="B9699" s="1">
        <f t="shared" ca="1" si="453"/>
        <v>0.28033736476487348</v>
      </c>
      <c r="C9699" s="1">
        <f t="shared" ca="1" si="454"/>
        <v>0.26547005793883577</v>
      </c>
      <c r="D9699" s="1">
        <f t="shared" ca="1" si="455"/>
        <v>-5.3033625533675542E-2</v>
      </c>
    </row>
    <row r="9700" spans="1:4" x14ac:dyDescent="0.45">
      <c r="A9700">
        <v>9699</v>
      </c>
      <c r="B9700" s="1">
        <f t="shared" ca="1" si="453"/>
        <v>0.27673819770164032</v>
      </c>
      <c r="C9700" s="1">
        <f t="shared" ca="1" si="454"/>
        <v>0.26958115463421889</v>
      </c>
      <c r="D9700" s="1">
        <f t="shared" ca="1" si="455"/>
        <v>-2.586214381267906E-2</v>
      </c>
    </row>
    <row r="9701" spans="1:4" x14ac:dyDescent="0.45">
      <c r="A9701">
        <v>9700</v>
      </c>
      <c r="B9701" s="1">
        <f t="shared" ca="1" si="453"/>
        <v>0.29487736580464663</v>
      </c>
      <c r="C9701" s="1">
        <f t="shared" ca="1" si="454"/>
        <v>0.26819151077849046</v>
      </c>
      <c r="D9701" s="1">
        <f t="shared" ca="1" si="455"/>
        <v>-9.0498146418722711E-2</v>
      </c>
    </row>
    <row r="9702" spans="1:4" x14ac:dyDescent="0.45">
      <c r="A9702">
        <v>9701</v>
      </c>
      <c r="B9702" s="1">
        <f t="shared" ca="1" si="453"/>
        <v>0.28446732264227981</v>
      </c>
      <c r="C9702" s="1">
        <f t="shared" ca="1" si="454"/>
        <v>0.27773511098932646</v>
      </c>
      <c r="D9702" s="1">
        <f t="shared" ca="1" si="455"/>
        <v>-2.3666028106219997E-2</v>
      </c>
    </row>
    <row r="9703" spans="1:4" x14ac:dyDescent="0.45">
      <c r="A9703">
        <v>9702</v>
      </c>
      <c r="B9703" s="1">
        <f t="shared" ca="1" si="453"/>
        <v>0.29447842070350938</v>
      </c>
      <c r="C9703" s="1">
        <f t="shared" ca="1" si="454"/>
        <v>0.26620205014697518</v>
      </c>
      <c r="D9703" s="1">
        <f t="shared" ca="1" si="455"/>
        <v>-9.6021876540161796E-2</v>
      </c>
    </row>
    <row r="9704" spans="1:4" x14ac:dyDescent="0.45">
      <c r="A9704">
        <v>9703</v>
      </c>
      <c r="B9704" s="1">
        <f t="shared" ca="1" si="453"/>
        <v>0.27797778996716477</v>
      </c>
      <c r="C9704" s="1">
        <f t="shared" ca="1" si="454"/>
        <v>0.26644225308587888</v>
      </c>
      <c r="D9704" s="1">
        <f t="shared" ca="1" si="455"/>
        <v>-4.1498052353925431E-2</v>
      </c>
    </row>
    <row r="9705" spans="1:4" x14ac:dyDescent="0.45">
      <c r="A9705">
        <v>9704</v>
      </c>
      <c r="B9705" s="1">
        <f t="shared" ca="1" si="453"/>
        <v>0.2816776296027792</v>
      </c>
      <c r="C9705" s="1">
        <f t="shared" ca="1" si="454"/>
        <v>0.26689406015932021</v>
      </c>
      <c r="D9705" s="1">
        <f t="shared" ca="1" si="455"/>
        <v>-5.2484002596538196E-2</v>
      </c>
    </row>
    <row r="9706" spans="1:4" x14ac:dyDescent="0.45">
      <c r="A9706">
        <v>9705</v>
      </c>
      <c r="B9706" s="1">
        <f t="shared" ca="1" si="453"/>
        <v>0.28727948409534232</v>
      </c>
      <c r="C9706" s="1">
        <f t="shared" ca="1" si="454"/>
        <v>0.26562586505819813</v>
      </c>
      <c r="D9706" s="1">
        <f t="shared" ca="1" si="455"/>
        <v>-7.5374749106545263E-2</v>
      </c>
    </row>
    <row r="9707" spans="1:4" x14ac:dyDescent="0.45">
      <c r="A9707">
        <v>9706</v>
      </c>
      <c r="B9707" s="1">
        <f t="shared" ca="1" si="453"/>
        <v>0.28757333068104551</v>
      </c>
      <c r="C9707" s="1">
        <f t="shared" ca="1" si="454"/>
        <v>0.257526292281268</v>
      </c>
      <c r="D9707" s="1">
        <f t="shared" ca="1" si="455"/>
        <v>-0.1044847876839574</v>
      </c>
    </row>
    <row r="9708" spans="1:4" x14ac:dyDescent="0.45">
      <c r="A9708">
        <v>9707</v>
      </c>
      <c r="B9708" s="1">
        <f t="shared" ca="1" si="453"/>
        <v>0.28991246984275743</v>
      </c>
      <c r="C9708" s="1">
        <f t="shared" ca="1" si="454"/>
        <v>0.27438069233452944</v>
      </c>
      <c r="D9708" s="1">
        <f t="shared" ca="1" si="455"/>
        <v>-5.3574023623930704E-2</v>
      </c>
    </row>
    <row r="9709" spans="1:4" x14ac:dyDescent="0.45">
      <c r="A9709">
        <v>9708</v>
      </c>
      <c r="B9709" s="1">
        <f t="shared" ca="1" si="453"/>
        <v>0.29892916138293368</v>
      </c>
      <c r="C9709" s="1">
        <f t="shared" ca="1" si="454"/>
        <v>0.2572957054744418</v>
      </c>
      <c r="D9709" s="1">
        <f t="shared" ca="1" si="455"/>
        <v>-0.13927532434735823</v>
      </c>
    </row>
    <row r="9710" spans="1:4" x14ac:dyDescent="0.45">
      <c r="A9710">
        <v>9709</v>
      </c>
      <c r="B9710" s="1">
        <f t="shared" ca="1" si="453"/>
        <v>0.2831642959401951</v>
      </c>
      <c r="C9710" s="1">
        <f t="shared" ca="1" si="454"/>
        <v>0.28085937471065592</v>
      </c>
      <c r="D9710" s="1">
        <f t="shared" ca="1" si="455"/>
        <v>-8.1398723729844275E-3</v>
      </c>
    </row>
    <row r="9711" spans="1:4" x14ac:dyDescent="0.45">
      <c r="A9711">
        <v>9710</v>
      </c>
      <c r="B9711" s="1">
        <f t="shared" ca="1" si="453"/>
        <v>0.27862943050762634</v>
      </c>
      <c r="C9711" s="1">
        <f t="shared" ca="1" si="454"/>
        <v>0.25454003292787786</v>
      </c>
      <c r="D9711" s="1">
        <f t="shared" ca="1" si="455"/>
        <v>-8.6456759201139502E-2</v>
      </c>
    </row>
    <row r="9712" spans="1:4" x14ac:dyDescent="0.45">
      <c r="A9712">
        <v>9711</v>
      </c>
      <c r="B9712" s="1">
        <f t="shared" ca="1" si="453"/>
        <v>0.28291150451252767</v>
      </c>
      <c r="C9712" s="1">
        <f t="shared" ca="1" si="454"/>
        <v>0.26798933038174322</v>
      </c>
      <c r="D9712" s="1">
        <f t="shared" ca="1" si="455"/>
        <v>-5.2745024125110035E-2</v>
      </c>
    </row>
    <row r="9713" spans="1:4" x14ac:dyDescent="0.45">
      <c r="A9713">
        <v>9712</v>
      </c>
      <c r="B9713" s="1">
        <f t="shared" ca="1" si="453"/>
        <v>0.27959378930985157</v>
      </c>
      <c r="C9713" s="1">
        <f t="shared" ca="1" si="454"/>
        <v>0.26666108057340548</v>
      </c>
      <c r="D9713" s="1">
        <f t="shared" ca="1" si="455"/>
        <v>-4.625535055113042E-2</v>
      </c>
    </row>
    <row r="9714" spans="1:4" x14ac:dyDescent="0.45">
      <c r="A9714">
        <v>9713</v>
      </c>
      <c r="B9714" s="1">
        <f t="shared" ca="1" si="453"/>
        <v>0.27851207884173451</v>
      </c>
      <c r="C9714" s="1">
        <f t="shared" ca="1" si="454"/>
        <v>0.26934209697683592</v>
      </c>
      <c r="D9714" s="1">
        <f t="shared" ca="1" si="455"/>
        <v>-3.2924898277426118E-2</v>
      </c>
    </row>
    <row r="9715" spans="1:4" x14ac:dyDescent="0.45">
      <c r="A9715">
        <v>9714</v>
      </c>
      <c r="B9715" s="1">
        <f t="shared" ca="1" si="453"/>
        <v>0.29182724358273837</v>
      </c>
      <c r="C9715" s="1">
        <f t="shared" ca="1" si="454"/>
        <v>0.26655104381657063</v>
      </c>
      <c r="D9715" s="1">
        <f t="shared" ca="1" si="455"/>
        <v>-8.6613571289143446E-2</v>
      </c>
    </row>
    <row r="9716" spans="1:4" x14ac:dyDescent="0.45">
      <c r="A9716">
        <v>9715</v>
      </c>
      <c r="B9716" s="1">
        <f t="shared" ca="1" si="453"/>
        <v>0.28698248287625305</v>
      </c>
      <c r="C9716" s="1">
        <f t="shared" ca="1" si="454"/>
        <v>0.26142035883971837</v>
      </c>
      <c r="D9716" s="1">
        <f t="shared" ca="1" si="455"/>
        <v>-8.9072070811921575E-2</v>
      </c>
    </row>
    <row r="9717" spans="1:4" x14ac:dyDescent="0.45">
      <c r="A9717">
        <v>9716</v>
      </c>
      <c r="B9717" s="1">
        <f t="shared" ca="1" si="453"/>
        <v>0.28784808556966301</v>
      </c>
      <c r="C9717" s="1">
        <f t="shared" ca="1" si="454"/>
        <v>0.27077293059865598</v>
      </c>
      <c r="D9717" s="1">
        <f t="shared" ca="1" si="455"/>
        <v>-5.9320022702998389E-2</v>
      </c>
    </row>
    <row r="9718" spans="1:4" x14ac:dyDescent="0.45">
      <c r="A9718">
        <v>9717</v>
      </c>
      <c r="B9718" s="1">
        <f t="shared" ca="1" si="453"/>
        <v>0.28314788705307481</v>
      </c>
      <c r="C9718" s="1">
        <f t="shared" ca="1" si="454"/>
        <v>0.27326489023545109</v>
      </c>
      <c r="D9718" s="1">
        <f t="shared" ca="1" si="455"/>
        <v>-3.4904010481883622E-2</v>
      </c>
    </row>
    <row r="9719" spans="1:4" x14ac:dyDescent="0.45">
      <c r="A9719">
        <v>9718</v>
      </c>
      <c r="B9719" s="1">
        <f t="shared" ca="1" si="453"/>
        <v>0.28486240225483495</v>
      </c>
      <c r="C9719" s="1">
        <f t="shared" ca="1" si="454"/>
        <v>0.25903977401775125</v>
      </c>
      <c r="D9719" s="1">
        <f t="shared" ca="1" si="455"/>
        <v>-9.0649478599787434E-2</v>
      </c>
    </row>
    <row r="9720" spans="1:4" x14ac:dyDescent="0.45">
      <c r="A9720">
        <v>9719</v>
      </c>
      <c r="B9720" s="1">
        <f t="shared" ca="1" si="453"/>
        <v>0.2891553288818598</v>
      </c>
      <c r="C9720" s="1">
        <f t="shared" ca="1" si="454"/>
        <v>0.2747173755667488</v>
      </c>
      <c r="D9720" s="1">
        <f t="shared" ca="1" si="455"/>
        <v>-4.9931479288109232E-2</v>
      </c>
    </row>
    <row r="9721" spans="1:4" x14ac:dyDescent="0.45">
      <c r="A9721">
        <v>9720</v>
      </c>
      <c r="B9721" s="1">
        <f t="shared" ca="1" si="453"/>
        <v>0.28233377744271038</v>
      </c>
      <c r="C9721" s="1">
        <f t="shared" ca="1" si="454"/>
        <v>0.28179555964428582</v>
      </c>
      <c r="D9721" s="1">
        <f t="shared" ca="1" si="455"/>
        <v>-1.9063174208185855E-3</v>
      </c>
    </row>
    <row r="9722" spans="1:4" x14ac:dyDescent="0.45">
      <c r="A9722">
        <v>9721</v>
      </c>
      <c r="B9722" s="1">
        <f t="shared" ca="1" si="453"/>
        <v>0.28324295052295012</v>
      </c>
      <c r="C9722" s="1">
        <f t="shared" ca="1" si="454"/>
        <v>0.26707831025144074</v>
      </c>
      <c r="D9722" s="1">
        <f t="shared" ca="1" si="455"/>
        <v>-5.7069876731846915E-2</v>
      </c>
    </row>
    <row r="9723" spans="1:4" x14ac:dyDescent="0.45">
      <c r="A9723">
        <v>9722</v>
      </c>
      <c r="B9723" s="1">
        <f t="shared" ca="1" si="453"/>
        <v>0.28129236676989777</v>
      </c>
      <c r="C9723" s="1">
        <f t="shared" ca="1" si="454"/>
        <v>0.27052871618113272</v>
      </c>
      <c r="D9723" s="1">
        <f t="shared" ca="1" si="455"/>
        <v>-3.8264993509652928E-2</v>
      </c>
    </row>
    <row r="9724" spans="1:4" x14ac:dyDescent="0.45">
      <c r="A9724">
        <v>9723</v>
      </c>
      <c r="B9724" s="1">
        <f t="shared" ca="1" si="453"/>
        <v>0.29383088257594547</v>
      </c>
      <c r="C9724" s="1">
        <f t="shared" ca="1" si="454"/>
        <v>0.27180562561104582</v>
      </c>
      <c r="D9724" s="1">
        <f t="shared" ca="1" si="455"/>
        <v>-7.4958958608467102E-2</v>
      </c>
    </row>
    <row r="9725" spans="1:4" x14ac:dyDescent="0.45">
      <c r="A9725">
        <v>9724</v>
      </c>
      <c r="B9725" s="1">
        <f t="shared" ca="1" si="453"/>
        <v>0.27988044255451339</v>
      </c>
      <c r="C9725" s="1">
        <f t="shared" ca="1" si="454"/>
        <v>0.27125989091303981</v>
      </c>
      <c r="D9725" s="1">
        <f t="shared" ca="1" si="455"/>
        <v>-3.0800836109848993E-2</v>
      </c>
    </row>
    <row r="9726" spans="1:4" x14ac:dyDescent="0.45">
      <c r="A9726">
        <v>9725</v>
      </c>
      <c r="B9726" s="1">
        <f t="shared" ca="1" si="453"/>
        <v>0.28775198050768636</v>
      </c>
      <c r="C9726" s="1">
        <f t="shared" ca="1" si="454"/>
        <v>0.27330011046848435</v>
      </c>
      <c r="D9726" s="1">
        <f t="shared" ca="1" si="455"/>
        <v>-5.0223355591521197E-2</v>
      </c>
    </row>
    <row r="9727" spans="1:4" x14ac:dyDescent="0.45">
      <c r="A9727">
        <v>9726</v>
      </c>
      <c r="B9727" s="1">
        <f t="shared" ca="1" si="453"/>
        <v>0.28765842961293231</v>
      </c>
      <c r="C9727" s="1">
        <f t="shared" ca="1" si="454"/>
        <v>0.26932697256867683</v>
      </c>
      <c r="D9727" s="1">
        <f t="shared" ca="1" si="455"/>
        <v>-6.3726472639518833E-2</v>
      </c>
    </row>
    <row r="9728" spans="1:4" x14ac:dyDescent="0.45">
      <c r="A9728">
        <v>9727</v>
      </c>
      <c r="B9728" s="1">
        <f t="shared" ca="1" si="453"/>
        <v>0.27900748672475945</v>
      </c>
      <c r="C9728" s="1">
        <f t="shared" ca="1" si="454"/>
        <v>0.26553212619169581</v>
      </c>
      <c r="D9728" s="1">
        <f t="shared" ca="1" si="455"/>
        <v>-4.829748725114702E-2</v>
      </c>
    </row>
    <row r="9729" spans="1:4" x14ac:dyDescent="0.45">
      <c r="A9729">
        <v>9728</v>
      </c>
      <c r="B9729" s="1">
        <f t="shared" ca="1" si="453"/>
        <v>0.28072834220970994</v>
      </c>
      <c r="C9729" s="1">
        <f t="shared" ca="1" si="454"/>
        <v>0.27121805288504647</v>
      </c>
      <c r="D9729" s="1">
        <f t="shared" ca="1" si="455"/>
        <v>-3.3877196900764239E-2</v>
      </c>
    </row>
    <row r="9730" spans="1:4" x14ac:dyDescent="0.45">
      <c r="A9730">
        <v>9729</v>
      </c>
      <c r="B9730" s="1">
        <f t="shared" ref="B9730:B9793" ca="1" si="456">_xlfn.BETA.INV(RAND(),CONTROL_PRIOR_ALPHA+CONTROL_ALPHA,CONTROL_PRIOR_BETA+(CONTROL_N-CONTROL_ALPHA))</f>
        <v>0.29165953992634353</v>
      </c>
      <c r="C9730" s="1">
        <f t="shared" ref="C9730:C9793" ca="1" si="457">_xlfn.BETA.INV(RAND(),TEST_PRIOR_ALPHA+TEST_ALPHA,TEST_PRIOR_BETA+(TEST_N-TEST_ALPHA))</f>
        <v>0.26727377152189014</v>
      </c>
      <c r="D9730" s="1">
        <f t="shared" ca="1" si="455"/>
        <v>-8.3610391796585276E-2</v>
      </c>
    </row>
    <row r="9731" spans="1:4" x14ac:dyDescent="0.45">
      <c r="A9731">
        <v>9730</v>
      </c>
      <c r="B9731" s="1">
        <f t="shared" ca="1" si="456"/>
        <v>0.29161667709270112</v>
      </c>
      <c r="C9731" s="1">
        <f t="shared" ca="1" si="457"/>
        <v>0.27007449899728359</v>
      </c>
      <c r="D9731" s="1">
        <f t="shared" ref="D9731:D9794" ca="1" si="458">(C9731-B9731)/B9731</f>
        <v>-7.3871557382054504E-2</v>
      </c>
    </row>
    <row r="9732" spans="1:4" x14ac:dyDescent="0.45">
      <c r="A9732">
        <v>9731</v>
      </c>
      <c r="B9732" s="1">
        <f t="shared" ca="1" si="456"/>
        <v>0.28410585240859165</v>
      </c>
      <c r="C9732" s="1">
        <f t="shared" ca="1" si="457"/>
        <v>0.26867059306346053</v>
      </c>
      <c r="D9732" s="1">
        <f t="shared" ca="1" si="458"/>
        <v>-5.4329255150058098E-2</v>
      </c>
    </row>
    <row r="9733" spans="1:4" x14ac:dyDescent="0.45">
      <c r="A9733">
        <v>9732</v>
      </c>
      <c r="B9733" s="1">
        <f t="shared" ca="1" si="456"/>
        <v>0.27588337470429902</v>
      </c>
      <c r="C9733" s="1">
        <f t="shared" ca="1" si="457"/>
        <v>0.26165959988926407</v>
      </c>
      <c r="D9733" s="1">
        <f t="shared" ca="1" si="458"/>
        <v>-5.1557201771511116E-2</v>
      </c>
    </row>
    <row r="9734" spans="1:4" x14ac:dyDescent="0.45">
      <c r="A9734">
        <v>9733</v>
      </c>
      <c r="B9734" s="1">
        <f t="shared" ca="1" si="456"/>
        <v>0.28420151511348679</v>
      </c>
      <c r="C9734" s="1">
        <f t="shared" ca="1" si="457"/>
        <v>0.27655923656113857</v>
      </c>
      <c r="D9734" s="1">
        <f t="shared" ca="1" si="458"/>
        <v>-2.6890351197798947E-2</v>
      </c>
    </row>
    <row r="9735" spans="1:4" x14ac:dyDescent="0.45">
      <c r="A9735">
        <v>9734</v>
      </c>
      <c r="B9735" s="1">
        <f t="shared" ca="1" si="456"/>
        <v>0.27641767471845691</v>
      </c>
      <c r="C9735" s="1">
        <f t="shared" ca="1" si="457"/>
        <v>0.26524756023873419</v>
      </c>
      <c r="D9735" s="1">
        <f t="shared" ca="1" si="458"/>
        <v>-4.0410275830226661E-2</v>
      </c>
    </row>
    <row r="9736" spans="1:4" x14ac:dyDescent="0.45">
      <c r="A9736">
        <v>9735</v>
      </c>
      <c r="B9736" s="1">
        <f t="shared" ca="1" si="456"/>
        <v>0.28296748158194557</v>
      </c>
      <c r="C9736" s="1">
        <f t="shared" ca="1" si="457"/>
        <v>0.27588176921823326</v>
      </c>
      <c r="D9736" s="1">
        <f t="shared" ca="1" si="458"/>
        <v>-2.5040730207228166E-2</v>
      </c>
    </row>
    <row r="9737" spans="1:4" x14ac:dyDescent="0.45">
      <c r="A9737">
        <v>9736</v>
      </c>
      <c r="B9737" s="1">
        <f t="shared" ca="1" si="456"/>
        <v>0.28619122562737809</v>
      </c>
      <c r="C9737" s="1">
        <f t="shared" ca="1" si="457"/>
        <v>0.27676251943791907</v>
      </c>
      <c r="D9737" s="1">
        <f t="shared" ca="1" si="458"/>
        <v>-3.2945476119296609E-2</v>
      </c>
    </row>
    <row r="9738" spans="1:4" x14ac:dyDescent="0.45">
      <c r="A9738">
        <v>9737</v>
      </c>
      <c r="B9738" s="1">
        <f t="shared" ca="1" si="456"/>
        <v>0.28135885731144422</v>
      </c>
      <c r="C9738" s="1">
        <f t="shared" ca="1" si="457"/>
        <v>0.26637646980722962</v>
      </c>
      <c r="D9738" s="1">
        <f t="shared" ca="1" si="458"/>
        <v>-5.3250100769460275E-2</v>
      </c>
    </row>
    <row r="9739" spans="1:4" x14ac:dyDescent="0.45">
      <c r="A9739">
        <v>9738</v>
      </c>
      <c r="B9739" s="1">
        <f t="shared" ca="1" si="456"/>
        <v>0.28462409837195302</v>
      </c>
      <c r="C9739" s="1">
        <f t="shared" ca="1" si="457"/>
        <v>0.26712698040444888</v>
      </c>
      <c r="D9739" s="1">
        <f t="shared" ca="1" si="458"/>
        <v>-6.1474478329795253E-2</v>
      </c>
    </row>
    <row r="9740" spans="1:4" x14ac:dyDescent="0.45">
      <c r="A9740">
        <v>9739</v>
      </c>
      <c r="B9740" s="1">
        <f t="shared" ca="1" si="456"/>
        <v>0.28043359313059552</v>
      </c>
      <c r="C9740" s="1">
        <f t="shared" ca="1" si="457"/>
        <v>0.2692434257988191</v>
      </c>
      <c r="D9740" s="1">
        <f t="shared" ca="1" si="458"/>
        <v>-3.9903091519300431E-2</v>
      </c>
    </row>
    <row r="9741" spans="1:4" x14ac:dyDescent="0.45">
      <c r="A9741">
        <v>9740</v>
      </c>
      <c r="B9741" s="1">
        <f t="shared" ca="1" si="456"/>
        <v>0.29046476845363389</v>
      </c>
      <c r="C9741" s="1">
        <f t="shared" ca="1" si="457"/>
        <v>0.27797392086177763</v>
      </c>
      <c r="D9741" s="1">
        <f t="shared" ca="1" si="458"/>
        <v>-4.3002969545513532E-2</v>
      </c>
    </row>
    <row r="9742" spans="1:4" x14ac:dyDescent="0.45">
      <c r="A9742">
        <v>9741</v>
      </c>
      <c r="B9742" s="1">
        <f t="shared" ca="1" si="456"/>
        <v>0.28145391072997455</v>
      </c>
      <c r="C9742" s="1">
        <f t="shared" ca="1" si="457"/>
        <v>0.26856854387223816</v>
      </c>
      <c r="D9742" s="1">
        <f t="shared" ca="1" si="458"/>
        <v>-4.5781445439209215E-2</v>
      </c>
    </row>
    <row r="9743" spans="1:4" x14ac:dyDescent="0.45">
      <c r="A9743">
        <v>9742</v>
      </c>
      <c r="B9743" s="1">
        <f t="shared" ca="1" si="456"/>
        <v>0.29106851615571638</v>
      </c>
      <c r="C9743" s="1">
        <f t="shared" ca="1" si="457"/>
        <v>0.27935341894645804</v>
      </c>
      <c r="D9743" s="1">
        <f t="shared" ca="1" si="458"/>
        <v>-4.024858945235759E-2</v>
      </c>
    </row>
    <row r="9744" spans="1:4" x14ac:dyDescent="0.45">
      <c r="A9744">
        <v>9743</v>
      </c>
      <c r="B9744" s="1">
        <f t="shared" ca="1" si="456"/>
        <v>0.29440514086377723</v>
      </c>
      <c r="C9744" s="1">
        <f t="shared" ca="1" si="457"/>
        <v>0.28457886887664363</v>
      </c>
      <c r="D9744" s="1">
        <f t="shared" ca="1" si="458"/>
        <v>-3.3376699735281665E-2</v>
      </c>
    </row>
    <row r="9745" spans="1:4" x14ac:dyDescent="0.45">
      <c r="A9745">
        <v>9744</v>
      </c>
      <c r="B9745" s="1">
        <f t="shared" ca="1" si="456"/>
        <v>0.28405796956629403</v>
      </c>
      <c r="C9745" s="1">
        <f t="shared" ca="1" si="457"/>
        <v>0.26631016795183227</v>
      </c>
      <c r="D9745" s="1">
        <f t="shared" ca="1" si="458"/>
        <v>-6.247950600210056E-2</v>
      </c>
    </row>
    <row r="9746" spans="1:4" x14ac:dyDescent="0.45">
      <c r="A9746">
        <v>9745</v>
      </c>
      <c r="B9746" s="1">
        <f t="shared" ca="1" si="456"/>
        <v>0.28543256575447928</v>
      </c>
      <c r="C9746" s="1">
        <f t="shared" ca="1" si="457"/>
        <v>0.2737608486356744</v>
      </c>
      <c r="D9746" s="1">
        <f t="shared" ca="1" si="458"/>
        <v>-4.0891329578855939E-2</v>
      </c>
    </row>
    <row r="9747" spans="1:4" x14ac:dyDescent="0.45">
      <c r="A9747">
        <v>9746</v>
      </c>
      <c r="B9747" s="1">
        <f t="shared" ca="1" si="456"/>
        <v>0.28017275623771337</v>
      </c>
      <c r="C9747" s="1">
        <f t="shared" ca="1" si="457"/>
        <v>0.27576168755501029</v>
      </c>
      <c r="D9747" s="1">
        <f t="shared" ca="1" si="458"/>
        <v>-1.5744102824046514E-2</v>
      </c>
    </row>
    <row r="9748" spans="1:4" x14ac:dyDescent="0.45">
      <c r="A9748">
        <v>9747</v>
      </c>
      <c r="B9748" s="1">
        <f t="shared" ca="1" si="456"/>
        <v>0.28300254558074611</v>
      </c>
      <c r="C9748" s="1">
        <f t="shared" ca="1" si="457"/>
        <v>0.26818238560472862</v>
      </c>
      <c r="D9748" s="1">
        <f t="shared" ca="1" si="458"/>
        <v>-5.2367585406715045E-2</v>
      </c>
    </row>
    <row r="9749" spans="1:4" x14ac:dyDescent="0.45">
      <c r="A9749">
        <v>9748</v>
      </c>
      <c r="B9749" s="1">
        <f t="shared" ca="1" si="456"/>
        <v>0.28669644605921418</v>
      </c>
      <c r="C9749" s="1">
        <f t="shared" ca="1" si="457"/>
        <v>0.26990143964002355</v>
      </c>
      <c r="D9749" s="1">
        <f t="shared" ca="1" si="458"/>
        <v>-5.8581146191542928E-2</v>
      </c>
    </row>
    <row r="9750" spans="1:4" x14ac:dyDescent="0.45">
      <c r="A9750">
        <v>9749</v>
      </c>
      <c r="B9750" s="1">
        <f t="shared" ca="1" si="456"/>
        <v>0.29099164778029507</v>
      </c>
      <c r="C9750" s="1">
        <f t="shared" ca="1" si="457"/>
        <v>0.27627569934962226</v>
      </c>
      <c r="D9750" s="1">
        <f t="shared" ca="1" si="458"/>
        <v>-5.0571721019923105E-2</v>
      </c>
    </row>
    <row r="9751" spans="1:4" x14ac:dyDescent="0.45">
      <c r="A9751">
        <v>9750</v>
      </c>
      <c r="B9751" s="1">
        <f t="shared" ca="1" si="456"/>
        <v>0.27855421218987159</v>
      </c>
      <c r="C9751" s="1">
        <f t="shared" ca="1" si="457"/>
        <v>0.26280613531490821</v>
      </c>
      <c r="D9751" s="1">
        <f t="shared" ca="1" si="458"/>
        <v>-5.6535052014323801E-2</v>
      </c>
    </row>
    <row r="9752" spans="1:4" x14ac:dyDescent="0.45">
      <c r="A9752">
        <v>9751</v>
      </c>
      <c r="B9752" s="1">
        <f t="shared" ca="1" si="456"/>
        <v>0.29164319114164483</v>
      </c>
      <c r="C9752" s="1">
        <f t="shared" ca="1" si="457"/>
        <v>0.27289537857512758</v>
      </c>
      <c r="D9752" s="1">
        <f t="shared" ca="1" si="458"/>
        <v>-6.428338852393041E-2</v>
      </c>
    </row>
    <row r="9753" spans="1:4" x14ac:dyDescent="0.45">
      <c r="A9753">
        <v>9752</v>
      </c>
      <c r="B9753" s="1">
        <f t="shared" ca="1" si="456"/>
        <v>0.28613668830459016</v>
      </c>
      <c r="C9753" s="1">
        <f t="shared" ca="1" si="457"/>
        <v>0.26045821254882529</v>
      </c>
      <c r="D9753" s="1">
        <f t="shared" ca="1" si="458"/>
        <v>-8.9741989773888572E-2</v>
      </c>
    </row>
    <row r="9754" spans="1:4" x14ac:dyDescent="0.45">
      <c r="A9754">
        <v>9753</v>
      </c>
      <c r="B9754" s="1">
        <f t="shared" ca="1" si="456"/>
        <v>0.29960425928796219</v>
      </c>
      <c r="C9754" s="1">
        <f t="shared" ca="1" si="457"/>
        <v>0.27101946259566523</v>
      </c>
      <c r="D9754" s="1">
        <f t="shared" ca="1" si="458"/>
        <v>-9.5408512416450403E-2</v>
      </c>
    </row>
    <row r="9755" spans="1:4" x14ac:dyDescent="0.45">
      <c r="A9755">
        <v>9754</v>
      </c>
      <c r="B9755" s="1">
        <f t="shared" ca="1" si="456"/>
        <v>0.27836169634433294</v>
      </c>
      <c r="C9755" s="1">
        <f t="shared" ca="1" si="457"/>
        <v>0.26879310760679598</v>
      </c>
      <c r="D9755" s="1">
        <f t="shared" ca="1" si="458"/>
        <v>-3.437466024671957E-2</v>
      </c>
    </row>
    <row r="9756" spans="1:4" x14ac:dyDescent="0.45">
      <c r="A9756">
        <v>9755</v>
      </c>
      <c r="B9756" s="1">
        <f t="shared" ca="1" si="456"/>
        <v>0.27409559651388848</v>
      </c>
      <c r="C9756" s="1">
        <f t="shared" ca="1" si="457"/>
        <v>0.27861777382912278</v>
      </c>
      <c r="D9756" s="1">
        <f t="shared" ca="1" si="458"/>
        <v>1.6498540555740595E-2</v>
      </c>
    </row>
    <row r="9757" spans="1:4" x14ac:dyDescent="0.45">
      <c r="A9757">
        <v>9756</v>
      </c>
      <c r="B9757" s="1">
        <f t="shared" ca="1" si="456"/>
        <v>0.27660810052157708</v>
      </c>
      <c r="C9757" s="1">
        <f t="shared" ca="1" si="457"/>
        <v>0.27011222878988317</v>
      </c>
      <c r="D9757" s="1">
        <f t="shared" ca="1" si="458"/>
        <v>-2.3484025664632324E-2</v>
      </c>
    </row>
    <row r="9758" spans="1:4" x14ac:dyDescent="0.45">
      <c r="A9758">
        <v>9757</v>
      </c>
      <c r="B9758" s="1">
        <f t="shared" ca="1" si="456"/>
        <v>0.27958774399796193</v>
      </c>
      <c r="C9758" s="1">
        <f t="shared" ca="1" si="457"/>
        <v>0.26790484960138017</v>
      </c>
      <c r="D9758" s="1">
        <f t="shared" ca="1" si="458"/>
        <v>-4.1786146379388253E-2</v>
      </c>
    </row>
    <row r="9759" spans="1:4" x14ac:dyDescent="0.45">
      <c r="A9759">
        <v>9758</v>
      </c>
      <c r="B9759" s="1">
        <f t="shared" ca="1" si="456"/>
        <v>0.28462913119930311</v>
      </c>
      <c r="C9759" s="1">
        <f t="shared" ca="1" si="457"/>
        <v>0.27274834583489049</v>
      </c>
      <c r="D9759" s="1">
        <f t="shared" ca="1" si="458"/>
        <v>-4.174128387474664E-2</v>
      </c>
    </row>
    <row r="9760" spans="1:4" x14ac:dyDescent="0.45">
      <c r="A9760">
        <v>9759</v>
      </c>
      <c r="B9760" s="1">
        <f t="shared" ca="1" si="456"/>
        <v>0.28449962138842966</v>
      </c>
      <c r="C9760" s="1">
        <f t="shared" ca="1" si="457"/>
        <v>0.27225195001299929</v>
      </c>
      <c r="D9760" s="1">
        <f t="shared" ca="1" si="458"/>
        <v>-4.3049868803545867E-2</v>
      </c>
    </row>
    <row r="9761" spans="1:4" x14ac:dyDescent="0.45">
      <c r="A9761">
        <v>9760</v>
      </c>
      <c r="B9761" s="1">
        <f t="shared" ca="1" si="456"/>
        <v>0.28150782470992874</v>
      </c>
      <c r="C9761" s="1">
        <f t="shared" ca="1" si="457"/>
        <v>0.27392036513588269</v>
      </c>
      <c r="D9761" s="1">
        <f t="shared" ca="1" si="458"/>
        <v>-2.6952926022089513E-2</v>
      </c>
    </row>
    <row r="9762" spans="1:4" x14ac:dyDescent="0.45">
      <c r="A9762">
        <v>9761</v>
      </c>
      <c r="B9762" s="1">
        <f t="shared" ca="1" si="456"/>
        <v>0.27998595715359814</v>
      </c>
      <c r="C9762" s="1">
        <f t="shared" ca="1" si="457"/>
        <v>0.27309317363524088</v>
      </c>
      <c r="D9762" s="1">
        <f t="shared" ca="1" si="458"/>
        <v>-2.4618318677232555E-2</v>
      </c>
    </row>
    <row r="9763" spans="1:4" x14ac:dyDescent="0.45">
      <c r="A9763">
        <v>9762</v>
      </c>
      <c r="B9763" s="1">
        <f t="shared" ca="1" si="456"/>
        <v>0.27859034877814637</v>
      </c>
      <c r="C9763" s="1">
        <f t="shared" ca="1" si="457"/>
        <v>0.26689929198462436</v>
      </c>
      <c r="D9763" s="1">
        <f t="shared" ca="1" si="458"/>
        <v>-4.1965045970892914E-2</v>
      </c>
    </row>
    <row r="9764" spans="1:4" x14ac:dyDescent="0.45">
      <c r="A9764">
        <v>9763</v>
      </c>
      <c r="B9764" s="1">
        <f t="shared" ca="1" si="456"/>
        <v>0.28003188252417621</v>
      </c>
      <c r="C9764" s="1">
        <f t="shared" ca="1" si="457"/>
        <v>0.27705965135245836</v>
      </c>
      <c r="D9764" s="1">
        <f t="shared" ca="1" si="458"/>
        <v>-1.0613902763237147E-2</v>
      </c>
    </row>
    <row r="9765" spans="1:4" x14ac:dyDescent="0.45">
      <c r="A9765">
        <v>9764</v>
      </c>
      <c r="B9765" s="1">
        <f t="shared" ca="1" si="456"/>
        <v>0.29161099438176818</v>
      </c>
      <c r="C9765" s="1">
        <f t="shared" ca="1" si="457"/>
        <v>0.27185060135884886</v>
      </c>
      <c r="D9765" s="1">
        <f t="shared" ca="1" si="458"/>
        <v>-6.7762853265572076E-2</v>
      </c>
    </row>
    <row r="9766" spans="1:4" x14ac:dyDescent="0.45">
      <c r="A9766">
        <v>9765</v>
      </c>
      <c r="B9766" s="1">
        <f t="shared" ca="1" si="456"/>
        <v>0.28133403111479938</v>
      </c>
      <c r="C9766" s="1">
        <f t="shared" ca="1" si="457"/>
        <v>0.27502889441039213</v>
      </c>
      <c r="D9766" s="1">
        <f t="shared" ca="1" si="458"/>
        <v>-2.2411567770251051E-2</v>
      </c>
    </row>
    <row r="9767" spans="1:4" x14ac:dyDescent="0.45">
      <c r="A9767">
        <v>9766</v>
      </c>
      <c r="B9767" s="1">
        <f t="shared" ca="1" si="456"/>
        <v>0.27977283828549221</v>
      </c>
      <c r="C9767" s="1">
        <f t="shared" ca="1" si="457"/>
        <v>0.27119949752762446</v>
      </c>
      <c r="D9767" s="1">
        <f t="shared" ca="1" si="458"/>
        <v>-3.064393530982857E-2</v>
      </c>
    </row>
    <row r="9768" spans="1:4" x14ac:dyDescent="0.45">
      <c r="A9768">
        <v>9767</v>
      </c>
      <c r="B9768" s="1">
        <f t="shared" ca="1" si="456"/>
        <v>0.29058378681691133</v>
      </c>
      <c r="C9768" s="1">
        <f t="shared" ca="1" si="457"/>
        <v>0.27428429134845744</v>
      </c>
      <c r="D9768" s="1">
        <f t="shared" ca="1" si="458"/>
        <v>-5.6092239856189011E-2</v>
      </c>
    </row>
    <row r="9769" spans="1:4" x14ac:dyDescent="0.45">
      <c r="A9769">
        <v>9768</v>
      </c>
      <c r="B9769" s="1">
        <f t="shared" ca="1" si="456"/>
        <v>0.27701162129077622</v>
      </c>
      <c r="C9769" s="1">
        <f t="shared" ca="1" si="457"/>
        <v>0.2597060850145676</v>
      </c>
      <c r="D9769" s="1">
        <f t="shared" ca="1" si="458"/>
        <v>-6.2472239235202266E-2</v>
      </c>
    </row>
    <row r="9770" spans="1:4" x14ac:dyDescent="0.45">
      <c r="A9770">
        <v>9769</v>
      </c>
      <c r="B9770" s="1">
        <f t="shared" ca="1" si="456"/>
        <v>0.27458958626303531</v>
      </c>
      <c r="C9770" s="1">
        <f t="shared" ca="1" si="457"/>
        <v>0.26819655853728841</v>
      </c>
      <c r="D9770" s="1">
        <f t="shared" ca="1" si="458"/>
        <v>-2.328212010058853E-2</v>
      </c>
    </row>
    <row r="9771" spans="1:4" x14ac:dyDescent="0.45">
      <c r="A9771">
        <v>9770</v>
      </c>
      <c r="B9771" s="1">
        <f t="shared" ca="1" si="456"/>
        <v>0.2910255675547313</v>
      </c>
      <c r="C9771" s="1">
        <f t="shared" ca="1" si="457"/>
        <v>0.26191316016943539</v>
      </c>
      <c r="D9771" s="1">
        <f t="shared" ca="1" si="458"/>
        <v>-0.10003384798767184</v>
      </c>
    </row>
    <row r="9772" spans="1:4" x14ac:dyDescent="0.45">
      <c r="A9772">
        <v>9771</v>
      </c>
      <c r="B9772" s="1">
        <f t="shared" ca="1" si="456"/>
        <v>0.28264721890629668</v>
      </c>
      <c r="C9772" s="1">
        <f t="shared" ca="1" si="457"/>
        <v>0.28035946517269805</v>
      </c>
      <c r="D9772" s="1">
        <f t="shared" ca="1" si="458"/>
        <v>-8.0940252745139041E-3</v>
      </c>
    </row>
    <row r="9773" spans="1:4" x14ac:dyDescent="0.45">
      <c r="A9773">
        <v>9772</v>
      </c>
      <c r="B9773" s="1">
        <f t="shared" ca="1" si="456"/>
        <v>0.27890759027330075</v>
      </c>
      <c r="C9773" s="1">
        <f t="shared" ca="1" si="457"/>
        <v>0.27542304365396153</v>
      </c>
      <c r="D9773" s="1">
        <f t="shared" ca="1" si="458"/>
        <v>-1.249355249143534E-2</v>
      </c>
    </row>
    <row r="9774" spans="1:4" x14ac:dyDescent="0.45">
      <c r="A9774">
        <v>9773</v>
      </c>
      <c r="B9774" s="1">
        <f t="shared" ca="1" si="456"/>
        <v>0.28307581975036444</v>
      </c>
      <c r="C9774" s="1">
        <f t="shared" ca="1" si="457"/>
        <v>0.27371512832292999</v>
      </c>
      <c r="D9774" s="1">
        <f t="shared" ca="1" si="458"/>
        <v>-3.3067788819579676E-2</v>
      </c>
    </row>
    <row r="9775" spans="1:4" x14ac:dyDescent="0.45">
      <c r="A9775">
        <v>9774</v>
      </c>
      <c r="B9775" s="1">
        <f t="shared" ca="1" si="456"/>
        <v>0.27849998083824423</v>
      </c>
      <c r="C9775" s="1">
        <f t="shared" ca="1" si="457"/>
        <v>0.26992002600154574</v>
      </c>
      <c r="D9775" s="1">
        <f t="shared" ca="1" si="458"/>
        <v>-3.0807739414825376E-2</v>
      </c>
    </row>
    <row r="9776" spans="1:4" x14ac:dyDescent="0.45">
      <c r="A9776">
        <v>9775</v>
      </c>
      <c r="B9776" s="1">
        <f t="shared" ca="1" si="456"/>
        <v>0.28120207039032763</v>
      </c>
      <c r="C9776" s="1">
        <f t="shared" ca="1" si="457"/>
        <v>0.27730635096239264</v>
      </c>
      <c r="D9776" s="1">
        <f t="shared" ca="1" si="458"/>
        <v>-1.3853807770787253E-2</v>
      </c>
    </row>
    <row r="9777" spans="1:4" x14ac:dyDescent="0.45">
      <c r="A9777">
        <v>9776</v>
      </c>
      <c r="B9777" s="1">
        <f t="shared" ca="1" si="456"/>
        <v>0.28502340373571666</v>
      </c>
      <c r="C9777" s="1">
        <f t="shared" ca="1" si="457"/>
        <v>0.27752268132973024</v>
      </c>
      <c r="D9777" s="1">
        <f t="shared" ca="1" si="458"/>
        <v>-2.6316163191080794E-2</v>
      </c>
    </row>
    <row r="9778" spans="1:4" x14ac:dyDescent="0.45">
      <c r="A9778">
        <v>9777</v>
      </c>
      <c r="B9778" s="1">
        <f t="shared" ca="1" si="456"/>
        <v>0.28322883581070746</v>
      </c>
      <c r="C9778" s="1">
        <f t="shared" ca="1" si="457"/>
        <v>0.26355468099703871</v>
      </c>
      <c r="D9778" s="1">
        <f t="shared" ca="1" si="458"/>
        <v>-6.9463812741220057E-2</v>
      </c>
    </row>
    <row r="9779" spans="1:4" x14ac:dyDescent="0.45">
      <c r="A9779">
        <v>9778</v>
      </c>
      <c r="B9779" s="1">
        <f t="shared" ca="1" si="456"/>
        <v>0.2795535745659109</v>
      </c>
      <c r="C9779" s="1">
        <f t="shared" ca="1" si="457"/>
        <v>0.26716557118369705</v>
      </c>
      <c r="D9779" s="1">
        <f t="shared" ca="1" si="458"/>
        <v>-4.4313521661992226E-2</v>
      </c>
    </row>
    <row r="9780" spans="1:4" x14ac:dyDescent="0.45">
      <c r="A9780">
        <v>9779</v>
      </c>
      <c r="B9780" s="1">
        <f t="shared" ca="1" si="456"/>
        <v>0.28246298075631043</v>
      </c>
      <c r="C9780" s="1">
        <f t="shared" ca="1" si="457"/>
        <v>0.27914437274194515</v>
      </c>
      <c r="D9780" s="1">
        <f t="shared" ca="1" si="458"/>
        <v>-1.1748824591029695E-2</v>
      </c>
    </row>
    <row r="9781" spans="1:4" x14ac:dyDescent="0.45">
      <c r="A9781">
        <v>9780</v>
      </c>
      <c r="B9781" s="1">
        <f t="shared" ca="1" si="456"/>
        <v>0.28867982530641212</v>
      </c>
      <c r="C9781" s="1">
        <f t="shared" ca="1" si="457"/>
        <v>0.27909747401017337</v>
      </c>
      <c r="D9781" s="1">
        <f t="shared" ca="1" si="458"/>
        <v>-3.3193699234325753E-2</v>
      </c>
    </row>
    <row r="9782" spans="1:4" x14ac:dyDescent="0.45">
      <c r="A9782">
        <v>9781</v>
      </c>
      <c r="B9782" s="1">
        <f t="shared" ca="1" si="456"/>
        <v>0.28054001495833292</v>
      </c>
      <c r="C9782" s="1">
        <f t="shared" ca="1" si="457"/>
        <v>0.27189794853143401</v>
      </c>
      <c r="D9782" s="1">
        <f t="shared" ca="1" si="458"/>
        <v>-3.0805111449724802E-2</v>
      </c>
    </row>
    <row r="9783" spans="1:4" x14ac:dyDescent="0.45">
      <c r="A9783">
        <v>9782</v>
      </c>
      <c r="B9783" s="1">
        <f t="shared" ca="1" si="456"/>
        <v>0.28351224457035007</v>
      </c>
      <c r="C9783" s="1">
        <f t="shared" ca="1" si="457"/>
        <v>0.27740939860695957</v>
      </c>
      <c r="D9783" s="1">
        <f t="shared" ca="1" si="458"/>
        <v>-2.1525863804009903E-2</v>
      </c>
    </row>
    <row r="9784" spans="1:4" x14ac:dyDescent="0.45">
      <c r="A9784">
        <v>9783</v>
      </c>
      <c r="B9784" s="1">
        <f t="shared" ca="1" si="456"/>
        <v>0.29202877889341894</v>
      </c>
      <c r="C9784" s="1">
        <f t="shared" ca="1" si="457"/>
        <v>0.27783244695625997</v>
      </c>
      <c r="D9784" s="1">
        <f t="shared" ca="1" si="458"/>
        <v>-4.8612783955584632E-2</v>
      </c>
    </row>
    <row r="9785" spans="1:4" x14ac:dyDescent="0.45">
      <c r="A9785">
        <v>9784</v>
      </c>
      <c r="B9785" s="1">
        <f t="shared" ca="1" si="456"/>
        <v>0.29388040492167788</v>
      </c>
      <c r="C9785" s="1">
        <f t="shared" ca="1" si="457"/>
        <v>0.27649307834630665</v>
      </c>
      <c r="D9785" s="1">
        <f t="shared" ca="1" si="458"/>
        <v>-5.916463392652916E-2</v>
      </c>
    </row>
    <row r="9786" spans="1:4" x14ac:dyDescent="0.45">
      <c r="A9786">
        <v>9785</v>
      </c>
      <c r="B9786" s="1">
        <f t="shared" ca="1" si="456"/>
        <v>0.28268332490510983</v>
      </c>
      <c r="C9786" s="1">
        <f t="shared" ca="1" si="457"/>
        <v>0.26389488157169783</v>
      </c>
      <c r="D9786" s="1">
        <f t="shared" ca="1" si="458"/>
        <v>-6.6464632605120408E-2</v>
      </c>
    </row>
    <row r="9787" spans="1:4" x14ac:dyDescent="0.45">
      <c r="A9787">
        <v>9786</v>
      </c>
      <c r="B9787" s="1">
        <f t="shared" ca="1" si="456"/>
        <v>0.28056068345133539</v>
      </c>
      <c r="C9787" s="1">
        <f t="shared" ca="1" si="457"/>
        <v>0.26693738203575346</v>
      </c>
      <c r="D9787" s="1">
        <f t="shared" ca="1" si="458"/>
        <v>-4.855741455999469E-2</v>
      </c>
    </row>
    <row r="9788" spans="1:4" x14ac:dyDescent="0.45">
      <c r="A9788">
        <v>9787</v>
      </c>
      <c r="B9788" s="1">
        <f t="shared" ca="1" si="456"/>
        <v>0.28231909938649058</v>
      </c>
      <c r="C9788" s="1">
        <f t="shared" ca="1" si="457"/>
        <v>0.27948796327770975</v>
      </c>
      <c r="D9788" s="1">
        <f t="shared" ca="1" si="458"/>
        <v>-1.0028142321696227E-2</v>
      </c>
    </row>
    <row r="9789" spans="1:4" x14ac:dyDescent="0.45">
      <c r="A9789">
        <v>9788</v>
      </c>
      <c r="B9789" s="1">
        <f t="shared" ca="1" si="456"/>
        <v>0.28380025046298663</v>
      </c>
      <c r="C9789" s="1">
        <f t="shared" ca="1" si="457"/>
        <v>0.27951047803162066</v>
      </c>
      <c r="D9789" s="1">
        <f t="shared" ca="1" si="458"/>
        <v>-1.5115463867166116E-2</v>
      </c>
    </row>
    <row r="9790" spans="1:4" x14ac:dyDescent="0.45">
      <c r="A9790">
        <v>9789</v>
      </c>
      <c r="B9790" s="1">
        <f t="shared" ca="1" si="456"/>
        <v>0.28405156763480499</v>
      </c>
      <c r="C9790" s="1">
        <f t="shared" ca="1" si="457"/>
        <v>0.25905637482315619</v>
      </c>
      <c r="D9790" s="1">
        <f t="shared" ca="1" si="458"/>
        <v>-8.7995264450658597E-2</v>
      </c>
    </row>
    <row r="9791" spans="1:4" x14ac:dyDescent="0.45">
      <c r="A9791">
        <v>9790</v>
      </c>
      <c r="B9791" s="1">
        <f t="shared" ca="1" si="456"/>
        <v>0.27285945799679007</v>
      </c>
      <c r="C9791" s="1">
        <f t="shared" ca="1" si="457"/>
        <v>0.27413872692852348</v>
      </c>
      <c r="D9791" s="1">
        <f t="shared" ca="1" si="458"/>
        <v>4.6883803886631709E-3</v>
      </c>
    </row>
    <row r="9792" spans="1:4" x14ac:dyDescent="0.45">
      <c r="A9792">
        <v>9791</v>
      </c>
      <c r="B9792" s="1">
        <f t="shared" ca="1" si="456"/>
        <v>0.28626473835243349</v>
      </c>
      <c r="C9792" s="1">
        <f t="shared" ca="1" si="457"/>
        <v>0.2780735885340434</v>
      </c>
      <c r="D9792" s="1">
        <f t="shared" ca="1" si="458"/>
        <v>-2.861389728100424E-2</v>
      </c>
    </row>
    <row r="9793" spans="1:4" x14ac:dyDescent="0.45">
      <c r="A9793">
        <v>9792</v>
      </c>
      <c r="B9793" s="1">
        <f t="shared" ca="1" si="456"/>
        <v>0.28834459658541089</v>
      </c>
      <c r="C9793" s="1">
        <f t="shared" ca="1" si="457"/>
        <v>0.26768115022307859</v>
      </c>
      <c r="D9793" s="1">
        <f t="shared" ca="1" si="458"/>
        <v>-7.1662332525144312E-2</v>
      </c>
    </row>
    <row r="9794" spans="1:4" x14ac:dyDescent="0.45">
      <c r="A9794">
        <v>9793</v>
      </c>
      <c r="B9794" s="1">
        <f t="shared" ref="B9794:B9857" ca="1" si="459">_xlfn.BETA.INV(RAND(),CONTROL_PRIOR_ALPHA+CONTROL_ALPHA,CONTROL_PRIOR_BETA+(CONTROL_N-CONTROL_ALPHA))</f>
        <v>0.27929879589629192</v>
      </c>
      <c r="C9794" s="1">
        <f t="shared" ref="C9794:C9857" ca="1" si="460">_xlfn.BETA.INV(RAND(),TEST_PRIOR_ALPHA+TEST_ALPHA,TEST_PRIOR_BETA+(TEST_N-TEST_ALPHA))</f>
        <v>0.27866584629679636</v>
      </c>
      <c r="D9794" s="1">
        <f t="shared" ca="1" si="458"/>
        <v>-2.2662095533365002E-3</v>
      </c>
    </row>
    <row r="9795" spans="1:4" x14ac:dyDescent="0.45">
      <c r="A9795">
        <v>9794</v>
      </c>
      <c r="B9795" s="1">
        <f t="shared" ca="1" si="459"/>
        <v>0.28505155712794472</v>
      </c>
      <c r="C9795" s="1">
        <f t="shared" ca="1" si="460"/>
        <v>0.27470002781080394</v>
      </c>
      <c r="D9795" s="1">
        <f t="shared" ref="D9795:D9858" ca="1" si="461">(C9795-B9795)/B9795</f>
        <v>-3.6314586110099814E-2</v>
      </c>
    </row>
    <row r="9796" spans="1:4" x14ac:dyDescent="0.45">
      <c r="A9796">
        <v>9795</v>
      </c>
      <c r="B9796" s="1">
        <f t="shared" ca="1" si="459"/>
        <v>0.28952908270332212</v>
      </c>
      <c r="C9796" s="1">
        <f t="shared" ca="1" si="460"/>
        <v>0.2717710573556239</v>
      </c>
      <c r="D9796" s="1">
        <f t="shared" ca="1" si="461"/>
        <v>-6.1334167821388445E-2</v>
      </c>
    </row>
    <row r="9797" spans="1:4" x14ac:dyDescent="0.45">
      <c r="A9797">
        <v>9796</v>
      </c>
      <c r="B9797" s="1">
        <f t="shared" ca="1" si="459"/>
        <v>0.28087069440313317</v>
      </c>
      <c r="C9797" s="1">
        <f t="shared" ca="1" si="460"/>
        <v>0.27453599014541974</v>
      </c>
      <c r="D9797" s="1">
        <f t="shared" ca="1" si="461"/>
        <v>-2.2553809934407899E-2</v>
      </c>
    </row>
    <row r="9798" spans="1:4" x14ac:dyDescent="0.45">
      <c r="A9798">
        <v>9797</v>
      </c>
      <c r="B9798" s="1">
        <f t="shared" ca="1" si="459"/>
        <v>0.27998600960892855</v>
      </c>
      <c r="C9798" s="1">
        <f t="shared" ca="1" si="460"/>
        <v>0.27892344293413029</v>
      </c>
      <c r="D9798" s="1">
        <f t="shared" ca="1" si="461"/>
        <v>-3.79507060471487E-3</v>
      </c>
    </row>
    <row r="9799" spans="1:4" x14ac:dyDescent="0.45">
      <c r="A9799">
        <v>9798</v>
      </c>
      <c r="B9799" s="1">
        <f t="shared" ca="1" si="459"/>
        <v>0.2954834541693443</v>
      </c>
      <c r="C9799" s="1">
        <f t="shared" ca="1" si="460"/>
        <v>0.26028513963755701</v>
      </c>
      <c r="D9799" s="1">
        <f t="shared" ca="1" si="461"/>
        <v>-0.11912110148683591</v>
      </c>
    </row>
    <row r="9800" spans="1:4" x14ac:dyDescent="0.45">
      <c r="A9800">
        <v>9799</v>
      </c>
      <c r="B9800" s="1">
        <f t="shared" ca="1" si="459"/>
        <v>0.28394750464687146</v>
      </c>
      <c r="C9800" s="1">
        <f t="shared" ca="1" si="460"/>
        <v>0.26572132729725984</v>
      </c>
      <c r="D9800" s="1">
        <f t="shared" ca="1" si="461"/>
        <v>-6.4188545598519817E-2</v>
      </c>
    </row>
    <row r="9801" spans="1:4" x14ac:dyDescent="0.45">
      <c r="A9801">
        <v>9800</v>
      </c>
      <c r="B9801" s="1">
        <f t="shared" ca="1" si="459"/>
        <v>0.30532384176891725</v>
      </c>
      <c r="C9801" s="1">
        <f t="shared" ca="1" si="460"/>
        <v>0.28188365879008914</v>
      </c>
      <c r="D9801" s="1">
        <f t="shared" ca="1" si="461"/>
        <v>-7.6771544740907222E-2</v>
      </c>
    </row>
    <row r="9802" spans="1:4" x14ac:dyDescent="0.45">
      <c r="A9802">
        <v>9801</v>
      </c>
      <c r="B9802" s="1">
        <f t="shared" ca="1" si="459"/>
        <v>0.28460688801250955</v>
      </c>
      <c r="C9802" s="1">
        <f t="shared" ca="1" si="460"/>
        <v>0.2682187125562977</v>
      </c>
      <c r="D9802" s="1">
        <f t="shared" ca="1" si="461"/>
        <v>-5.7581794912467225E-2</v>
      </c>
    </row>
    <row r="9803" spans="1:4" x14ac:dyDescent="0.45">
      <c r="A9803">
        <v>9802</v>
      </c>
      <c r="B9803" s="1">
        <f t="shared" ca="1" si="459"/>
        <v>0.28563006377652744</v>
      </c>
      <c r="C9803" s="1">
        <f t="shared" ca="1" si="460"/>
        <v>0.27613253478258126</v>
      </c>
      <c r="D9803" s="1">
        <f t="shared" ca="1" si="461"/>
        <v>-3.3251153146739133E-2</v>
      </c>
    </row>
    <row r="9804" spans="1:4" x14ac:dyDescent="0.45">
      <c r="A9804">
        <v>9803</v>
      </c>
      <c r="B9804" s="1">
        <f t="shared" ca="1" si="459"/>
        <v>0.29300873016646556</v>
      </c>
      <c r="C9804" s="1">
        <f t="shared" ca="1" si="460"/>
        <v>0.27990015786733302</v>
      </c>
      <c r="D9804" s="1">
        <f t="shared" ca="1" si="461"/>
        <v>-4.4737821605810961E-2</v>
      </c>
    </row>
    <row r="9805" spans="1:4" x14ac:dyDescent="0.45">
      <c r="A9805">
        <v>9804</v>
      </c>
      <c r="B9805" s="1">
        <f t="shared" ca="1" si="459"/>
        <v>0.28391268679609294</v>
      </c>
      <c r="C9805" s="1">
        <f t="shared" ca="1" si="460"/>
        <v>0.27537685449399851</v>
      </c>
      <c r="D9805" s="1">
        <f t="shared" ca="1" si="461"/>
        <v>-3.0064990749162575E-2</v>
      </c>
    </row>
    <row r="9806" spans="1:4" x14ac:dyDescent="0.45">
      <c r="A9806">
        <v>9805</v>
      </c>
      <c r="B9806" s="1">
        <f t="shared" ca="1" si="459"/>
        <v>0.27904706301823601</v>
      </c>
      <c r="C9806" s="1">
        <f t="shared" ca="1" si="460"/>
        <v>0.27156033441519545</v>
      </c>
      <c r="D9806" s="1">
        <f t="shared" ca="1" si="461"/>
        <v>-2.682962695275275E-2</v>
      </c>
    </row>
    <row r="9807" spans="1:4" x14ac:dyDescent="0.45">
      <c r="A9807">
        <v>9806</v>
      </c>
      <c r="B9807" s="1">
        <f t="shared" ca="1" si="459"/>
        <v>0.28326938975568661</v>
      </c>
      <c r="C9807" s="1">
        <f t="shared" ca="1" si="460"/>
        <v>0.27771322020918887</v>
      </c>
      <c r="D9807" s="1">
        <f t="shared" ca="1" si="461"/>
        <v>-1.9614436813274478E-2</v>
      </c>
    </row>
    <row r="9808" spans="1:4" x14ac:dyDescent="0.45">
      <c r="A9808">
        <v>9807</v>
      </c>
      <c r="B9808" s="1">
        <f t="shared" ca="1" si="459"/>
        <v>0.28243447058285431</v>
      </c>
      <c r="C9808" s="1">
        <f t="shared" ca="1" si="460"/>
        <v>0.27638188592637059</v>
      </c>
      <c r="D9808" s="1">
        <f t="shared" ca="1" si="461"/>
        <v>-2.1430049398691073E-2</v>
      </c>
    </row>
    <row r="9809" spans="1:4" x14ac:dyDescent="0.45">
      <c r="A9809">
        <v>9808</v>
      </c>
      <c r="B9809" s="1">
        <f t="shared" ca="1" si="459"/>
        <v>0.27500421467105263</v>
      </c>
      <c r="C9809" s="1">
        <f t="shared" ca="1" si="460"/>
        <v>0.27250738620520709</v>
      </c>
      <c r="D9809" s="1">
        <f t="shared" ca="1" si="461"/>
        <v>-9.0792370903556019E-3</v>
      </c>
    </row>
    <row r="9810" spans="1:4" x14ac:dyDescent="0.45">
      <c r="A9810">
        <v>9809</v>
      </c>
      <c r="B9810" s="1">
        <f t="shared" ca="1" si="459"/>
        <v>0.29268837834129235</v>
      </c>
      <c r="C9810" s="1">
        <f t="shared" ca="1" si="460"/>
        <v>0.28147731423247746</v>
      </c>
      <c r="D9810" s="1">
        <f t="shared" ca="1" si="461"/>
        <v>-3.8303755592721603E-2</v>
      </c>
    </row>
    <row r="9811" spans="1:4" x14ac:dyDescent="0.45">
      <c r="A9811">
        <v>9810</v>
      </c>
      <c r="B9811" s="1">
        <f t="shared" ca="1" si="459"/>
        <v>0.28984490694833542</v>
      </c>
      <c r="C9811" s="1">
        <f t="shared" ca="1" si="460"/>
        <v>0.26403285672821458</v>
      </c>
      <c r="D9811" s="1">
        <f t="shared" ca="1" si="461"/>
        <v>-8.9054696499192981E-2</v>
      </c>
    </row>
    <row r="9812" spans="1:4" x14ac:dyDescent="0.45">
      <c r="A9812">
        <v>9811</v>
      </c>
      <c r="B9812" s="1">
        <f t="shared" ca="1" si="459"/>
        <v>0.28145225990898792</v>
      </c>
      <c r="C9812" s="1">
        <f t="shared" ca="1" si="460"/>
        <v>0.27770804362944179</v>
      </c>
      <c r="D9812" s="1">
        <f t="shared" ca="1" si="461"/>
        <v>-1.3303202044840154E-2</v>
      </c>
    </row>
    <row r="9813" spans="1:4" x14ac:dyDescent="0.45">
      <c r="A9813">
        <v>9812</v>
      </c>
      <c r="B9813" s="1">
        <f t="shared" ca="1" si="459"/>
        <v>0.28344129631462189</v>
      </c>
      <c r="C9813" s="1">
        <f t="shared" ca="1" si="460"/>
        <v>0.26319318255606494</v>
      </c>
      <c r="D9813" s="1">
        <f t="shared" ca="1" si="461"/>
        <v>-7.1436710252980914E-2</v>
      </c>
    </row>
    <row r="9814" spans="1:4" x14ac:dyDescent="0.45">
      <c r="A9814">
        <v>9813</v>
      </c>
      <c r="B9814" s="1">
        <f t="shared" ca="1" si="459"/>
        <v>0.27438133524703218</v>
      </c>
      <c r="C9814" s="1">
        <f t="shared" ca="1" si="460"/>
        <v>0.27528034307634475</v>
      </c>
      <c r="D9814" s="1">
        <f t="shared" ca="1" si="461"/>
        <v>3.2764904671929366E-3</v>
      </c>
    </row>
    <row r="9815" spans="1:4" x14ac:dyDescent="0.45">
      <c r="A9815">
        <v>9814</v>
      </c>
      <c r="B9815" s="1">
        <f t="shared" ca="1" si="459"/>
        <v>0.28470787472484771</v>
      </c>
      <c r="C9815" s="1">
        <f t="shared" ca="1" si="460"/>
        <v>0.26612884086486344</v>
      </c>
      <c r="D9815" s="1">
        <f t="shared" ca="1" si="461"/>
        <v>-6.5256480446632334E-2</v>
      </c>
    </row>
    <row r="9816" spans="1:4" x14ac:dyDescent="0.45">
      <c r="A9816">
        <v>9815</v>
      </c>
      <c r="B9816" s="1">
        <f t="shared" ca="1" si="459"/>
        <v>0.27593903742730969</v>
      </c>
      <c r="C9816" s="1">
        <f t="shared" ca="1" si="460"/>
        <v>0.27486708242663083</v>
      </c>
      <c r="D9816" s="1">
        <f t="shared" ca="1" si="461"/>
        <v>-3.8847529899108352E-3</v>
      </c>
    </row>
    <row r="9817" spans="1:4" x14ac:dyDescent="0.45">
      <c r="A9817">
        <v>9816</v>
      </c>
      <c r="B9817" s="1">
        <f t="shared" ca="1" si="459"/>
        <v>0.28490610448834741</v>
      </c>
      <c r="C9817" s="1">
        <f t="shared" ca="1" si="460"/>
        <v>0.25845119535833688</v>
      </c>
      <c r="D9817" s="1">
        <f t="shared" ca="1" si="461"/>
        <v>-9.285483432346929E-2</v>
      </c>
    </row>
    <row r="9818" spans="1:4" x14ac:dyDescent="0.45">
      <c r="A9818">
        <v>9817</v>
      </c>
      <c r="B9818" s="1">
        <f t="shared" ca="1" si="459"/>
        <v>0.28053539157739715</v>
      </c>
      <c r="C9818" s="1">
        <f t="shared" ca="1" si="460"/>
        <v>0.27570250816645125</v>
      </c>
      <c r="D9818" s="1">
        <f t="shared" ca="1" si="461"/>
        <v>-1.72273572463407E-2</v>
      </c>
    </row>
    <row r="9819" spans="1:4" x14ac:dyDescent="0.45">
      <c r="A9819">
        <v>9818</v>
      </c>
      <c r="B9819" s="1">
        <f t="shared" ca="1" si="459"/>
        <v>0.2854619304288436</v>
      </c>
      <c r="C9819" s="1">
        <f t="shared" ca="1" si="460"/>
        <v>0.27269794850234708</v>
      </c>
      <c r="D9819" s="1">
        <f t="shared" ca="1" si="461"/>
        <v>-4.4713429588742214E-2</v>
      </c>
    </row>
    <row r="9820" spans="1:4" x14ac:dyDescent="0.45">
      <c r="A9820">
        <v>9819</v>
      </c>
      <c r="B9820" s="1">
        <f t="shared" ca="1" si="459"/>
        <v>0.28884027021698744</v>
      </c>
      <c r="C9820" s="1">
        <f t="shared" ca="1" si="460"/>
        <v>0.27147261289410685</v>
      </c>
      <c r="D9820" s="1">
        <f t="shared" ca="1" si="461"/>
        <v>-6.0128933233005805E-2</v>
      </c>
    </row>
    <row r="9821" spans="1:4" x14ac:dyDescent="0.45">
      <c r="A9821">
        <v>9820</v>
      </c>
      <c r="B9821" s="1">
        <f t="shared" ca="1" si="459"/>
        <v>0.27899131779224123</v>
      </c>
      <c r="C9821" s="1">
        <f t="shared" ca="1" si="460"/>
        <v>0.27891981722507386</v>
      </c>
      <c r="D9821" s="1">
        <f t="shared" ca="1" si="461"/>
        <v>-2.5628240955016265E-4</v>
      </c>
    </row>
    <row r="9822" spans="1:4" x14ac:dyDescent="0.45">
      <c r="A9822">
        <v>9821</v>
      </c>
      <c r="B9822" s="1">
        <f t="shared" ca="1" si="459"/>
        <v>0.27655043661480277</v>
      </c>
      <c r="C9822" s="1">
        <f t="shared" ca="1" si="460"/>
        <v>0.27832941580583637</v>
      </c>
      <c r="D9822" s="1">
        <f t="shared" ca="1" si="461"/>
        <v>6.4327477215719185E-3</v>
      </c>
    </row>
    <row r="9823" spans="1:4" x14ac:dyDescent="0.45">
      <c r="A9823">
        <v>9822</v>
      </c>
      <c r="B9823" s="1">
        <f t="shared" ca="1" si="459"/>
        <v>0.29183103169994873</v>
      </c>
      <c r="C9823" s="1">
        <f t="shared" ca="1" si="460"/>
        <v>0.26806717883741638</v>
      </c>
      <c r="D9823" s="1">
        <f t="shared" ca="1" si="461"/>
        <v>-8.1430178018099125E-2</v>
      </c>
    </row>
    <row r="9824" spans="1:4" x14ac:dyDescent="0.45">
      <c r="A9824">
        <v>9823</v>
      </c>
      <c r="B9824" s="1">
        <f t="shared" ca="1" si="459"/>
        <v>0.29010118208029068</v>
      </c>
      <c r="C9824" s="1">
        <f t="shared" ca="1" si="460"/>
        <v>0.25428522303501039</v>
      </c>
      <c r="D9824" s="1">
        <f t="shared" ca="1" si="461"/>
        <v>-0.1234602313180771</v>
      </c>
    </row>
    <row r="9825" spans="1:4" x14ac:dyDescent="0.45">
      <c r="A9825">
        <v>9824</v>
      </c>
      <c r="B9825" s="1">
        <f t="shared" ca="1" si="459"/>
        <v>0.27905445992717992</v>
      </c>
      <c r="C9825" s="1">
        <f t="shared" ca="1" si="460"/>
        <v>0.27140269185989274</v>
      </c>
      <c r="D9825" s="1">
        <f t="shared" ca="1" si="461"/>
        <v>-2.7420339632930182E-2</v>
      </c>
    </row>
    <row r="9826" spans="1:4" x14ac:dyDescent="0.45">
      <c r="A9826">
        <v>9825</v>
      </c>
      <c r="B9826" s="1">
        <f t="shared" ca="1" si="459"/>
        <v>0.2934738343271005</v>
      </c>
      <c r="C9826" s="1">
        <f t="shared" ca="1" si="460"/>
        <v>0.27705893913131763</v>
      </c>
      <c r="D9826" s="1">
        <f t="shared" ca="1" si="461"/>
        <v>-5.5933079122437661E-2</v>
      </c>
    </row>
    <row r="9827" spans="1:4" x14ac:dyDescent="0.45">
      <c r="A9827">
        <v>9826</v>
      </c>
      <c r="B9827" s="1">
        <f t="shared" ca="1" si="459"/>
        <v>0.28263890809746378</v>
      </c>
      <c r="C9827" s="1">
        <f t="shared" ca="1" si="460"/>
        <v>0.2651025232281381</v>
      </c>
      <c r="D9827" s="1">
        <f t="shared" ca="1" si="461"/>
        <v>-6.2045190406971581E-2</v>
      </c>
    </row>
    <row r="9828" spans="1:4" x14ac:dyDescent="0.45">
      <c r="A9828">
        <v>9827</v>
      </c>
      <c r="B9828" s="1">
        <f t="shared" ca="1" si="459"/>
        <v>0.28632475220083042</v>
      </c>
      <c r="C9828" s="1">
        <f t="shared" ca="1" si="460"/>
        <v>0.27706486769648397</v>
      </c>
      <c r="D9828" s="1">
        <f t="shared" ca="1" si="461"/>
        <v>-3.2340496003822591E-2</v>
      </c>
    </row>
    <row r="9829" spans="1:4" x14ac:dyDescent="0.45">
      <c r="A9829">
        <v>9828</v>
      </c>
      <c r="B9829" s="1">
        <f t="shared" ca="1" si="459"/>
        <v>0.2833866314564788</v>
      </c>
      <c r="C9829" s="1">
        <f t="shared" ca="1" si="460"/>
        <v>0.27311807435422164</v>
      </c>
      <c r="D9829" s="1">
        <f t="shared" ca="1" si="461"/>
        <v>-3.6235150012128063E-2</v>
      </c>
    </row>
    <row r="9830" spans="1:4" x14ac:dyDescent="0.45">
      <c r="A9830">
        <v>9829</v>
      </c>
      <c r="B9830" s="1">
        <f t="shared" ca="1" si="459"/>
        <v>0.29307470169474525</v>
      </c>
      <c r="C9830" s="1">
        <f t="shared" ca="1" si="460"/>
        <v>0.27046324665025429</v>
      </c>
      <c r="D9830" s="1">
        <f t="shared" ca="1" si="461"/>
        <v>-7.7152531125126406E-2</v>
      </c>
    </row>
    <row r="9831" spans="1:4" x14ac:dyDescent="0.45">
      <c r="A9831">
        <v>9830</v>
      </c>
      <c r="B9831" s="1">
        <f t="shared" ca="1" si="459"/>
        <v>0.27839665415788745</v>
      </c>
      <c r="C9831" s="1">
        <f t="shared" ca="1" si="460"/>
        <v>0.27354866135286171</v>
      </c>
      <c r="D9831" s="1">
        <f t="shared" ca="1" si="461"/>
        <v>-1.7413976542535198E-2</v>
      </c>
    </row>
    <row r="9832" spans="1:4" x14ac:dyDescent="0.45">
      <c r="A9832">
        <v>9831</v>
      </c>
      <c r="B9832" s="1">
        <f t="shared" ca="1" si="459"/>
        <v>0.27419533351175807</v>
      </c>
      <c r="C9832" s="1">
        <f t="shared" ca="1" si="460"/>
        <v>0.26772610712252137</v>
      </c>
      <c r="D9832" s="1">
        <f t="shared" ca="1" si="461"/>
        <v>-2.3593495579892061E-2</v>
      </c>
    </row>
    <row r="9833" spans="1:4" x14ac:dyDescent="0.45">
      <c r="A9833">
        <v>9832</v>
      </c>
      <c r="B9833" s="1">
        <f t="shared" ca="1" si="459"/>
        <v>0.2803201213013824</v>
      </c>
      <c r="C9833" s="1">
        <f t="shared" ca="1" si="460"/>
        <v>0.28108412792165838</v>
      </c>
      <c r="D9833" s="1">
        <f t="shared" ca="1" si="461"/>
        <v>2.725479058474613E-3</v>
      </c>
    </row>
    <row r="9834" spans="1:4" x14ac:dyDescent="0.45">
      <c r="A9834">
        <v>9833</v>
      </c>
      <c r="B9834" s="1">
        <f t="shared" ca="1" si="459"/>
        <v>0.28865624334445517</v>
      </c>
      <c r="C9834" s="1">
        <f t="shared" ca="1" si="460"/>
        <v>0.26758852671396877</v>
      </c>
      <c r="D9834" s="1">
        <f t="shared" ca="1" si="461"/>
        <v>-7.2985487465608609E-2</v>
      </c>
    </row>
    <row r="9835" spans="1:4" x14ac:dyDescent="0.45">
      <c r="A9835">
        <v>9834</v>
      </c>
      <c r="B9835" s="1">
        <f t="shared" ca="1" si="459"/>
        <v>0.27916103237652828</v>
      </c>
      <c r="C9835" s="1">
        <f t="shared" ca="1" si="460"/>
        <v>0.27274013809898479</v>
      </c>
      <c r="D9835" s="1">
        <f t="shared" ca="1" si="461"/>
        <v>-2.3000682519625774E-2</v>
      </c>
    </row>
    <row r="9836" spans="1:4" x14ac:dyDescent="0.45">
      <c r="A9836">
        <v>9835</v>
      </c>
      <c r="B9836" s="1">
        <f t="shared" ca="1" si="459"/>
        <v>0.28188452498660971</v>
      </c>
      <c r="C9836" s="1">
        <f t="shared" ca="1" si="460"/>
        <v>0.27047278830156746</v>
      </c>
      <c r="D9836" s="1">
        <f t="shared" ca="1" si="461"/>
        <v>-4.0483728880059452E-2</v>
      </c>
    </row>
    <row r="9837" spans="1:4" x14ac:dyDescent="0.45">
      <c r="A9837">
        <v>9836</v>
      </c>
      <c r="B9837" s="1">
        <f t="shared" ca="1" si="459"/>
        <v>0.27870189153753061</v>
      </c>
      <c r="C9837" s="1">
        <f t="shared" ca="1" si="460"/>
        <v>0.26961890396157756</v>
      </c>
      <c r="D9837" s="1">
        <f t="shared" ca="1" si="461"/>
        <v>-3.2590333441385753E-2</v>
      </c>
    </row>
    <row r="9838" spans="1:4" x14ac:dyDescent="0.45">
      <c r="A9838">
        <v>9837</v>
      </c>
      <c r="B9838" s="1">
        <f t="shared" ca="1" si="459"/>
        <v>0.28279968261004679</v>
      </c>
      <c r="C9838" s="1">
        <f t="shared" ca="1" si="460"/>
        <v>0.27122487724277128</v>
      </c>
      <c r="D9838" s="1">
        <f t="shared" ca="1" si="461"/>
        <v>-4.0929343556711267E-2</v>
      </c>
    </row>
    <row r="9839" spans="1:4" x14ac:dyDescent="0.45">
      <c r="A9839">
        <v>9838</v>
      </c>
      <c r="B9839" s="1">
        <f t="shared" ca="1" si="459"/>
        <v>0.28109656079169337</v>
      </c>
      <c r="C9839" s="1">
        <f t="shared" ca="1" si="460"/>
        <v>0.27288225724482684</v>
      </c>
      <c r="D9839" s="1">
        <f t="shared" ca="1" si="461"/>
        <v>-2.9222355206806463E-2</v>
      </c>
    </row>
    <row r="9840" spans="1:4" x14ac:dyDescent="0.45">
      <c r="A9840">
        <v>9839</v>
      </c>
      <c r="B9840" s="1">
        <f t="shared" ca="1" si="459"/>
        <v>0.28311160809431379</v>
      </c>
      <c r="C9840" s="1">
        <f t="shared" ca="1" si="460"/>
        <v>0.27278528493728227</v>
      </c>
      <c r="D9840" s="1">
        <f t="shared" ca="1" si="461"/>
        <v>-3.6474389822940385E-2</v>
      </c>
    </row>
    <row r="9841" spans="1:4" x14ac:dyDescent="0.45">
      <c r="A9841">
        <v>9840</v>
      </c>
      <c r="B9841" s="1">
        <f t="shared" ca="1" si="459"/>
        <v>0.29046931115437624</v>
      </c>
      <c r="C9841" s="1">
        <f t="shared" ca="1" si="460"/>
        <v>0.28016170841834687</v>
      </c>
      <c r="D9841" s="1">
        <f t="shared" ca="1" si="461"/>
        <v>-3.5486030159486197E-2</v>
      </c>
    </row>
    <row r="9842" spans="1:4" x14ac:dyDescent="0.45">
      <c r="A9842">
        <v>9841</v>
      </c>
      <c r="B9842" s="1">
        <f t="shared" ca="1" si="459"/>
        <v>0.28085307632203005</v>
      </c>
      <c r="C9842" s="1">
        <f t="shared" ca="1" si="460"/>
        <v>0.2641178278212753</v>
      </c>
      <c r="D9842" s="1">
        <f t="shared" ca="1" si="461"/>
        <v>-5.9587200254007128E-2</v>
      </c>
    </row>
    <row r="9843" spans="1:4" x14ac:dyDescent="0.45">
      <c r="A9843">
        <v>9842</v>
      </c>
      <c r="B9843" s="1">
        <f t="shared" ca="1" si="459"/>
        <v>0.27778603825485909</v>
      </c>
      <c r="C9843" s="1">
        <f t="shared" ca="1" si="460"/>
        <v>0.27344192258244704</v>
      </c>
      <c r="D9843" s="1">
        <f t="shared" ca="1" si="461"/>
        <v>-1.5638351371808242E-2</v>
      </c>
    </row>
    <row r="9844" spans="1:4" x14ac:dyDescent="0.45">
      <c r="A9844">
        <v>9843</v>
      </c>
      <c r="B9844" s="1">
        <f t="shared" ca="1" si="459"/>
        <v>0.28728803340787346</v>
      </c>
      <c r="C9844" s="1">
        <f t="shared" ca="1" si="460"/>
        <v>0.25906316846429456</v>
      </c>
      <c r="D9844" s="1">
        <f t="shared" ca="1" si="461"/>
        <v>-9.8245877521487335E-2</v>
      </c>
    </row>
    <row r="9845" spans="1:4" x14ac:dyDescent="0.45">
      <c r="A9845">
        <v>9844</v>
      </c>
      <c r="B9845" s="1">
        <f t="shared" ca="1" si="459"/>
        <v>0.29188877381801281</v>
      </c>
      <c r="C9845" s="1">
        <f t="shared" ca="1" si="460"/>
        <v>0.27763627825883985</v>
      </c>
      <c r="D9845" s="1">
        <f t="shared" ca="1" si="461"/>
        <v>-4.882851564568607E-2</v>
      </c>
    </row>
    <row r="9846" spans="1:4" x14ac:dyDescent="0.45">
      <c r="A9846">
        <v>9845</v>
      </c>
      <c r="B9846" s="1">
        <f t="shared" ca="1" si="459"/>
        <v>0.27529344067339723</v>
      </c>
      <c r="C9846" s="1">
        <f t="shared" ca="1" si="460"/>
        <v>0.26920452349522134</v>
      </c>
      <c r="D9846" s="1">
        <f t="shared" ca="1" si="461"/>
        <v>-2.2117915934654116E-2</v>
      </c>
    </row>
    <row r="9847" spans="1:4" x14ac:dyDescent="0.45">
      <c r="A9847">
        <v>9846</v>
      </c>
      <c r="B9847" s="1">
        <f t="shared" ca="1" si="459"/>
        <v>0.29184563297264587</v>
      </c>
      <c r="C9847" s="1">
        <f t="shared" ca="1" si="460"/>
        <v>0.26694754987437219</v>
      </c>
      <c r="D9847" s="1">
        <f t="shared" ca="1" si="461"/>
        <v>-8.5312508687109018E-2</v>
      </c>
    </row>
    <row r="9848" spans="1:4" x14ac:dyDescent="0.45">
      <c r="A9848">
        <v>9847</v>
      </c>
      <c r="B9848" s="1">
        <f t="shared" ca="1" si="459"/>
        <v>0.27771023627612262</v>
      </c>
      <c r="C9848" s="1">
        <f t="shared" ca="1" si="460"/>
        <v>0.27282443882726926</v>
      </c>
      <c r="D9848" s="1">
        <f t="shared" ca="1" si="461"/>
        <v>-1.7593148579498171E-2</v>
      </c>
    </row>
    <row r="9849" spans="1:4" x14ac:dyDescent="0.45">
      <c r="A9849">
        <v>9848</v>
      </c>
      <c r="B9849" s="1">
        <f t="shared" ca="1" si="459"/>
        <v>0.28448638488671829</v>
      </c>
      <c r="C9849" s="1">
        <f t="shared" ca="1" si="460"/>
        <v>0.26621537952402374</v>
      </c>
      <c r="D9849" s="1">
        <f t="shared" ca="1" si="461"/>
        <v>-6.4224533521946972E-2</v>
      </c>
    </row>
    <row r="9850" spans="1:4" x14ac:dyDescent="0.45">
      <c r="A9850">
        <v>9849</v>
      </c>
      <c r="B9850" s="1">
        <f t="shared" ca="1" si="459"/>
        <v>0.29088219870896093</v>
      </c>
      <c r="C9850" s="1">
        <f t="shared" ca="1" si="460"/>
        <v>0.26638154494105321</v>
      </c>
      <c r="D9850" s="1">
        <f t="shared" ca="1" si="461"/>
        <v>-8.4228783599169604E-2</v>
      </c>
    </row>
    <row r="9851" spans="1:4" x14ac:dyDescent="0.45">
      <c r="A9851">
        <v>9850</v>
      </c>
      <c r="B9851" s="1">
        <f t="shared" ca="1" si="459"/>
        <v>0.29198728742868918</v>
      </c>
      <c r="C9851" s="1">
        <f t="shared" ca="1" si="460"/>
        <v>0.26442722169224009</v>
      </c>
      <c r="D9851" s="1">
        <f t="shared" ca="1" si="461"/>
        <v>-9.4387896059276111E-2</v>
      </c>
    </row>
    <row r="9852" spans="1:4" x14ac:dyDescent="0.45">
      <c r="A9852">
        <v>9851</v>
      </c>
      <c r="B9852" s="1">
        <f t="shared" ca="1" si="459"/>
        <v>0.27869721386107321</v>
      </c>
      <c r="C9852" s="1">
        <f t="shared" ca="1" si="460"/>
        <v>0.26546823731865382</v>
      </c>
      <c r="D9852" s="1">
        <f t="shared" ca="1" si="461"/>
        <v>-4.7467200547666247E-2</v>
      </c>
    </row>
    <row r="9853" spans="1:4" x14ac:dyDescent="0.45">
      <c r="A9853">
        <v>9852</v>
      </c>
      <c r="B9853" s="1">
        <f t="shared" ca="1" si="459"/>
        <v>0.28700378997420184</v>
      </c>
      <c r="C9853" s="1">
        <f t="shared" ca="1" si="460"/>
        <v>0.27217896312713774</v>
      </c>
      <c r="D9853" s="1">
        <f t="shared" ca="1" si="461"/>
        <v>-5.1653766831429894E-2</v>
      </c>
    </row>
    <row r="9854" spans="1:4" x14ac:dyDescent="0.45">
      <c r="A9854">
        <v>9853</v>
      </c>
      <c r="B9854" s="1">
        <f t="shared" ca="1" si="459"/>
        <v>0.27692087308418772</v>
      </c>
      <c r="C9854" s="1">
        <f t="shared" ca="1" si="460"/>
        <v>0.26859248482050008</v>
      </c>
      <c r="D9854" s="1">
        <f t="shared" ca="1" si="461"/>
        <v>-3.0074974742534861E-2</v>
      </c>
    </row>
    <row r="9855" spans="1:4" x14ac:dyDescent="0.45">
      <c r="A9855">
        <v>9854</v>
      </c>
      <c r="B9855" s="1">
        <f t="shared" ca="1" si="459"/>
        <v>0.28861954624279029</v>
      </c>
      <c r="C9855" s="1">
        <f t="shared" ca="1" si="460"/>
        <v>0.26305455794964461</v>
      </c>
      <c r="D9855" s="1">
        <f t="shared" ca="1" si="461"/>
        <v>-8.8576773908583803E-2</v>
      </c>
    </row>
    <row r="9856" spans="1:4" x14ac:dyDescent="0.45">
      <c r="A9856">
        <v>9855</v>
      </c>
      <c r="B9856" s="1">
        <f t="shared" ca="1" si="459"/>
        <v>0.2873871413768242</v>
      </c>
      <c r="C9856" s="1">
        <f t="shared" ca="1" si="460"/>
        <v>0.27887494484786579</v>
      </c>
      <c r="D9856" s="1">
        <f t="shared" ca="1" si="461"/>
        <v>-2.9619267195386267E-2</v>
      </c>
    </row>
    <row r="9857" spans="1:4" x14ac:dyDescent="0.45">
      <c r="A9857">
        <v>9856</v>
      </c>
      <c r="B9857" s="1">
        <f t="shared" ca="1" si="459"/>
        <v>0.27512799453777298</v>
      </c>
      <c r="C9857" s="1">
        <f t="shared" ca="1" si="460"/>
        <v>0.27678754772627412</v>
      </c>
      <c r="D9857" s="1">
        <f t="shared" ca="1" si="461"/>
        <v>6.0319313972002778E-3</v>
      </c>
    </row>
    <row r="9858" spans="1:4" x14ac:dyDescent="0.45">
      <c r="A9858">
        <v>9857</v>
      </c>
      <c r="B9858" s="1">
        <f t="shared" ref="B9858:B9921" ca="1" si="462">_xlfn.BETA.INV(RAND(),CONTROL_PRIOR_ALPHA+CONTROL_ALPHA,CONTROL_PRIOR_BETA+(CONTROL_N-CONTROL_ALPHA))</f>
        <v>0.28250645226917243</v>
      </c>
      <c r="C9858" s="1">
        <f t="shared" ref="C9858:C9921" ca="1" si="463">_xlfn.BETA.INV(RAND(),TEST_PRIOR_ALPHA+TEST_ALPHA,TEST_PRIOR_BETA+(TEST_N-TEST_ALPHA))</f>
        <v>0.27066757169552502</v>
      </c>
      <c r="D9858" s="1">
        <f t="shared" ca="1" si="461"/>
        <v>-4.1906584711797333E-2</v>
      </c>
    </row>
    <row r="9859" spans="1:4" x14ac:dyDescent="0.45">
      <c r="A9859">
        <v>9858</v>
      </c>
      <c r="B9859" s="1">
        <f t="shared" ca="1" si="462"/>
        <v>0.28408937273966139</v>
      </c>
      <c r="C9859" s="1">
        <f t="shared" ca="1" si="463"/>
        <v>0.27522991008159037</v>
      </c>
      <c r="D9859" s="1">
        <f t="shared" ref="D9859:D9922" ca="1" si="464">(C9859-B9859)/B9859</f>
        <v>-3.1185477206110805E-2</v>
      </c>
    </row>
    <row r="9860" spans="1:4" x14ac:dyDescent="0.45">
      <c r="A9860">
        <v>9859</v>
      </c>
      <c r="B9860" s="1">
        <f t="shared" ca="1" si="462"/>
        <v>0.27948067855655889</v>
      </c>
      <c r="C9860" s="1">
        <f t="shared" ca="1" si="463"/>
        <v>0.26834224468974355</v>
      </c>
      <c r="D9860" s="1">
        <f t="shared" ca="1" si="464"/>
        <v>-3.9854039013867804E-2</v>
      </c>
    </row>
    <row r="9861" spans="1:4" x14ac:dyDescent="0.45">
      <c r="A9861">
        <v>9860</v>
      </c>
      <c r="B9861" s="1">
        <f t="shared" ca="1" si="462"/>
        <v>0.28446778768598324</v>
      </c>
      <c r="C9861" s="1">
        <f t="shared" ca="1" si="463"/>
        <v>0.28003928718874316</v>
      </c>
      <c r="D9861" s="1">
        <f t="shared" ca="1" si="464"/>
        <v>-1.5567669482945442E-2</v>
      </c>
    </row>
    <row r="9862" spans="1:4" x14ac:dyDescent="0.45">
      <c r="A9862">
        <v>9861</v>
      </c>
      <c r="B9862" s="1">
        <f t="shared" ca="1" si="462"/>
        <v>0.29287498874998985</v>
      </c>
      <c r="C9862" s="1">
        <f t="shared" ca="1" si="463"/>
        <v>0.27099042819528379</v>
      </c>
      <c r="D9862" s="1">
        <f t="shared" ca="1" si="464"/>
        <v>-7.4723214324687925E-2</v>
      </c>
    </row>
    <row r="9863" spans="1:4" x14ac:dyDescent="0.45">
      <c r="A9863">
        <v>9862</v>
      </c>
      <c r="B9863" s="1">
        <f t="shared" ca="1" si="462"/>
        <v>0.28035290645358757</v>
      </c>
      <c r="C9863" s="1">
        <f t="shared" ca="1" si="463"/>
        <v>0.26445550169048737</v>
      </c>
      <c r="D9863" s="1">
        <f t="shared" ca="1" si="464"/>
        <v>-5.6704975754307059E-2</v>
      </c>
    </row>
    <row r="9864" spans="1:4" x14ac:dyDescent="0.45">
      <c r="A9864">
        <v>9863</v>
      </c>
      <c r="B9864" s="1">
        <f t="shared" ca="1" si="462"/>
        <v>0.28094999365333417</v>
      </c>
      <c r="C9864" s="1">
        <f t="shared" ca="1" si="463"/>
        <v>0.27985596823162207</v>
      </c>
      <c r="D9864" s="1">
        <f t="shared" ca="1" si="464"/>
        <v>-3.8940218772954751E-3</v>
      </c>
    </row>
    <row r="9865" spans="1:4" x14ac:dyDescent="0.45">
      <c r="A9865">
        <v>9864</v>
      </c>
      <c r="B9865" s="1">
        <f t="shared" ca="1" si="462"/>
        <v>0.27137134283760034</v>
      </c>
      <c r="C9865" s="1">
        <f t="shared" ca="1" si="463"/>
        <v>0.26311950343166768</v>
      </c>
      <c r="D9865" s="1">
        <f t="shared" ca="1" si="464"/>
        <v>-3.0407924873890962E-2</v>
      </c>
    </row>
    <row r="9866" spans="1:4" x14ac:dyDescent="0.45">
      <c r="A9866">
        <v>9865</v>
      </c>
      <c r="B9866" s="1">
        <f t="shared" ca="1" si="462"/>
        <v>0.27831325864556256</v>
      </c>
      <c r="C9866" s="1">
        <f t="shared" ca="1" si="463"/>
        <v>0.26873569801670827</v>
      </c>
      <c r="D9866" s="1">
        <f t="shared" ca="1" si="464"/>
        <v>-3.4412879485024819E-2</v>
      </c>
    </row>
    <row r="9867" spans="1:4" x14ac:dyDescent="0.45">
      <c r="A9867">
        <v>9866</v>
      </c>
      <c r="B9867" s="1">
        <f t="shared" ca="1" si="462"/>
        <v>0.28410882593181663</v>
      </c>
      <c r="C9867" s="1">
        <f t="shared" ca="1" si="463"/>
        <v>0.27112376382555653</v>
      </c>
      <c r="D9867" s="1">
        <f t="shared" ca="1" si="464"/>
        <v>-4.5704536153256967E-2</v>
      </c>
    </row>
    <row r="9868" spans="1:4" x14ac:dyDescent="0.45">
      <c r="A9868">
        <v>9867</v>
      </c>
      <c r="B9868" s="1">
        <f t="shared" ca="1" si="462"/>
        <v>0.27392582789721648</v>
      </c>
      <c r="C9868" s="1">
        <f t="shared" ca="1" si="463"/>
        <v>0.2662148971763198</v>
      </c>
      <c r="D9868" s="1">
        <f t="shared" ca="1" si="464"/>
        <v>-2.8149703078710803E-2</v>
      </c>
    </row>
    <row r="9869" spans="1:4" x14ac:dyDescent="0.45">
      <c r="A9869">
        <v>9868</v>
      </c>
      <c r="B9869" s="1">
        <f t="shared" ca="1" si="462"/>
        <v>0.2786560526516188</v>
      </c>
      <c r="C9869" s="1">
        <f t="shared" ca="1" si="463"/>
        <v>0.27345176696849927</v>
      </c>
      <c r="D9869" s="1">
        <f t="shared" ca="1" si="464"/>
        <v>-1.8676377683516657E-2</v>
      </c>
    </row>
    <row r="9870" spans="1:4" x14ac:dyDescent="0.45">
      <c r="A9870">
        <v>9869</v>
      </c>
      <c r="B9870" s="1">
        <f t="shared" ca="1" si="462"/>
        <v>0.29521488453206002</v>
      </c>
      <c r="C9870" s="1">
        <f t="shared" ca="1" si="463"/>
        <v>0.28182081252783975</v>
      </c>
      <c r="D9870" s="1">
        <f t="shared" ca="1" si="464"/>
        <v>-4.5370584973894457E-2</v>
      </c>
    </row>
    <row r="9871" spans="1:4" x14ac:dyDescent="0.45">
      <c r="A9871">
        <v>9870</v>
      </c>
      <c r="B9871" s="1">
        <f t="shared" ca="1" si="462"/>
        <v>0.27334536169558632</v>
      </c>
      <c r="C9871" s="1">
        <f t="shared" ca="1" si="463"/>
        <v>0.26259200768493118</v>
      </c>
      <c r="D9871" s="1">
        <f t="shared" ca="1" si="464"/>
        <v>-3.9339807867787097E-2</v>
      </c>
    </row>
    <row r="9872" spans="1:4" x14ac:dyDescent="0.45">
      <c r="A9872">
        <v>9871</v>
      </c>
      <c r="B9872" s="1">
        <f t="shared" ca="1" si="462"/>
        <v>0.28615070190693115</v>
      </c>
      <c r="C9872" s="1">
        <f t="shared" ca="1" si="463"/>
        <v>0.27206124678790933</v>
      </c>
      <c r="D9872" s="1">
        <f t="shared" ca="1" si="464"/>
        <v>-4.9237884181756557E-2</v>
      </c>
    </row>
    <row r="9873" spans="1:4" x14ac:dyDescent="0.45">
      <c r="A9873">
        <v>9872</v>
      </c>
      <c r="B9873" s="1">
        <f t="shared" ca="1" si="462"/>
        <v>0.28712145142260692</v>
      </c>
      <c r="C9873" s="1">
        <f t="shared" ca="1" si="463"/>
        <v>0.27632165255511654</v>
      </c>
      <c r="D9873" s="1">
        <f t="shared" ca="1" si="464"/>
        <v>-3.7614043861858404E-2</v>
      </c>
    </row>
    <row r="9874" spans="1:4" x14ac:dyDescent="0.45">
      <c r="A9874">
        <v>9873</v>
      </c>
      <c r="B9874" s="1">
        <f t="shared" ca="1" si="462"/>
        <v>0.28281746827848869</v>
      </c>
      <c r="C9874" s="1">
        <f t="shared" ca="1" si="463"/>
        <v>0.27423874043956664</v>
      </c>
      <c r="D9874" s="1">
        <f t="shared" ca="1" si="464"/>
        <v>-3.0333090424508817E-2</v>
      </c>
    </row>
    <row r="9875" spans="1:4" x14ac:dyDescent="0.45">
      <c r="A9875">
        <v>9874</v>
      </c>
      <c r="B9875" s="1">
        <f t="shared" ca="1" si="462"/>
        <v>0.27763362418741383</v>
      </c>
      <c r="C9875" s="1">
        <f t="shared" ca="1" si="463"/>
        <v>0.27257236861927325</v>
      </c>
      <c r="D9875" s="1">
        <f t="shared" ca="1" si="464"/>
        <v>-1.8229980547039309E-2</v>
      </c>
    </row>
    <row r="9876" spans="1:4" x14ac:dyDescent="0.45">
      <c r="A9876">
        <v>9875</v>
      </c>
      <c r="B9876" s="1">
        <f t="shared" ca="1" si="462"/>
        <v>0.2717819758681988</v>
      </c>
      <c r="C9876" s="1">
        <f t="shared" ca="1" si="463"/>
        <v>0.28709221674456697</v>
      </c>
      <c r="D9876" s="1">
        <f t="shared" ca="1" si="464"/>
        <v>5.633280436445464E-2</v>
      </c>
    </row>
    <row r="9877" spans="1:4" x14ac:dyDescent="0.45">
      <c r="A9877">
        <v>9876</v>
      </c>
      <c r="B9877" s="1">
        <f t="shared" ca="1" si="462"/>
        <v>0.27608687578124569</v>
      </c>
      <c r="C9877" s="1">
        <f t="shared" ca="1" si="463"/>
        <v>0.2780686118295389</v>
      </c>
      <c r="D9877" s="1">
        <f t="shared" ca="1" si="464"/>
        <v>7.1779436914032107E-3</v>
      </c>
    </row>
    <row r="9878" spans="1:4" x14ac:dyDescent="0.45">
      <c r="A9878">
        <v>9877</v>
      </c>
      <c r="B9878" s="1">
        <f t="shared" ca="1" si="462"/>
        <v>0.28594831425214851</v>
      </c>
      <c r="C9878" s="1">
        <f t="shared" ca="1" si="463"/>
        <v>0.26416703913254336</v>
      </c>
      <c r="D9878" s="1">
        <f t="shared" ca="1" si="464"/>
        <v>-7.6172070384714616E-2</v>
      </c>
    </row>
    <row r="9879" spans="1:4" x14ac:dyDescent="0.45">
      <c r="A9879">
        <v>9878</v>
      </c>
      <c r="B9879" s="1">
        <f t="shared" ca="1" si="462"/>
        <v>0.29169776472211428</v>
      </c>
      <c r="C9879" s="1">
        <f t="shared" ca="1" si="463"/>
        <v>0.28271895692216842</v>
      </c>
      <c r="D9879" s="1">
        <f t="shared" ca="1" si="464"/>
        <v>-3.0781201935158882E-2</v>
      </c>
    </row>
    <row r="9880" spans="1:4" x14ac:dyDescent="0.45">
      <c r="A9880">
        <v>9879</v>
      </c>
      <c r="B9880" s="1">
        <f t="shared" ca="1" si="462"/>
        <v>0.28971789512546109</v>
      </c>
      <c r="C9880" s="1">
        <f t="shared" ca="1" si="463"/>
        <v>0.27217898654774897</v>
      </c>
      <c r="D9880" s="1">
        <f t="shared" ca="1" si="464"/>
        <v>-6.0537884862503819E-2</v>
      </c>
    </row>
    <row r="9881" spans="1:4" x14ac:dyDescent="0.45">
      <c r="A9881">
        <v>9880</v>
      </c>
      <c r="B9881" s="1">
        <f t="shared" ca="1" si="462"/>
        <v>0.28824052482089701</v>
      </c>
      <c r="C9881" s="1">
        <f t="shared" ca="1" si="463"/>
        <v>0.26719216913310617</v>
      </c>
      <c r="D9881" s="1">
        <f t="shared" ca="1" si="464"/>
        <v>-7.3023582304638054E-2</v>
      </c>
    </row>
    <row r="9882" spans="1:4" x14ac:dyDescent="0.45">
      <c r="A9882">
        <v>9881</v>
      </c>
      <c r="B9882" s="1">
        <f t="shared" ca="1" si="462"/>
        <v>0.28100791200115</v>
      </c>
      <c r="C9882" s="1">
        <f t="shared" ca="1" si="463"/>
        <v>0.27221764507120605</v>
      </c>
      <c r="D9882" s="1">
        <f t="shared" ca="1" si="464"/>
        <v>-3.128120794658612E-2</v>
      </c>
    </row>
    <row r="9883" spans="1:4" x14ac:dyDescent="0.45">
      <c r="A9883">
        <v>9882</v>
      </c>
      <c r="B9883" s="1">
        <f t="shared" ca="1" si="462"/>
        <v>0.28508978434980625</v>
      </c>
      <c r="C9883" s="1">
        <f t="shared" ca="1" si="463"/>
        <v>0.27325179526574828</v>
      </c>
      <c r="D9883" s="1">
        <f t="shared" ca="1" si="464"/>
        <v>-4.1523722468893229E-2</v>
      </c>
    </row>
    <row r="9884" spans="1:4" x14ac:dyDescent="0.45">
      <c r="A9884">
        <v>9883</v>
      </c>
      <c r="B9884" s="1">
        <f t="shared" ca="1" si="462"/>
        <v>0.28191266536080561</v>
      </c>
      <c r="C9884" s="1">
        <f t="shared" ca="1" si="463"/>
        <v>0.26246500246220567</v>
      </c>
      <c r="D9884" s="1">
        <f t="shared" ca="1" si="464"/>
        <v>-6.8984707990007749E-2</v>
      </c>
    </row>
    <row r="9885" spans="1:4" x14ac:dyDescent="0.45">
      <c r="A9885">
        <v>9884</v>
      </c>
      <c r="B9885" s="1">
        <f t="shared" ca="1" si="462"/>
        <v>0.28561052216179073</v>
      </c>
      <c r="C9885" s="1">
        <f t="shared" ca="1" si="463"/>
        <v>0.27599554052321762</v>
      </c>
      <c r="D9885" s="1">
        <f t="shared" ca="1" si="464"/>
        <v>-3.3664661812166978E-2</v>
      </c>
    </row>
    <row r="9886" spans="1:4" x14ac:dyDescent="0.45">
      <c r="A9886">
        <v>9885</v>
      </c>
      <c r="B9886" s="1">
        <f t="shared" ca="1" si="462"/>
        <v>0.2909236036421845</v>
      </c>
      <c r="C9886" s="1">
        <f t="shared" ca="1" si="463"/>
        <v>0.27160230014057074</v>
      </c>
      <c r="D9886" s="1">
        <f t="shared" ca="1" si="464"/>
        <v>-6.641366757362735E-2</v>
      </c>
    </row>
    <row r="9887" spans="1:4" x14ac:dyDescent="0.45">
      <c r="A9887">
        <v>9886</v>
      </c>
      <c r="B9887" s="1">
        <f t="shared" ca="1" si="462"/>
        <v>0.28553934474752285</v>
      </c>
      <c r="C9887" s="1">
        <f t="shared" ca="1" si="463"/>
        <v>0.27394375640821811</v>
      </c>
      <c r="D9887" s="1">
        <f t="shared" ca="1" si="464"/>
        <v>-4.0609424069238842E-2</v>
      </c>
    </row>
    <row r="9888" spans="1:4" x14ac:dyDescent="0.45">
      <c r="A9888">
        <v>9887</v>
      </c>
      <c r="B9888" s="1">
        <f t="shared" ca="1" si="462"/>
        <v>0.28852571225982382</v>
      </c>
      <c r="C9888" s="1">
        <f t="shared" ca="1" si="463"/>
        <v>0.26976087756486111</v>
      </c>
      <c r="D9888" s="1">
        <f t="shared" ca="1" si="464"/>
        <v>-6.5036958224591629E-2</v>
      </c>
    </row>
    <row r="9889" spans="1:4" x14ac:dyDescent="0.45">
      <c r="A9889">
        <v>9888</v>
      </c>
      <c r="B9889" s="1">
        <f t="shared" ca="1" si="462"/>
        <v>0.28107497351034022</v>
      </c>
      <c r="C9889" s="1">
        <f t="shared" ca="1" si="463"/>
        <v>0.28117359158669986</v>
      </c>
      <c r="D9889" s="1">
        <f t="shared" ca="1" si="464"/>
        <v>3.5086039545960369E-4</v>
      </c>
    </row>
    <row r="9890" spans="1:4" x14ac:dyDescent="0.45">
      <c r="A9890">
        <v>9889</v>
      </c>
      <c r="B9890" s="1">
        <f t="shared" ca="1" si="462"/>
        <v>0.27876538444820553</v>
      </c>
      <c r="C9890" s="1">
        <f t="shared" ca="1" si="463"/>
        <v>0.26919909049915092</v>
      </c>
      <c r="D9890" s="1">
        <f t="shared" ca="1" si="464"/>
        <v>-3.4316649350099024E-2</v>
      </c>
    </row>
    <row r="9891" spans="1:4" x14ac:dyDescent="0.45">
      <c r="A9891">
        <v>9890</v>
      </c>
      <c r="B9891" s="1">
        <f t="shared" ca="1" si="462"/>
        <v>0.2826773940356983</v>
      </c>
      <c r="C9891" s="1">
        <f t="shared" ca="1" si="463"/>
        <v>0.27222005644644942</v>
      </c>
      <c r="D9891" s="1">
        <f t="shared" ca="1" si="464"/>
        <v>-3.6993894134768571E-2</v>
      </c>
    </row>
    <row r="9892" spans="1:4" x14ac:dyDescent="0.45">
      <c r="A9892">
        <v>9891</v>
      </c>
      <c r="B9892" s="1">
        <f t="shared" ca="1" si="462"/>
        <v>0.27979430882057482</v>
      </c>
      <c r="C9892" s="1">
        <f t="shared" ca="1" si="463"/>
        <v>0.27627434821289398</v>
      </c>
      <c r="D9892" s="1">
        <f t="shared" ca="1" si="464"/>
        <v>-1.2580529684533728E-2</v>
      </c>
    </row>
    <row r="9893" spans="1:4" x14ac:dyDescent="0.45">
      <c r="A9893">
        <v>9892</v>
      </c>
      <c r="B9893" s="1">
        <f t="shared" ca="1" si="462"/>
        <v>0.29276118979162047</v>
      </c>
      <c r="C9893" s="1">
        <f t="shared" ca="1" si="463"/>
        <v>0.26159284611156147</v>
      </c>
      <c r="D9893" s="1">
        <f t="shared" ca="1" si="464"/>
        <v>-0.10646337276550824</v>
      </c>
    </row>
    <row r="9894" spans="1:4" x14ac:dyDescent="0.45">
      <c r="A9894">
        <v>9893</v>
      </c>
      <c r="B9894" s="1">
        <f t="shared" ca="1" si="462"/>
        <v>0.2873127738316803</v>
      </c>
      <c r="C9894" s="1">
        <f t="shared" ca="1" si="463"/>
        <v>0.27645428502098668</v>
      </c>
      <c r="D9894" s="1">
        <f t="shared" ca="1" si="464"/>
        <v>-3.7793268520163237E-2</v>
      </c>
    </row>
    <row r="9895" spans="1:4" x14ac:dyDescent="0.45">
      <c r="A9895">
        <v>9894</v>
      </c>
      <c r="B9895" s="1">
        <f t="shared" ca="1" si="462"/>
        <v>0.28842314647900491</v>
      </c>
      <c r="C9895" s="1">
        <f t="shared" ca="1" si="463"/>
        <v>0.28367688334784069</v>
      </c>
      <c r="D9895" s="1">
        <f t="shared" ca="1" si="464"/>
        <v>-1.6455902340382075E-2</v>
      </c>
    </row>
    <row r="9896" spans="1:4" x14ac:dyDescent="0.45">
      <c r="A9896">
        <v>9895</v>
      </c>
      <c r="B9896" s="1">
        <f t="shared" ca="1" si="462"/>
        <v>0.28324952239001366</v>
      </c>
      <c r="C9896" s="1">
        <f t="shared" ca="1" si="463"/>
        <v>0.26919567778099374</v>
      </c>
      <c r="D9896" s="1">
        <f t="shared" ca="1" si="464"/>
        <v>-4.9616481222760273E-2</v>
      </c>
    </row>
    <row r="9897" spans="1:4" x14ac:dyDescent="0.45">
      <c r="A9897">
        <v>9896</v>
      </c>
      <c r="B9897" s="1">
        <f t="shared" ca="1" si="462"/>
        <v>0.28054856267609424</v>
      </c>
      <c r="C9897" s="1">
        <f t="shared" ca="1" si="463"/>
        <v>0.27193909447805553</v>
      </c>
      <c r="D9897" s="1">
        <f t="shared" ca="1" si="464"/>
        <v>-3.0687978280532911E-2</v>
      </c>
    </row>
    <row r="9898" spans="1:4" x14ac:dyDescent="0.45">
      <c r="A9898">
        <v>9897</v>
      </c>
      <c r="B9898" s="1">
        <f t="shared" ca="1" si="462"/>
        <v>0.28510000661753598</v>
      </c>
      <c r="C9898" s="1">
        <f t="shared" ca="1" si="463"/>
        <v>0.26528904360211075</v>
      </c>
      <c r="D9898" s="1">
        <f t="shared" ca="1" si="464"/>
        <v>-6.9487767644992732E-2</v>
      </c>
    </row>
    <row r="9899" spans="1:4" x14ac:dyDescent="0.45">
      <c r="A9899">
        <v>9898</v>
      </c>
      <c r="B9899" s="1">
        <f t="shared" ca="1" si="462"/>
        <v>0.27677501842060559</v>
      </c>
      <c r="C9899" s="1">
        <f t="shared" ca="1" si="463"/>
        <v>0.27847935464365681</v>
      </c>
      <c r="D9899" s="1">
        <f t="shared" ca="1" si="464"/>
        <v>6.1578397962969164E-3</v>
      </c>
    </row>
    <row r="9900" spans="1:4" x14ac:dyDescent="0.45">
      <c r="A9900">
        <v>9899</v>
      </c>
      <c r="B9900" s="1">
        <f t="shared" ca="1" si="462"/>
        <v>0.28288442338557718</v>
      </c>
      <c r="C9900" s="1">
        <f t="shared" ca="1" si="463"/>
        <v>0.27751439048019344</v>
      </c>
      <c r="D9900" s="1">
        <f t="shared" ca="1" si="464"/>
        <v>-1.8983133963739934E-2</v>
      </c>
    </row>
    <row r="9901" spans="1:4" x14ac:dyDescent="0.45">
      <c r="A9901">
        <v>9900</v>
      </c>
      <c r="B9901" s="1">
        <f t="shared" ca="1" si="462"/>
        <v>0.27789420862590419</v>
      </c>
      <c r="C9901" s="1">
        <f t="shared" ca="1" si="463"/>
        <v>0.2717527526439999</v>
      </c>
      <c r="D9901" s="1">
        <f t="shared" ca="1" si="464"/>
        <v>-2.2099978305671737E-2</v>
      </c>
    </row>
    <row r="9902" spans="1:4" x14ac:dyDescent="0.45">
      <c r="A9902">
        <v>9901</v>
      </c>
      <c r="B9902" s="1">
        <f t="shared" ca="1" si="462"/>
        <v>0.28753834783802434</v>
      </c>
      <c r="C9902" s="1">
        <f t="shared" ca="1" si="463"/>
        <v>0.26136611088480188</v>
      </c>
      <c r="D9902" s="1">
        <f t="shared" ca="1" si="464"/>
        <v>-9.1021726840990844E-2</v>
      </c>
    </row>
    <row r="9903" spans="1:4" x14ac:dyDescent="0.45">
      <c r="A9903">
        <v>9902</v>
      </c>
      <c r="B9903" s="1">
        <f t="shared" ca="1" si="462"/>
        <v>0.28037852758691323</v>
      </c>
      <c r="C9903" s="1">
        <f t="shared" ca="1" si="463"/>
        <v>0.27681148001714706</v>
      </c>
      <c r="D9903" s="1">
        <f t="shared" ca="1" si="464"/>
        <v>-1.2722256588142029E-2</v>
      </c>
    </row>
    <row r="9904" spans="1:4" x14ac:dyDescent="0.45">
      <c r="A9904">
        <v>9903</v>
      </c>
      <c r="B9904" s="1">
        <f t="shared" ca="1" si="462"/>
        <v>0.29344396884249857</v>
      </c>
      <c r="C9904" s="1">
        <f t="shared" ca="1" si="463"/>
        <v>0.28416627993076493</v>
      </c>
      <c r="D9904" s="1">
        <f t="shared" ca="1" si="464"/>
        <v>-3.1616560218735636E-2</v>
      </c>
    </row>
    <row r="9905" spans="1:4" x14ac:dyDescent="0.45">
      <c r="A9905">
        <v>9904</v>
      </c>
      <c r="B9905" s="1">
        <f t="shared" ca="1" si="462"/>
        <v>0.28686965591577651</v>
      </c>
      <c r="C9905" s="1">
        <f t="shared" ca="1" si="463"/>
        <v>0.26756361188042499</v>
      </c>
      <c r="D9905" s="1">
        <f t="shared" ca="1" si="464"/>
        <v>-6.7299010673403811E-2</v>
      </c>
    </row>
    <row r="9906" spans="1:4" x14ac:dyDescent="0.45">
      <c r="A9906">
        <v>9905</v>
      </c>
      <c r="B9906" s="1">
        <f t="shared" ca="1" si="462"/>
        <v>0.28985568208673707</v>
      </c>
      <c r="C9906" s="1">
        <f t="shared" ca="1" si="463"/>
        <v>0.26944751668311112</v>
      </c>
      <c r="D9906" s="1">
        <f t="shared" ca="1" si="464"/>
        <v>-7.0408022560409761E-2</v>
      </c>
    </row>
    <row r="9907" spans="1:4" x14ac:dyDescent="0.45">
      <c r="A9907">
        <v>9906</v>
      </c>
      <c r="B9907" s="1">
        <f t="shared" ca="1" si="462"/>
        <v>0.27960839389524395</v>
      </c>
      <c r="C9907" s="1">
        <f t="shared" ca="1" si="463"/>
        <v>0.28212868982764572</v>
      </c>
      <c r="D9907" s="1">
        <f t="shared" ca="1" si="464"/>
        <v>9.0136633499851519E-3</v>
      </c>
    </row>
    <row r="9908" spans="1:4" x14ac:dyDescent="0.45">
      <c r="A9908">
        <v>9907</v>
      </c>
      <c r="B9908" s="1">
        <f t="shared" ca="1" si="462"/>
        <v>0.28053884327782952</v>
      </c>
      <c r="C9908" s="1">
        <f t="shared" ca="1" si="463"/>
        <v>0.27154255079448708</v>
      </c>
      <c r="D9908" s="1">
        <f t="shared" ca="1" si="464"/>
        <v>-3.2067903247298371E-2</v>
      </c>
    </row>
    <row r="9909" spans="1:4" x14ac:dyDescent="0.45">
      <c r="A9909">
        <v>9908</v>
      </c>
      <c r="B9909" s="1">
        <f t="shared" ca="1" si="462"/>
        <v>0.28455007450813574</v>
      </c>
      <c r="C9909" s="1">
        <f t="shared" ca="1" si="463"/>
        <v>0.27145139643722782</v>
      </c>
      <c r="D9909" s="1">
        <f t="shared" ca="1" si="464"/>
        <v>-4.6032945496675345E-2</v>
      </c>
    </row>
    <row r="9910" spans="1:4" x14ac:dyDescent="0.45">
      <c r="A9910">
        <v>9909</v>
      </c>
      <c r="B9910" s="1">
        <f t="shared" ca="1" si="462"/>
        <v>0.28552777945101637</v>
      </c>
      <c r="C9910" s="1">
        <f t="shared" ca="1" si="463"/>
        <v>0.26504410923361454</v>
      </c>
      <c r="D9910" s="1">
        <f t="shared" ca="1" si="464"/>
        <v>-7.1739675406665288E-2</v>
      </c>
    </row>
    <row r="9911" spans="1:4" x14ac:dyDescent="0.45">
      <c r="A9911">
        <v>9910</v>
      </c>
      <c r="B9911" s="1">
        <f t="shared" ca="1" si="462"/>
        <v>0.27751906056884262</v>
      </c>
      <c r="C9911" s="1">
        <f t="shared" ca="1" si="463"/>
        <v>0.27784851266352772</v>
      </c>
      <c r="D9911" s="1">
        <f t="shared" ca="1" si="464"/>
        <v>1.1871332153179279E-3</v>
      </c>
    </row>
    <row r="9912" spans="1:4" x14ac:dyDescent="0.45">
      <c r="A9912">
        <v>9911</v>
      </c>
      <c r="B9912" s="1">
        <f t="shared" ca="1" si="462"/>
        <v>0.27496682131743899</v>
      </c>
      <c r="C9912" s="1">
        <f t="shared" ca="1" si="463"/>
        <v>0.28278155310660502</v>
      </c>
      <c r="D9912" s="1">
        <f t="shared" ca="1" si="464"/>
        <v>2.8420635448755512E-2</v>
      </c>
    </row>
    <row r="9913" spans="1:4" x14ac:dyDescent="0.45">
      <c r="A9913">
        <v>9912</v>
      </c>
      <c r="B9913" s="1">
        <f t="shared" ca="1" si="462"/>
        <v>0.28854319871587164</v>
      </c>
      <c r="C9913" s="1">
        <f t="shared" ca="1" si="463"/>
        <v>0.2732511714030571</v>
      </c>
      <c r="D9913" s="1">
        <f t="shared" ca="1" si="464"/>
        <v>-5.299735838817185E-2</v>
      </c>
    </row>
    <row r="9914" spans="1:4" x14ac:dyDescent="0.45">
      <c r="A9914">
        <v>9913</v>
      </c>
      <c r="B9914" s="1">
        <f t="shared" ca="1" si="462"/>
        <v>0.29031560570921977</v>
      </c>
      <c r="C9914" s="1">
        <f t="shared" ca="1" si="463"/>
        <v>0.26582735400050356</v>
      </c>
      <c r="D9914" s="1">
        <f t="shared" ca="1" si="464"/>
        <v>-8.4350449053171656E-2</v>
      </c>
    </row>
    <row r="9915" spans="1:4" x14ac:dyDescent="0.45">
      <c r="A9915">
        <v>9914</v>
      </c>
      <c r="B9915" s="1">
        <f t="shared" ca="1" si="462"/>
        <v>0.28674856407301286</v>
      </c>
      <c r="C9915" s="1">
        <f t="shared" ca="1" si="463"/>
        <v>0.26775428095993048</v>
      </c>
      <c r="D9915" s="1">
        <f t="shared" ca="1" si="464"/>
        <v>-6.6240203066007308E-2</v>
      </c>
    </row>
    <row r="9916" spans="1:4" x14ac:dyDescent="0.45">
      <c r="A9916">
        <v>9915</v>
      </c>
      <c r="B9916" s="1">
        <f t="shared" ca="1" si="462"/>
        <v>0.28961933472216295</v>
      </c>
      <c r="C9916" s="1">
        <f t="shared" ca="1" si="463"/>
        <v>0.2802439169805272</v>
      </c>
      <c r="D9916" s="1">
        <f t="shared" ca="1" si="464"/>
        <v>-3.2371518809784429E-2</v>
      </c>
    </row>
    <row r="9917" spans="1:4" x14ac:dyDescent="0.45">
      <c r="A9917">
        <v>9916</v>
      </c>
      <c r="B9917" s="1">
        <f t="shared" ca="1" si="462"/>
        <v>0.28907965011982084</v>
      </c>
      <c r="C9917" s="1">
        <f t="shared" ca="1" si="463"/>
        <v>0.26838660880295956</v>
      </c>
      <c r="D9917" s="1">
        <f t="shared" ca="1" si="464"/>
        <v>-7.1582490529112683E-2</v>
      </c>
    </row>
    <row r="9918" spans="1:4" x14ac:dyDescent="0.45">
      <c r="A9918">
        <v>9917</v>
      </c>
      <c r="B9918" s="1">
        <f t="shared" ca="1" si="462"/>
        <v>0.29040957232916864</v>
      </c>
      <c r="C9918" s="1">
        <f t="shared" ca="1" si="463"/>
        <v>0.27550839605798061</v>
      </c>
      <c r="D9918" s="1">
        <f t="shared" ca="1" si="464"/>
        <v>-5.1310899126624149E-2</v>
      </c>
    </row>
    <row r="9919" spans="1:4" x14ac:dyDescent="0.45">
      <c r="A9919">
        <v>9918</v>
      </c>
      <c r="B9919" s="1">
        <f t="shared" ca="1" si="462"/>
        <v>0.29499997253806198</v>
      </c>
      <c r="C9919" s="1">
        <f t="shared" ca="1" si="463"/>
        <v>0.26858230787875553</v>
      </c>
      <c r="D9919" s="1">
        <f t="shared" ca="1" si="464"/>
        <v>-8.9551413961226539E-2</v>
      </c>
    </row>
    <row r="9920" spans="1:4" x14ac:dyDescent="0.45">
      <c r="A9920">
        <v>9919</v>
      </c>
      <c r="B9920" s="1">
        <f t="shared" ca="1" si="462"/>
        <v>0.27687377209388175</v>
      </c>
      <c r="C9920" s="1">
        <f t="shared" ca="1" si="463"/>
        <v>0.2624574854789164</v>
      </c>
      <c r="D9920" s="1">
        <f t="shared" ca="1" si="464"/>
        <v>-5.2068083249420659E-2</v>
      </c>
    </row>
    <row r="9921" spans="1:4" x14ac:dyDescent="0.45">
      <c r="A9921">
        <v>9920</v>
      </c>
      <c r="B9921" s="1">
        <f t="shared" ca="1" si="462"/>
        <v>0.2827199599883809</v>
      </c>
      <c r="C9921" s="1">
        <f t="shared" ca="1" si="463"/>
        <v>0.25160475868992643</v>
      </c>
      <c r="D9921" s="1">
        <f t="shared" ca="1" si="464"/>
        <v>-0.11005661326399885</v>
      </c>
    </row>
    <row r="9922" spans="1:4" x14ac:dyDescent="0.45">
      <c r="A9922">
        <v>9921</v>
      </c>
      <c r="B9922" s="1">
        <f t="shared" ref="B9922:B9985" ca="1" si="465">_xlfn.BETA.INV(RAND(),CONTROL_PRIOR_ALPHA+CONTROL_ALPHA,CONTROL_PRIOR_BETA+(CONTROL_N-CONTROL_ALPHA))</f>
        <v>0.29103066079547046</v>
      </c>
      <c r="C9922" s="1">
        <f t="shared" ref="C9922:C9985" ca="1" si="466">_xlfn.BETA.INV(RAND(),TEST_PRIOR_ALPHA+TEST_ALPHA,TEST_PRIOR_BETA+(TEST_N-TEST_ALPHA))</f>
        <v>0.28095554254967525</v>
      </c>
      <c r="D9922" s="1">
        <f t="shared" ca="1" si="464"/>
        <v>-3.4618751915200335E-2</v>
      </c>
    </row>
    <row r="9923" spans="1:4" x14ac:dyDescent="0.45">
      <c r="A9923">
        <v>9922</v>
      </c>
      <c r="B9923" s="1">
        <f t="shared" ca="1" si="465"/>
        <v>0.28295594476260172</v>
      </c>
      <c r="C9923" s="1">
        <f t="shared" ca="1" si="466"/>
        <v>0.27184041523841573</v>
      </c>
      <c r="D9923" s="1">
        <f t="shared" ref="D9923:D9986" ca="1" si="467">(C9923-B9923)/B9923</f>
        <v>-3.9283604850613212E-2</v>
      </c>
    </row>
    <row r="9924" spans="1:4" x14ac:dyDescent="0.45">
      <c r="A9924">
        <v>9923</v>
      </c>
      <c r="B9924" s="1">
        <f t="shared" ca="1" si="465"/>
        <v>0.268921882537143</v>
      </c>
      <c r="C9924" s="1">
        <f t="shared" ca="1" si="466"/>
        <v>0.26408834160978256</v>
      </c>
      <c r="D9924" s="1">
        <f t="shared" ca="1" si="467"/>
        <v>-1.7973773207886255E-2</v>
      </c>
    </row>
    <row r="9925" spans="1:4" x14ac:dyDescent="0.45">
      <c r="A9925">
        <v>9924</v>
      </c>
      <c r="B9925" s="1">
        <f t="shared" ca="1" si="465"/>
        <v>0.2755447140637996</v>
      </c>
      <c r="C9925" s="1">
        <f t="shared" ca="1" si="466"/>
        <v>0.27525795731699632</v>
      </c>
      <c r="D9925" s="1">
        <f t="shared" ca="1" si="467"/>
        <v>-1.0406904294193405E-3</v>
      </c>
    </row>
    <row r="9926" spans="1:4" x14ac:dyDescent="0.45">
      <c r="A9926">
        <v>9925</v>
      </c>
      <c r="B9926" s="1">
        <f t="shared" ca="1" si="465"/>
        <v>0.28964200659668227</v>
      </c>
      <c r="C9926" s="1">
        <f t="shared" ca="1" si="466"/>
        <v>0.27179085120580981</v>
      </c>
      <c r="D9926" s="1">
        <f t="shared" ca="1" si="467"/>
        <v>-6.1631790224853836E-2</v>
      </c>
    </row>
    <row r="9927" spans="1:4" x14ac:dyDescent="0.45">
      <c r="A9927">
        <v>9926</v>
      </c>
      <c r="B9927" s="1">
        <f t="shared" ca="1" si="465"/>
        <v>0.28521965957995166</v>
      </c>
      <c r="C9927" s="1">
        <f t="shared" ca="1" si="466"/>
        <v>0.26971083558814019</v>
      </c>
      <c r="D9927" s="1">
        <f t="shared" ca="1" si="467"/>
        <v>-5.4375017537892048E-2</v>
      </c>
    </row>
    <row r="9928" spans="1:4" x14ac:dyDescent="0.45">
      <c r="A9928">
        <v>9927</v>
      </c>
      <c r="B9928" s="1">
        <f t="shared" ca="1" si="465"/>
        <v>0.27720898797135124</v>
      </c>
      <c r="C9928" s="1">
        <f t="shared" ca="1" si="466"/>
        <v>0.27773605208262619</v>
      </c>
      <c r="D9928" s="1">
        <f t="shared" ca="1" si="467"/>
        <v>1.9013240340151807E-3</v>
      </c>
    </row>
    <row r="9929" spans="1:4" x14ac:dyDescent="0.45">
      <c r="A9929">
        <v>9928</v>
      </c>
      <c r="B9929" s="1">
        <f t="shared" ca="1" si="465"/>
        <v>0.28296576621773006</v>
      </c>
      <c r="C9929" s="1">
        <f t="shared" ca="1" si="466"/>
        <v>0.27148362309755825</v>
      </c>
      <c r="D9929" s="1">
        <f t="shared" ca="1" si="467"/>
        <v>-4.057785248600284E-2</v>
      </c>
    </row>
    <row r="9930" spans="1:4" x14ac:dyDescent="0.45">
      <c r="A9930">
        <v>9929</v>
      </c>
      <c r="B9930" s="1">
        <f t="shared" ca="1" si="465"/>
        <v>0.28395361545240239</v>
      </c>
      <c r="C9930" s="1">
        <f t="shared" ca="1" si="466"/>
        <v>0.25814278728242196</v>
      </c>
      <c r="D9930" s="1">
        <f t="shared" ca="1" si="467"/>
        <v>-9.089804378386919E-2</v>
      </c>
    </row>
    <row r="9931" spans="1:4" x14ac:dyDescent="0.45">
      <c r="A9931">
        <v>9930</v>
      </c>
      <c r="B9931" s="1">
        <f t="shared" ca="1" si="465"/>
        <v>0.27363247498166726</v>
      </c>
      <c r="C9931" s="1">
        <f t="shared" ca="1" si="466"/>
        <v>0.27381086745763794</v>
      </c>
      <c r="D9931" s="1">
        <f t="shared" ca="1" si="467"/>
        <v>6.5194190120390811E-4</v>
      </c>
    </row>
    <row r="9932" spans="1:4" x14ac:dyDescent="0.45">
      <c r="A9932">
        <v>9931</v>
      </c>
      <c r="B9932" s="1">
        <f t="shared" ca="1" si="465"/>
        <v>0.28441419876486884</v>
      </c>
      <c r="C9932" s="1">
        <f t="shared" ca="1" si="466"/>
        <v>0.280331970562262</v>
      </c>
      <c r="D9932" s="1">
        <f t="shared" ca="1" si="467"/>
        <v>-1.4353109726359704E-2</v>
      </c>
    </row>
    <row r="9933" spans="1:4" x14ac:dyDescent="0.45">
      <c r="A9933">
        <v>9932</v>
      </c>
      <c r="B9933" s="1">
        <f t="shared" ca="1" si="465"/>
        <v>0.27793460846147561</v>
      </c>
      <c r="C9933" s="1">
        <f t="shared" ca="1" si="466"/>
        <v>0.27249490929914344</v>
      </c>
      <c r="D9933" s="1">
        <f t="shared" ca="1" si="467"/>
        <v>-1.9571866895036795E-2</v>
      </c>
    </row>
    <row r="9934" spans="1:4" x14ac:dyDescent="0.45">
      <c r="A9934">
        <v>9933</v>
      </c>
      <c r="B9934" s="1">
        <f t="shared" ca="1" si="465"/>
        <v>0.28259053412574703</v>
      </c>
      <c r="C9934" s="1">
        <f t="shared" ca="1" si="466"/>
        <v>0.25509568316462333</v>
      </c>
      <c r="D9934" s="1">
        <f t="shared" ca="1" si="467"/>
        <v>-9.7295725230800004E-2</v>
      </c>
    </row>
    <row r="9935" spans="1:4" x14ac:dyDescent="0.45">
      <c r="A9935">
        <v>9934</v>
      </c>
      <c r="B9935" s="1">
        <f t="shared" ca="1" si="465"/>
        <v>0.27725199679512719</v>
      </c>
      <c r="C9935" s="1">
        <f t="shared" ca="1" si="466"/>
        <v>0.26772519290816965</v>
      </c>
      <c r="D9935" s="1">
        <f t="shared" ca="1" si="467"/>
        <v>-3.4361533900862322E-2</v>
      </c>
    </row>
    <row r="9936" spans="1:4" x14ac:dyDescent="0.45">
      <c r="A9936">
        <v>9935</v>
      </c>
      <c r="B9936" s="1">
        <f t="shared" ca="1" si="465"/>
        <v>0.28409896499474219</v>
      </c>
      <c r="C9936" s="1">
        <f t="shared" ca="1" si="466"/>
        <v>0.27881226929036873</v>
      </c>
      <c r="D9936" s="1">
        <f t="shared" ca="1" si="467"/>
        <v>-1.8608641198222236E-2</v>
      </c>
    </row>
    <row r="9937" spans="1:4" x14ac:dyDescent="0.45">
      <c r="A9937">
        <v>9936</v>
      </c>
      <c r="B9937" s="1">
        <f t="shared" ca="1" si="465"/>
        <v>0.28138993079622704</v>
      </c>
      <c r="C9937" s="1">
        <f t="shared" ca="1" si="466"/>
        <v>0.27428184496465402</v>
      </c>
      <c r="D9937" s="1">
        <f t="shared" ca="1" si="467"/>
        <v>-2.5260626105062911E-2</v>
      </c>
    </row>
    <row r="9938" spans="1:4" x14ac:dyDescent="0.45">
      <c r="A9938">
        <v>9937</v>
      </c>
      <c r="B9938" s="1">
        <f t="shared" ca="1" si="465"/>
        <v>0.28031882704684252</v>
      </c>
      <c r="C9938" s="1">
        <f t="shared" ca="1" si="466"/>
        <v>0.2778430873779667</v>
      </c>
      <c r="D9938" s="1">
        <f t="shared" ca="1" si="467"/>
        <v>-8.8318708199435821E-3</v>
      </c>
    </row>
    <row r="9939" spans="1:4" x14ac:dyDescent="0.45">
      <c r="A9939">
        <v>9938</v>
      </c>
      <c r="B9939" s="1">
        <f t="shared" ca="1" si="465"/>
        <v>0.27841698995026315</v>
      </c>
      <c r="C9939" s="1">
        <f t="shared" ca="1" si="466"/>
        <v>0.26089870542350352</v>
      </c>
      <c r="D9939" s="1">
        <f t="shared" ca="1" si="467"/>
        <v>-6.2921032692326448E-2</v>
      </c>
    </row>
    <row r="9940" spans="1:4" x14ac:dyDescent="0.45">
      <c r="A9940">
        <v>9939</v>
      </c>
      <c r="B9940" s="1">
        <f t="shared" ca="1" si="465"/>
        <v>0.27482989240901107</v>
      </c>
      <c r="C9940" s="1">
        <f t="shared" ca="1" si="466"/>
        <v>0.26990279291185665</v>
      </c>
      <c r="D9940" s="1">
        <f t="shared" ca="1" si="467"/>
        <v>-1.7927815107614802E-2</v>
      </c>
    </row>
    <row r="9941" spans="1:4" x14ac:dyDescent="0.45">
      <c r="A9941">
        <v>9940</v>
      </c>
      <c r="B9941" s="1">
        <f t="shared" ca="1" si="465"/>
        <v>0.29350623225728234</v>
      </c>
      <c r="C9941" s="1">
        <f t="shared" ca="1" si="466"/>
        <v>0.27636404238818013</v>
      </c>
      <c r="D9941" s="1">
        <f t="shared" ca="1" si="467"/>
        <v>-5.8404858177170393E-2</v>
      </c>
    </row>
    <row r="9942" spans="1:4" x14ac:dyDescent="0.45">
      <c r="A9942">
        <v>9941</v>
      </c>
      <c r="B9942" s="1">
        <f t="shared" ca="1" si="465"/>
        <v>0.29185348362370978</v>
      </c>
      <c r="C9942" s="1">
        <f t="shared" ca="1" si="466"/>
        <v>0.2800008769613932</v>
      </c>
      <c r="D9942" s="1">
        <f t="shared" ca="1" si="467"/>
        <v>-4.0611496272555329E-2</v>
      </c>
    </row>
    <row r="9943" spans="1:4" x14ac:dyDescent="0.45">
      <c r="A9943">
        <v>9942</v>
      </c>
      <c r="B9943" s="1">
        <f t="shared" ca="1" si="465"/>
        <v>0.28627884483738297</v>
      </c>
      <c r="C9943" s="1">
        <f t="shared" ca="1" si="466"/>
        <v>0.28496381009152372</v>
      </c>
      <c r="D9943" s="1">
        <f t="shared" ca="1" si="467"/>
        <v>-4.5935449634996418E-3</v>
      </c>
    </row>
    <row r="9944" spans="1:4" x14ac:dyDescent="0.45">
      <c r="A9944">
        <v>9943</v>
      </c>
      <c r="B9944" s="1">
        <f t="shared" ca="1" si="465"/>
        <v>0.28686139223807761</v>
      </c>
      <c r="C9944" s="1">
        <f t="shared" ca="1" si="466"/>
        <v>0.26492582872566706</v>
      </c>
      <c r="D9944" s="1">
        <f t="shared" ca="1" si="467"/>
        <v>-7.6467465144997124E-2</v>
      </c>
    </row>
    <row r="9945" spans="1:4" x14ac:dyDescent="0.45">
      <c r="A9945">
        <v>9944</v>
      </c>
      <c r="B9945" s="1">
        <f t="shared" ca="1" si="465"/>
        <v>0.28397264956755519</v>
      </c>
      <c r="C9945" s="1">
        <f t="shared" ca="1" si="466"/>
        <v>0.26843601009047197</v>
      </c>
      <c r="D9945" s="1">
        <f t="shared" ca="1" si="467"/>
        <v>-5.4711746010550788E-2</v>
      </c>
    </row>
    <row r="9946" spans="1:4" x14ac:dyDescent="0.45">
      <c r="A9946">
        <v>9945</v>
      </c>
      <c r="B9946" s="1">
        <f t="shared" ca="1" si="465"/>
        <v>0.28660378529203734</v>
      </c>
      <c r="C9946" s="1">
        <f t="shared" ca="1" si="466"/>
        <v>0.25715793308484713</v>
      </c>
      <c r="D9946" s="1">
        <f t="shared" ca="1" si="467"/>
        <v>-0.10274062562427815</v>
      </c>
    </row>
    <row r="9947" spans="1:4" x14ac:dyDescent="0.45">
      <c r="A9947">
        <v>9946</v>
      </c>
      <c r="B9947" s="1">
        <f t="shared" ca="1" si="465"/>
        <v>0.28997902783152563</v>
      </c>
      <c r="C9947" s="1">
        <f t="shared" ca="1" si="466"/>
        <v>0.2888016414179615</v>
      </c>
      <c r="D9947" s="1">
        <f t="shared" ca="1" si="467"/>
        <v>-4.0602467784262575E-3</v>
      </c>
    </row>
    <row r="9948" spans="1:4" x14ac:dyDescent="0.45">
      <c r="A9948">
        <v>9947</v>
      </c>
      <c r="B9948" s="1">
        <f t="shared" ca="1" si="465"/>
        <v>0.28353044947308292</v>
      </c>
      <c r="C9948" s="1">
        <f t="shared" ca="1" si="466"/>
        <v>0.2614569073707208</v>
      </c>
      <c r="D9948" s="1">
        <f t="shared" ca="1" si="467"/>
        <v>-7.7852456917357232E-2</v>
      </c>
    </row>
    <row r="9949" spans="1:4" x14ac:dyDescent="0.45">
      <c r="A9949">
        <v>9948</v>
      </c>
      <c r="B9949" s="1">
        <f t="shared" ca="1" si="465"/>
        <v>0.29159809706537176</v>
      </c>
      <c r="C9949" s="1">
        <f t="shared" ca="1" si="466"/>
        <v>0.27753882984903788</v>
      </c>
      <c r="D9949" s="1">
        <f t="shared" ca="1" si="467"/>
        <v>-4.8214536918538303E-2</v>
      </c>
    </row>
    <row r="9950" spans="1:4" x14ac:dyDescent="0.45">
      <c r="A9950">
        <v>9949</v>
      </c>
      <c r="B9950" s="1">
        <f t="shared" ca="1" si="465"/>
        <v>0.27972157098645628</v>
      </c>
      <c r="C9950" s="1">
        <f t="shared" ca="1" si="466"/>
        <v>0.27058824301395434</v>
      </c>
      <c r="D9950" s="1">
        <f t="shared" ca="1" si="467"/>
        <v>-3.2651496773354528E-2</v>
      </c>
    </row>
    <row r="9951" spans="1:4" x14ac:dyDescent="0.45">
      <c r="A9951">
        <v>9950</v>
      </c>
      <c r="B9951" s="1">
        <f t="shared" ca="1" si="465"/>
        <v>0.28574712148266801</v>
      </c>
      <c r="C9951" s="1">
        <f t="shared" ca="1" si="466"/>
        <v>0.26748793419344924</v>
      </c>
      <c r="D9951" s="1">
        <f t="shared" ca="1" si="467"/>
        <v>-6.3899811814294272E-2</v>
      </c>
    </row>
    <row r="9952" spans="1:4" x14ac:dyDescent="0.45">
      <c r="A9952">
        <v>9951</v>
      </c>
      <c r="B9952" s="1">
        <f t="shared" ca="1" si="465"/>
        <v>0.28325920123550874</v>
      </c>
      <c r="C9952" s="1">
        <f t="shared" ca="1" si="466"/>
        <v>0.26813939642369045</v>
      </c>
      <c r="D9952" s="1">
        <f t="shared" ca="1" si="467"/>
        <v>-5.3377982942369846E-2</v>
      </c>
    </row>
    <row r="9953" spans="1:4" x14ac:dyDescent="0.45">
      <c r="A9953">
        <v>9952</v>
      </c>
      <c r="B9953" s="1">
        <f t="shared" ca="1" si="465"/>
        <v>0.29235542878505927</v>
      </c>
      <c r="C9953" s="1">
        <f t="shared" ca="1" si="466"/>
        <v>0.27713294624175755</v>
      </c>
      <c r="D9953" s="1">
        <f t="shared" ca="1" si="467"/>
        <v>-5.2068410723760977E-2</v>
      </c>
    </row>
    <row r="9954" spans="1:4" x14ac:dyDescent="0.45">
      <c r="A9954">
        <v>9953</v>
      </c>
      <c r="B9954" s="1">
        <f t="shared" ca="1" si="465"/>
        <v>0.27122641331474368</v>
      </c>
      <c r="C9954" s="1">
        <f t="shared" ca="1" si="466"/>
        <v>0.27169072293911845</v>
      </c>
      <c r="D9954" s="1">
        <f t="shared" ca="1" si="467"/>
        <v>1.7118894089270128E-3</v>
      </c>
    </row>
    <row r="9955" spans="1:4" x14ac:dyDescent="0.45">
      <c r="A9955">
        <v>9954</v>
      </c>
      <c r="B9955" s="1">
        <f t="shared" ca="1" si="465"/>
        <v>0.27432466150149121</v>
      </c>
      <c r="C9955" s="1">
        <f t="shared" ca="1" si="466"/>
        <v>0.26430708614092013</v>
      </c>
      <c r="D9955" s="1">
        <f t="shared" ca="1" si="467"/>
        <v>-3.651722490329809E-2</v>
      </c>
    </row>
    <row r="9956" spans="1:4" x14ac:dyDescent="0.45">
      <c r="A9956">
        <v>9955</v>
      </c>
      <c r="B9956" s="1">
        <f t="shared" ca="1" si="465"/>
        <v>0.2748151483712879</v>
      </c>
      <c r="C9956" s="1">
        <f t="shared" ca="1" si="466"/>
        <v>0.26790262211529714</v>
      </c>
      <c r="D9956" s="1">
        <f t="shared" ca="1" si="467"/>
        <v>-2.5153366897561331E-2</v>
      </c>
    </row>
    <row r="9957" spans="1:4" x14ac:dyDescent="0.45">
      <c r="A9957">
        <v>9956</v>
      </c>
      <c r="B9957" s="1">
        <f t="shared" ca="1" si="465"/>
        <v>0.27626797925913471</v>
      </c>
      <c r="C9957" s="1">
        <f t="shared" ca="1" si="466"/>
        <v>0.27317549259876683</v>
      </c>
      <c r="D9957" s="1">
        <f t="shared" ca="1" si="467"/>
        <v>-1.1193793318577745E-2</v>
      </c>
    </row>
    <row r="9958" spans="1:4" x14ac:dyDescent="0.45">
      <c r="A9958">
        <v>9957</v>
      </c>
      <c r="B9958" s="1">
        <f t="shared" ca="1" si="465"/>
        <v>0.27469704216703406</v>
      </c>
      <c r="C9958" s="1">
        <f t="shared" ca="1" si="466"/>
        <v>0.28209788639483113</v>
      </c>
      <c r="D9958" s="1">
        <f t="shared" ca="1" si="467"/>
        <v>2.6941841708280467E-2</v>
      </c>
    </row>
    <row r="9959" spans="1:4" x14ac:dyDescent="0.45">
      <c r="A9959">
        <v>9958</v>
      </c>
      <c r="B9959" s="1">
        <f t="shared" ca="1" si="465"/>
        <v>0.28617421520534492</v>
      </c>
      <c r="C9959" s="1">
        <f t="shared" ca="1" si="466"/>
        <v>0.27117833615265602</v>
      </c>
      <c r="D9959" s="1">
        <f t="shared" ca="1" si="467"/>
        <v>-5.2401223645982827E-2</v>
      </c>
    </row>
    <row r="9960" spans="1:4" x14ac:dyDescent="0.45">
      <c r="A9960">
        <v>9959</v>
      </c>
      <c r="B9960" s="1">
        <f t="shared" ca="1" si="465"/>
        <v>0.28730926504714571</v>
      </c>
      <c r="C9960" s="1">
        <f t="shared" ca="1" si="466"/>
        <v>0.27239478598330458</v>
      </c>
      <c r="D9960" s="1">
        <f t="shared" ca="1" si="467"/>
        <v>-5.1910887946456444E-2</v>
      </c>
    </row>
    <row r="9961" spans="1:4" x14ac:dyDescent="0.45">
      <c r="A9961">
        <v>9960</v>
      </c>
      <c r="B9961" s="1">
        <f t="shared" ca="1" si="465"/>
        <v>0.28508697995581189</v>
      </c>
      <c r="C9961" s="1">
        <f t="shared" ca="1" si="466"/>
        <v>0.26939868320375715</v>
      </c>
      <c r="D9961" s="1">
        <f t="shared" ca="1" si="467"/>
        <v>-5.502986055163378E-2</v>
      </c>
    </row>
    <row r="9962" spans="1:4" x14ac:dyDescent="0.45">
      <c r="A9962">
        <v>9961</v>
      </c>
      <c r="B9962" s="1">
        <f t="shared" ca="1" si="465"/>
        <v>0.2728811545289383</v>
      </c>
      <c r="C9962" s="1">
        <f t="shared" ca="1" si="466"/>
        <v>0.2624927636661965</v>
      </c>
      <c r="D9962" s="1">
        <f t="shared" ca="1" si="467"/>
        <v>-3.8069286538584074E-2</v>
      </c>
    </row>
    <row r="9963" spans="1:4" x14ac:dyDescent="0.45">
      <c r="A9963">
        <v>9962</v>
      </c>
      <c r="B9963" s="1">
        <f t="shared" ca="1" si="465"/>
        <v>0.291809496946286</v>
      </c>
      <c r="C9963" s="1">
        <f t="shared" ca="1" si="466"/>
        <v>0.27220216267736752</v>
      </c>
      <c r="D9963" s="1">
        <f t="shared" ca="1" si="467"/>
        <v>-6.7192241767675021E-2</v>
      </c>
    </row>
    <row r="9964" spans="1:4" x14ac:dyDescent="0.45">
      <c r="A9964">
        <v>9963</v>
      </c>
      <c r="B9964" s="1">
        <f t="shared" ca="1" si="465"/>
        <v>0.28872342536150497</v>
      </c>
      <c r="C9964" s="1">
        <f t="shared" ca="1" si="466"/>
        <v>0.27922894221188244</v>
      </c>
      <c r="D9964" s="1">
        <f t="shared" ca="1" si="467"/>
        <v>-3.2884353383292944E-2</v>
      </c>
    </row>
    <row r="9965" spans="1:4" x14ac:dyDescent="0.45">
      <c r="A9965">
        <v>9964</v>
      </c>
      <c r="B9965" s="1">
        <f t="shared" ca="1" si="465"/>
        <v>0.28332932796517962</v>
      </c>
      <c r="C9965" s="1">
        <f t="shared" ca="1" si="466"/>
        <v>0.26322486887234686</v>
      </c>
      <c r="D9965" s="1">
        <f t="shared" ca="1" si="467"/>
        <v>-7.0957917548526928E-2</v>
      </c>
    </row>
    <row r="9966" spans="1:4" x14ac:dyDescent="0.45">
      <c r="A9966">
        <v>9965</v>
      </c>
      <c r="B9966" s="1">
        <f t="shared" ca="1" si="465"/>
        <v>0.28921797109128689</v>
      </c>
      <c r="C9966" s="1">
        <f t="shared" ca="1" si="466"/>
        <v>0.26401059387383691</v>
      </c>
      <c r="D9966" s="1">
        <f t="shared" ca="1" si="467"/>
        <v>-8.7157022512593746E-2</v>
      </c>
    </row>
    <row r="9967" spans="1:4" x14ac:dyDescent="0.45">
      <c r="A9967">
        <v>9966</v>
      </c>
      <c r="B9967" s="1">
        <f t="shared" ca="1" si="465"/>
        <v>0.2812634954479733</v>
      </c>
      <c r="C9967" s="1">
        <f t="shared" ca="1" si="466"/>
        <v>0.27109631927231381</v>
      </c>
      <c r="D9967" s="1">
        <f t="shared" ca="1" si="467"/>
        <v>-3.6148225205926733E-2</v>
      </c>
    </row>
    <row r="9968" spans="1:4" x14ac:dyDescent="0.45">
      <c r="A9968">
        <v>9967</v>
      </c>
      <c r="B9968" s="1">
        <f t="shared" ca="1" si="465"/>
        <v>0.27394087086667884</v>
      </c>
      <c r="C9968" s="1">
        <f t="shared" ca="1" si="466"/>
        <v>0.270779151998296</v>
      </c>
      <c r="D9968" s="1">
        <f t="shared" ca="1" si="467"/>
        <v>-1.1541610634367832E-2</v>
      </c>
    </row>
    <row r="9969" spans="1:4" x14ac:dyDescent="0.45">
      <c r="A9969">
        <v>9968</v>
      </c>
      <c r="B9969" s="1">
        <f t="shared" ca="1" si="465"/>
        <v>0.291547329385211</v>
      </c>
      <c r="C9969" s="1">
        <f t="shared" ca="1" si="466"/>
        <v>0.26337802482903444</v>
      </c>
      <c r="D9969" s="1">
        <f t="shared" ca="1" si="467"/>
        <v>-9.6620005457012659E-2</v>
      </c>
    </row>
    <row r="9970" spans="1:4" x14ac:dyDescent="0.45">
      <c r="A9970">
        <v>9969</v>
      </c>
      <c r="B9970" s="1">
        <f t="shared" ca="1" si="465"/>
        <v>0.29246512994404883</v>
      </c>
      <c r="C9970" s="1">
        <f t="shared" ca="1" si="466"/>
        <v>0.28520116943182006</v>
      </c>
      <c r="D9970" s="1">
        <f t="shared" ca="1" si="467"/>
        <v>-2.4837013949726018E-2</v>
      </c>
    </row>
    <row r="9971" spans="1:4" x14ac:dyDescent="0.45">
      <c r="A9971">
        <v>9970</v>
      </c>
      <c r="B9971" s="1">
        <f t="shared" ca="1" si="465"/>
        <v>0.29351409568973019</v>
      </c>
      <c r="C9971" s="1">
        <f t="shared" ca="1" si="466"/>
        <v>0.27248821182574612</v>
      </c>
      <c r="D9971" s="1">
        <f t="shared" ca="1" si="467"/>
        <v>-7.1635005516771683E-2</v>
      </c>
    </row>
    <row r="9972" spans="1:4" x14ac:dyDescent="0.45">
      <c r="A9972">
        <v>9971</v>
      </c>
      <c r="B9972" s="1">
        <f t="shared" ca="1" si="465"/>
        <v>0.28863529395711618</v>
      </c>
      <c r="C9972" s="1">
        <f t="shared" ca="1" si="466"/>
        <v>0.2778362079367106</v>
      </c>
      <c r="D9972" s="1">
        <f t="shared" ca="1" si="467"/>
        <v>-3.7414294947623584E-2</v>
      </c>
    </row>
    <row r="9973" spans="1:4" x14ac:dyDescent="0.45">
      <c r="A9973">
        <v>9972</v>
      </c>
      <c r="B9973" s="1">
        <f t="shared" ca="1" si="465"/>
        <v>0.2870438454377594</v>
      </c>
      <c r="C9973" s="1">
        <f t="shared" ca="1" si="466"/>
        <v>0.2610501670919666</v>
      </c>
      <c r="D9973" s="1">
        <f t="shared" ca="1" si="467"/>
        <v>-9.0556473371344565E-2</v>
      </c>
    </row>
    <row r="9974" spans="1:4" x14ac:dyDescent="0.45">
      <c r="A9974">
        <v>9973</v>
      </c>
      <c r="B9974" s="1">
        <f t="shared" ca="1" si="465"/>
        <v>0.28408204539644233</v>
      </c>
      <c r="C9974" s="1">
        <f t="shared" ca="1" si="466"/>
        <v>0.26820141258955882</v>
      </c>
      <c r="D9974" s="1">
        <f t="shared" ca="1" si="467"/>
        <v>-5.5901571620697678E-2</v>
      </c>
    </row>
    <row r="9975" spans="1:4" x14ac:dyDescent="0.45">
      <c r="A9975">
        <v>9974</v>
      </c>
      <c r="B9975" s="1">
        <f t="shared" ca="1" si="465"/>
        <v>0.27538857620390583</v>
      </c>
      <c r="C9975" s="1">
        <f t="shared" ca="1" si="466"/>
        <v>0.26946448847761517</v>
      </c>
      <c r="D9975" s="1">
        <f t="shared" ca="1" si="467"/>
        <v>-2.1511741002300296E-2</v>
      </c>
    </row>
    <row r="9976" spans="1:4" x14ac:dyDescent="0.45">
      <c r="A9976">
        <v>9975</v>
      </c>
      <c r="B9976" s="1">
        <f t="shared" ca="1" si="465"/>
        <v>0.28719413106048464</v>
      </c>
      <c r="C9976" s="1">
        <f t="shared" ca="1" si="466"/>
        <v>0.28101225365804738</v>
      </c>
      <c r="D9976" s="1">
        <f t="shared" ca="1" si="467"/>
        <v>-2.1525082631773263E-2</v>
      </c>
    </row>
    <row r="9977" spans="1:4" x14ac:dyDescent="0.45">
      <c r="A9977">
        <v>9976</v>
      </c>
      <c r="B9977" s="1">
        <f t="shared" ca="1" si="465"/>
        <v>0.28245790352271777</v>
      </c>
      <c r="C9977" s="1">
        <f t="shared" ca="1" si="466"/>
        <v>0.28489294803143916</v>
      </c>
      <c r="D9977" s="1">
        <f t="shared" ca="1" si="467"/>
        <v>8.6209112166887834E-3</v>
      </c>
    </row>
    <row r="9978" spans="1:4" x14ac:dyDescent="0.45">
      <c r="A9978">
        <v>9977</v>
      </c>
      <c r="B9978" s="1">
        <f t="shared" ca="1" si="465"/>
        <v>0.29035778557234837</v>
      </c>
      <c r="C9978" s="1">
        <f t="shared" ca="1" si="466"/>
        <v>0.26651251183897079</v>
      </c>
      <c r="D9978" s="1">
        <f t="shared" ca="1" si="467"/>
        <v>-8.2123762193509572E-2</v>
      </c>
    </row>
    <row r="9979" spans="1:4" x14ac:dyDescent="0.45">
      <c r="A9979">
        <v>9978</v>
      </c>
      <c r="B9979" s="1">
        <f t="shared" ca="1" si="465"/>
        <v>0.28234932407256313</v>
      </c>
      <c r="C9979" s="1">
        <f t="shared" ca="1" si="466"/>
        <v>0.2780432967442954</v>
      </c>
      <c r="D9979" s="1">
        <f t="shared" ca="1" si="467"/>
        <v>-1.5250708824651188E-2</v>
      </c>
    </row>
    <row r="9980" spans="1:4" x14ac:dyDescent="0.45">
      <c r="A9980">
        <v>9979</v>
      </c>
      <c r="B9980" s="1">
        <f t="shared" ca="1" si="465"/>
        <v>0.28502509984906399</v>
      </c>
      <c r="C9980" s="1">
        <f t="shared" ca="1" si="466"/>
        <v>0.27868262368828112</v>
      </c>
      <c r="D9980" s="1">
        <f t="shared" ca="1" si="467"/>
        <v>-2.225234256260783E-2</v>
      </c>
    </row>
    <row r="9981" spans="1:4" x14ac:dyDescent="0.45">
      <c r="A9981">
        <v>9980</v>
      </c>
      <c r="B9981" s="1">
        <f t="shared" ca="1" si="465"/>
        <v>0.28824510295671668</v>
      </c>
      <c r="C9981" s="1">
        <f t="shared" ca="1" si="466"/>
        <v>0.26345921654023452</v>
      </c>
      <c r="D9981" s="1">
        <f t="shared" ca="1" si="467"/>
        <v>-8.598892457230764E-2</v>
      </c>
    </row>
    <row r="9982" spans="1:4" x14ac:dyDescent="0.45">
      <c r="A9982">
        <v>9981</v>
      </c>
      <c r="B9982" s="1">
        <f t="shared" ca="1" si="465"/>
        <v>0.27894631579350987</v>
      </c>
      <c r="C9982" s="1">
        <f t="shared" ca="1" si="466"/>
        <v>0.27497293069337547</v>
      </c>
      <c r="D9982" s="1">
        <f t="shared" ca="1" si="467"/>
        <v>-1.4244264488066215E-2</v>
      </c>
    </row>
    <row r="9983" spans="1:4" x14ac:dyDescent="0.45">
      <c r="A9983">
        <v>9982</v>
      </c>
      <c r="B9983" s="1">
        <f t="shared" ca="1" si="465"/>
        <v>0.28236270345079856</v>
      </c>
      <c r="C9983" s="1">
        <f t="shared" ca="1" si="466"/>
        <v>0.26732121580294638</v>
      </c>
      <c r="D9983" s="1">
        <f t="shared" ca="1" si="467"/>
        <v>-5.3270093620821087E-2</v>
      </c>
    </row>
    <row r="9984" spans="1:4" x14ac:dyDescent="0.45">
      <c r="A9984">
        <v>9983</v>
      </c>
      <c r="B9984" s="1">
        <f t="shared" ca="1" si="465"/>
        <v>0.27782565322689806</v>
      </c>
      <c r="C9984" s="1">
        <f t="shared" ca="1" si="466"/>
        <v>0.26685940502443334</v>
      </c>
      <c r="D9984" s="1">
        <f t="shared" ca="1" si="467"/>
        <v>-3.9471690519192887E-2</v>
      </c>
    </row>
    <row r="9985" spans="1:4" x14ac:dyDescent="0.45">
      <c r="A9985">
        <v>9984</v>
      </c>
      <c r="B9985" s="1">
        <f t="shared" ca="1" si="465"/>
        <v>0.28544350957352604</v>
      </c>
      <c r="C9985" s="1">
        <f t="shared" ca="1" si="466"/>
        <v>0.27679488534011321</v>
      </c>
      <c r="D9985" s="1">
        <f t="shared" ca="1" si="467"/>
        <v>-3.0298899583789906E-2</v>
      </c>
    </row>
    <row r="9986" spans="1:4" x14ac:dyDescent="0.45">
      <c r="A9986">
        <v>9985</v>
      </c>
      <c r="B9986" s="1">
        <f t="shared" ref="B9986:B10001" ca="1" si="468">_xlfn.BETA.INV(RAND(),CONTROL_PRIOR_ALPHA+CONTROL_ALPHA,CONTROL_PRIOR_BETA+(CONTROL_N-CONTROL_ALPHA))</f>
        <v>0.28437683086085885</v>
      </c>
      <c r="C9986" s="1">
        <f t="shared" ref="C9986:C10001" ca="1" si="469">_xlfn.BETA.INV(RAND(),TEST_PRIOR_ALPHA+TEST_ALPHA,TEST_PRIOR_BETA+(TEST_N-TEST_ALPHA))</f>
        <v>0.27583059446698666</v>
      </c>
      <c r="D9986" s="1">
        <f t="shared" ca="1" si="467"/>
        <v>-3.005250592321896E-2</v>
      </c>
    </row>
    <row r="9987" spans="1:4" x14ac:dyDescent="0.45">
      <c r="A9987">
        <v>9986</v>
      </c>
      <c r="B9987" s="1">
        <f t="shared" ca="1" si="468"/>
        <v>0.28794166328569692</v>
      </c>
      <c r="C9987" s="1">
        <f t="shared" ca="1" si="469"/>
        <v>0.27648268526871922</v>
      </c>
      <c r="D9987" s="1">
        <f t="shared" ref="D9987:D10001" ca="1" si="470">(C9987-B9987)/B9987</f>
        <v>-3.9796179150385955E-2</v>
      </c>
    </row>
    <row r="9988" spans="1:4" x14ac:dyDescent="0.45">
      <c r="A9988">
        <v>9987</v>
      </c>
      <c r="B9988" s="1">
        <f t="shared" ca="1" si="468"/>
        <v>0.27221893863567653</v>
      </c>
      <c r="C9988" s="1">
        <f t="shared" ca="1" si="469"/>
        <v>0.26953210951061207</v>
      </c>
      <c r="D9988" s="1">
        <f t="shared" ca="1" si="470"/>
        <v>-9.8701035957691786E-3</v>
      </c>
    </row>
    <row r="9989" spans="1:4" x14ac:dyDescent="0.45">
      <c r="A9989">
        <v>9988</v>
      </c>
      <c r="B9989" s="1">
        <f t="shared" ca="1" si="468"/>
        <v>0.27244506039350391</v>
      </c>
      <c r="C9989" s="1">
        <f t="shared" ca="1" si="469"/>
        <v>0.26442458007889386</v>
      </c>
      <c r="D9989" s="1">
        <f t="shared" ca="1" si="470"/>
        <v>-2.9438890552927397E-2</v>
      </c>
    </row>
    <row r="9990" spans="1:4" x14ac:dyDescent="0.45">
      <c r="A9990">
        <v>9989</v>
      </c>
      <c r="B9990" s="1">
        <f t="shared" ca="1" si="468"/>
        <v>0.29271499362717568</v>
      </c>
      <c r="C9990" s="1">
        <f t="shared" ca="1" si="469"/>
        <v>0.27224736040025765</v>
      </c>
      <c r="D9990" s="1">
        <f t="shared" ca="1" si="470"/>
        <v>-6.9923419273107607E-2</v>
      </c>
    </row>
    <row r="9991" spans="1:4" x14ac:dyDescent="0.45">
      <c r="A9991">
        <v>9990</v>
      </c>
      <c r="B9991" s="1">
        <f t="shared" ca="1" si="468"/>
        <v>0.27976518190869643</v>
      </c>
      <c r="C9991" s="1">
        <f t="shared" ca="1" si="469"/>
        <v>0.27312236585149419</v>
      </c>
      <c r="D9991" s="1">
        <f t="shared" ca="1" si="470"/>
        <v>-2.3744255850144263E-2</v>
      </c>
    </row>
    <row r="9992" spans="1:4" x14ac:dyDescent="0.45">
      <c r="A9992">
        <v>9991</v>
      </c>
      <c r="B9992" s="1">
        <f t="shared" ca="1" si="468"/>
        <v>0.27739421630408323</v>
      </c>
      <c r="C9992" s="1">
        <f t="shared" ca="1" si="469"/>
        <v>0.26659383071022785</v>
      </c>
      <c r="D9992" s="1">
        <f t="shared" ca="1" si="470"/>
        <v>-3.8935150623385206E-2</v>
      </c>
    </row>
    <row r="9993" spans="1:4" x14ac:dyDescent="0.45">
      <c r="A9993">
        <v>9992</v>
      </c>
      <c r="B9993" s="1">
        <f t="shared" ca="1" si="468"/>
        <v>0.28072636976572263</v>
      </c>
      <c r="C9993" s="1">
        <f t="shared" ca="1" si="469"/>
        <v>0.26910579258472384</v>
      </c>
      <c r="D9993" s="1">
        <f t="shared" ca="1" si="470"/>
        <v>-4.1394676213341225E-2</v>
      </c>
    </row>
    <row r="9994" spans="1:4" x14ac:dyDescent="0.45">
      <c r="A9994">
        <v>9993</v>
      </c>
      <c r="B9994" s="1">
        <f t="shared" ca="1" si="468"/>
        <v>0.27922380131224067</v>
      </c>
      <c r="C9994" s="1">
        <f t="shared" ca="1" si="469"/>
        <v>0.27286824885146932</v>
      </c>
      <c r="D9994" s="1">
        <f t="shared" ca="1" si="470"/>
        <v>-2.2761499667660088E-2</v>
      </c>
    </row>
    <row r="9995" spans="1:4" x14ac:dyDescent="0.45">
      <c r="A9995">
        <v>9994</v>
      </c>
      <c r="B9995" s="1">
        <f t="shared" ca="1" si="468"/>
        <v>0.28455700139961937</v>
      </c>
      <c r="C9995" s="1">
        <f t="shared" ca="1" si="469"/>
        <v>0.27025304586381815</v>
      </c>
      <c r="D9995" s="1">
        <f t="shared" ca="1" si="470"/>
        <v>-5.0267452445189945E-2</v>
      </c>
    </row>
    <row r="9996" spans="1:4" x14ac:dyDescent="0.45">
      <c r="A9996">
        <v>9995</v>
      </c>
      <c r="B9996" s="1">
        <f t="shared" ca="1" si="468"/>
        <v>0.28528384049314626</v>
      </c>
      <c r="C9996" s="1">
        <f t="shared" ca="1" si="469"/>
        <v>0.27378353407402234</v>
      </c>
      <c r="D9996" s="1">
        <f t="shared" ca="1" si="470"/>
        <v>-4.0311804549617331E-2</v>
      </c>
    </row>
    <row r="9997" spans="1:4" x14ac:dyDescent="0.45">
      <c r="A9997">
        <v>9996</v>
      </c>
      <c r="B9997" s="1">
        <f t="shared" ca="1" si="468"/>
        <v>0.27927014693179036</v>
      </c>
      <c r="C9997" s="1">
        <f t="shared" ca="1" si="469"/>
        <v>0.27056129144475799</v>
      </c>
      <c r="D9997" s="1">
        <f t="shared" ca="1" si="470"/>
        <v>-3.1184340978484344E-2</v>
      </c>
    </row>
    <row r="9998" spans="1:4" x14ac:dyDescent="0.45">
      <c r="A9998">
        <v>9997</v>
      </c>
      <c r="B9998" s="1">
        <f t="shared" ca="1" si="468"/>
        <v>0.28517464862707398</v>
      </c>
      <c r="C9998" s="1">
        <f t="shared" ca="1" si="469"/>
        <v>0.27420304832259224</v>
      </c>
      <c r="D9998" s="1">
        <f t="shared" ca="1" si="470"/>
        <v>-3.8473266671152896E-2</v>
      </c>
    </row>
    <row r="9999" spans="1:4" x14ac:dyDescent="0.45">
      <c r="A9999">
        <v>9998</v>
      </c>
      <c r="B9999" s="1">
        <f t="shared" ca="1" si="468"/>
        <v>0.27682028675200104</v>
      </c>
      <c r="C9999" s="1">
        <f t="shared" ca="1" si="469"/>
        <v>0.27070539887019274</v>
      </c>
      <c r="D9999" s="1">
        <f t="shared" ca="1" si="470"/>
        <v>-2.2089738991154715E-2</v>
      </c>
    </row>
    <row r="10000" spans="1:4" x14ac:dyDescent="0.45">
      <c r="A10000">
        <v>9999</v>
      </c>
      <c r="B10000" s="1">
        <f t="shared" ca="1" si="468"/>
        <v>0.28970848942395744</v>
      </c>
      <c r="C10000" s="1">
        <f t="shared" ca="1" si="469"/>
        <v>0.27938388279221837</v>
      </c>
      <c r="D10000" s="1">
        <f t="shared" ca="1" si="470"/>
        <v>-3.5637915382693897E-2</v>
      </c>
    </row>
    <row r="10001" spans="1:4" x14ac:dyDescent="0.45">
      <c r="A10001">
        <v>10000</v>
      </c>
      <c r="B10001" s="1">
        <f t="shared" ca="1" si="468"/>
        <v>0.27500586574424807</v>
      </c>
      <c r="C10001" s="1">
        <f t="shared" ca="1" si="469"/>
        <v>0.26246868693107722</v>
      </c>
      <c r="D10001" s="1">
        <f t="shared" ca="1" si="470"/>
        <v>-4.5588768731319576E-2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>
      <selection activeCell="C49" sqref="C49"/>
    </sheetView>
  </sheetViews>
  <sheetFormatPr defaultColWidth="10.85546875" defaultRowHeight="15.9" x14ac:dyDescent="0.45"/>
  <cols>
    <col min="1" max="1" width="14" bestFit="1" customWidth="1"/>
    <col min="2" max="2" width="10.640625" customWidth="1"/>
  </cols>
  <sheetData>
    <row r="1" spans="1:4" x14ac:dyDescent="0.45">
      <c r="B1" t="s">
        <v>8</v>
      </c>
      <c r="C1" t="s">
        <v>9</v>
      </c>
      <c r="D1" t="s">
        <v>13</v>
      </c>
    </row>
    <row r="2" spans="1:4" x14ac:dyDescent="0.45">
      <c r="A2" t="s">
        <v>20</v>
      </c>
      <c r="B2" s="3">
        <f ca="1">MIN(Samples!D2:D10001)</f>
        <v>-0.14342572013253166</v>
      </c>
      <c r="C2" s="3">
        <f ca="1">MAX(Samples!D2:D10001)</f>
        <v>7.5502120115782181E-2</v>
      </c>
      <c r="D2" s="3">
        <f ca="1">C2-B2</f>
        <v>0.21892784024831385</v>
      </c>
    </row>
    <row r="4" spans="1:4" x14ac:dyDescent="0.45">
      <c r="A4" t="s">
        <v>15</v>
      </c>
      <c r="B4" t="s">
        <v>14</v>
      </c>
      <c r="C4" t="s">
        <v>21</v>
      </c>
      <c r="D4" t="s">
        <v>22</v>
      </c>
    </row>
    <row r="5" spans="1:4" x14ac:dyDescent="0.45">
      <c r="A5">
        <v>0</v>
      </c>
      <c r="B5" s="21">
        <f ca="1">$B$2+$D$2*A5</f>
        <v>-0.14342572013253166</v>
      </c>
      <c r="C5">
        <f t="array" aca="1" ref="C5:C55" ca="1">FREQUENCY(Samples!D$1:D$10001,Histogram!B$5:B$54)</f>
        <v>1</v>
      </c>
      <c r="D5" s="21">
        <f ca="1">SUM(C5:C$55)/SUM(C$5:C$55)</f>
        <v>1</v>
      </c>
    </row>
    <row r="6" spans="1:4" x14ac:dyDescent="0.45">
      <c r="A6">
        <v>0.02</v>
      </c>
      <c r="B6" s="21">
        <f ca="1">$B$2+$D$2*A6</f>
        <v>-0.13904716332756539</v>
      </c>
      <c r="C6">
        <f ca="1"/>
        <v>3</v>
      </c>
      <c r="D6" s="21">
        <f ca="1">SUM(C6:C$55)/SUM(C$5:C$55)</f>
        <v>0.99990000000000001</v>
      </c>
    </row>
    <row r="7" spans="1:4" x14ac:dyDescent="0.45">
      <c r="A7">
        <v>0.04</v>
      </c>
      <c r="B7" s="21">
        <f t="shared" ref="B7:B55" ca="1" si="0">$B$2+$D$2*A7</f>
        <v>-0.1346686065225991</v>
      </c>
      <c r="C7">
        <f ca="1"/>
        <v>2</v>
      </c>
      <c r="D7" s="21">
        <f ca="1">SUM(C7:C$55)/SUM(C$5:C$55)</f>
        <v>0.99960000000000004</v>
      </c>
    </row>
    <row r="8" spans="1:4" x14ac:dyDescent="0.45">
      <c r="A8">
        <v>0.06</v>
      </c>
      <c r="B8" s="21">
        <f t="shared" ca="1" si="0"/>
        <v>-0.13029004971763283</v>
      </c>
      <c r="C8">
        <f ca="1"/>
        <v>2</v>
      </c>
      <c r="D8" s="21">
        <f ca="1">SUM(C8:C$55)/SUM(C$5:C$55)</f>
        <v>0.99939999999999996</v>
      </c>
    </row>
    <row r="9" spans="1:4" x14ac:dyDescent="0.45">
      <c r="A9">
        <v>0.08</v>
      </c>
      <c r="B9" s="21">
        <f t="shared" ca="1" si="0"/>
        <v>-0.12591149291266654</v>
      </c>
      <c r="C9">
        <f ca="1"/>
        <v>2</v>
      </c>
      <c r="D9" s="21">
        <f ca="1">SUM(C9:C$55)/SUM(C$5:C$55)</f>
        <v>0.99919999999999998</v>
      </c>
    </row>
    <row r="10" spans="1:4" x14ac:dyDescent="0.45">
      <c r="A10">
        <v>0.1</v>
      </c>
      <c r="B10" s="21">
        <f t="shared" ca="1" si="0"/>
        <v>-0.12153293610770027</v>
      </c>
      <c r="C10">
        <f ca="1"/>
        <v>12</v>
      </c>
      <c r="D10" s="21">
        <f ca="1">SUM(C10:C$55)/SUM(C$5:C$55)</f>
        <v>0.999</v>
      </c>
    </row>
    <row r="11" spans="1:4" x14ac:dyDescent="0.45">
      <c r="A11">
        <v>0.12</v>
      </c>
      <c r="B11" s="21">
        <f t="shared" ca="1" si="0"/>
        <v>-0.11715437930273399</v>
      </c>
      <c r="C11">
        <f ca="1"/>
        <v>21</v>
      </c>
      <c r="D11" s="21">
        <f ca="1">SUM(C11:C$55)/SUM(C$5:C$55)</f>
        <v>0.99780000000000002</v>
      </c>
    </row>
    <row r="12" spans="1:4" x14ac:dyDescent="0.45">
      <c r="A12">
        <v>0.14000000000000001</v>
      </c>
      <c r="B12" s="21">
        <f t="shared" ca="1" si="0"/>
        <v>-0.11277582249776771</v>
      </c>
      <c r="C12">
        <f ca="1"/>
        <v>21</v>
      </c>
      <c r="D12" s="21">
        <f ca="1">SUM(C12:C$55)/SUM(C$5:C$55)</f>
        <v>0.99570000000000003</v>
      </c>
    </row>
    <row r="13" spans="1:4" x14ac:dyDescent="0.45">
      <c r="A13">
        <v>0.16</v>
      </c>
      <c r="B13" s="21">
        <f t="shared" ca="1" si="0"/>
        <v>-0.10839726569280145</v>
      </c>
      <c r="C13">
        <f ca="1"/>
        <v>42</v>
      </c>
      <c r="D13" s="21">
        <f ca="1">SUM(C13:C$55)/SUM(C$5:C$55)</f>
        <v>0.99360000000000004</v>
      </c>
    </row>
    <row r="14" spans="1:4" x14ac:dyDescent="0.45">
      <c r="A14">
        <v>0.18</v>
      </c>
      <c r="B14" s="21">
        <f t="shared" ca="1" si="0"/>
        <v>-0.10401870888783517</v>
      </c>
      <c r="C14">
        <f ca="1"/>
        <v>54</v>
      </c>
      <c r="D14" s="21">
        <f ca="1">SUM(C14:C$55)/SUM(C$5:C$55)</f>
        <v>0.98939999999999995</v>
      </c>
    </row>
    <row r="15" spans="1:4" x14ac:dyDescent="0.45">
      <c r="A15">
        <v>0.2</v>
      </c>
      <c r="B15" s="21">
        <f t="shared" ca="1" si="0"/>
        <v>-9.9640152082868888E-2</v>
      </c>
      <c r="C15">
        <f ca="1"/>
        <v>70</v>
      </c>
      <c r="D15" s="21">
        <f ca="1">SUM(C15:C$55)/SUM(C$5:C$55)</f>
        <v>0.98399999999999999</v>
      </c>
    </row>
    <row r="16" spans="1:4" x14ac:dyDescent="0.45">
      <c r="A16">
        <v>0.22</v>
      </c>
      <c r="B16" s="21">
        <f t="shared" ca="1" si="0"/>
        <v>-9.5261595277902608E-2</v>
      </c>
      <c r="C16">
        <f ca="1"/>
        <v>98</v>
      </c>
      <c r="D16" s="21">
        <f ca="1">SUM(C16:C$55)/SUM(C$5:C$55)</f>
        <v>0.97699999999999998</v>
      </c>
    </row>
    <row r="17" spans="1:4" x14ac:dyDescent="0.45">
      <c r="A17">
        <v>0.24</v>
      </c>
      <c r="B17" s="21">
        <f t="shared" ca="1" si="0"/>
        <v>-9.0883038472936328E-2</v>
      </c>
      <c r="C17">
        <f ca="1"/>
        <v>114</v>
      </c>
      <c r="D17" s="21">
        <f ca="1">SUM(C17:C$55)/SUM(C$5:C$55)</f>
        <v>0.96719999999999995</v>
      </c>
    </row>
    <row r="18" spans="1:4" x14ac:dyDescent="0.45">
      <c r="A18">
        <v>0.26</v>
      </c>
      <c r="B18" s="21">
        <f t="shared" ca="1" si="0"/>
        <v>-8.6504481667970062E-2</v>
      </c>
      <c r="C18">
        <f ca="1"/>
        <v>176</v>
      </c>
      <c r="D18" s="21">
        <f ca="1">SUM(C18:C$55)/SUM(C$5:C$55)</f>
        <v>0.95579999999999998</v>
      </c>
    </row>
    <row r="19" spans="1:4" x14ac:dyDescent="0.45">
      <c r="A19">
        <v>0.28000000000000003</v>
      </c>
      <c r="B19" s="21">
        <f t="shared" ca="1" si="0"/>
        <v>-8.2125924863003769E-2</v>
      </c>
      <c r="C19">
        <f ca="1"/>
        <v>210</v>
      </c>
      <c r="D19" s="21">
        <f ca="1">SUM(C19:C$55)/SUM(C$5:C$55)</f>
        <v>0.93820000000000003</v>
      </c>
    </row>
    <row r="20" spans="1:4" x14ac:dyDescent="0.45">
      <c r="A20">
        <v>0.3</v>
      </c>
      <c r="B20" s="21">
        <f t="shared" ca="1" si="0"/>
        <v>-7.7747368058037503E-2</v>
      </c>
      <c r="C20">
        <f ca="1"/>
        <v>229</v>
      </c>
      <c r="D20" s="21">
        <f ca="1">SUM(C20:C$55)/SUM(C$5:C$55)</f>
        <v>0.91720000000000002</v>
      </c>
    </row>
    <row r="21" spans="1:4" x14ac:dyDescent="0.45">
      <c r="A21">
        <v>0.32</v>
      </c>
      <c r="B21" s="21">
        <f t="shared" ca="1" si="0"/>
        <v>-7.3368811253071223E-2</v>
      </c>
      <c r="C21">
        <f ca="1"/>
        <v>295</v>
      </c>
      <c r="D21" s="21">
        <f ca="1">SUM(C21:C$55)/SUM(C$5:C$55)</f>
        <v>0.89429999999999998</v>
      </c>
    </row>
    <row r="22" spans="1:4" x14ac:dyDescent="0.45">
      <c r="A22">
        <v>0.34</v>
      </c>
      <c r="B22" s="21">
        <f t="shared" ca="1" si="0"/>
        <v>-6.8990254448104943E-2</v>
      </c>
      <c r="C22">
        <f ca="1"/>
        <v>345</v>
      </c>
      <c r="D22" s="21">
        <f ca="1">SUM(C22:C$55)/SUM(C$5:C$55)</f>
        <v>0.86480000000000001</v>
      </c>
    </row>
    <row r="23" spans="1:4" x14ac:dyDescent="0.45">
      <c r="A23">
        <v>0.36</v>
      </c>
      <c r="B23" s="21">
        <f t="shared" ca="1" si="0"/>
        <v>-6.4611697643138677E-2</v>
      </c>
      <c r="C23">
        <f ca="1"/>
        <v>401</v>
      </c>
      <c r="D23" s="21">
        <f ca="1">SUM(C23:C$55)/SUM(C$5:C$55)</f>
        <v>0.83030000000000004</v>
      </c>
    </row>
    <row r="24" spans="1:4" x14ac:dyDescent="0.45">
      <c r="A24">
        <v>0.38</v>
      </c>
      <c r="B24" s="21">
        <f t="shared" ca="1" si="0"/>
        <v>-6.0233140838172397E-2</v>
      </c>
      <c r="C24">
        <f ca="1"/>
        <v>444</v>
      </c>
      <c r="D24" s="21">
        <f ca="1">SUM(C24:C$55)/SUM(C$5:C$55)</f>
        <v>0.79020000000000001</v>
      </c>
    </row>
    <row r="25" spans="1:4" x14ac:dyDescent="0.45">
      <c r="A25">
        <v>0.4</v>
      </c>
      <c r="B25" s="21">
        <f t="shared" ca="1" si="0"/>
        <v>-5.5854584033206117E-2</v>
      </c>
      <c r="C25">
        <f ca="1"/>
        <v>531</v>
      </c>
      <c r="D25" s="21">
        <f ca="1">SUM(C25:C$55)/SUM(C$5:C$55)</f>
        <v>0.74580000000000002</v>
      </c>
    </row>
    <row r="26" spans="1:4" x14ac:dyDescent="0.45">
      <c r="A26">
        <v>0.42</v>
      </c>
      <c r="B26" s="21">
        <f t="shared" ca="1" si="0"/>
        <v>-5.1476027228239837E-2</v>
      </c>
      <c r="C26">
        <f ca="1"/>
        <v>551</v>
      </c>
      <c r="D26" s="21">
        <f ca="1">SUM(C26:C$55)/SUM(C$5:C$55)</f>
        <v>0.69269999999999998</v>
      </c>
    </row>
    <row r="27" spans="1:4" x14ac:dyDescent="0.45">
      <c r="A27">
        <v>0.44</v>
      </c>
      <c r="B27" s="21">
        <f t="shared" ca="1" si="0"/>
        <v>-4.7097470423273557E-2</v>
      </c>
      <c r="C27">
        <f ca="1"/>
        <v>640</v>
      </c>
      <c r="D27" s="21">
        <f ca="1">SUM(C27:C$55)/SUM(C$5:C$55)</f>
        <v>0.63759999999999994</v>
      </c>
    </row>
    <row r="28" spans="1:4" x14ac:dyDescent="0.45">
      <c r="A28">
        <v>0.46</v>
      </c>
      <c r="B28" s="21">
        <f t="shared" ca="1" si="0"/>
        <v>-4.2718913618307278E-2</v>
      </c>
      <c r="C28">
        <f ca="1"/>
        <v>590</v>
      </c>
      <c r="D28" s="21">
        <f ca="1">SUM(C28:C$55)/SUM(C$5:C$55)</f>
        <v>0.5736</v>
      </c>
    </row>
    <row r="29" spans="1:4" x14ac:dyDescent="0.45">
      <c r="A29">
        <v>0.48</v>
      </c>
      <c r="B29" s="21">
        <f t="shared" ca="1" si="0"/>
        <v>-3.8340356813341012E-2</v>
      </c>
      <c r="C29">
        <f ca="1"/>
        <v>611</v>
      </c>
      <c r="D29" s="21">
        <f ca="1">SUM(C29:C$55)/SUM(C$5:C$55)</f>
        <v>0.51459999999999995</v>
      </c>
    </row>
    <row r="30" spans="1:4" x14ac:dyDescent="0.45">
      <c r="A30">
        <v>0.5</v>
      </c>
      <c r="B30" s="21">
        <f t="shared" ca="1" si="0"/>
        <v>-3.3961800008374732E-2</v>
      </c>
      <c r="C30">
        <f ca="1"/>
        <v>587</v>
      </c>
      <c r="D30" s="21">
        <f ca="1">SUM(C30:C$55)/SUM(C$5:C$55)</f>
        <v>0.45350000000000001</v>
      </c>
    </row>
    <row r="31" spans="1:4" x14ac:dyDescent="0.45">
      <c r="A31">
        <v>0.52</v>
      </c>
      <c r="B31" s="21">
        <f t="shared" ca="1" si="0"/>
        <v>-2.9583243203408452E-2</v>
      </c>
      <c r="C31">
        <f ca="1"/>
        <v>543</v>
      </c>
      <c r="D31" s="21">
        <f ca="1">SUM(C31:C$55)/SUM(C$5:C$55)</f>
        <v>0.39479999999999998</v>
      </c>
    </row>
    <row r="32" spans="1:4" x14ac:dyDescent="0.45">
      <c r="A32">
        <v>0.54</v>
      </c>
      <c r="B32" s="21">
        <f t="shared" ca="1" si="0"/>
        <v>-2.5204686398442172E-2</v>
      </c>
      <c r="C32">
        <f ca="1"/>
        <v>518</v>
      </c>
      <c r="D32" s="21">
        <f ca="1">SUM(C32:C$55)/SUM(C$5:C$55)</f>
        <v>0.34050000000000002</v>
      </c>
    </row>
    <row r="33" spans="1:4" x14ac:dyDescent="0.45">
      <c r="A33">
        <v>0.56000000000000005</v>
      </c>
      <c r="B33" s="21">
        <f t="shared" ca="1" si="0"/>
        <v>-2.0826129593475892E-2</v>
      </c>
      <c r="C33">
        <f ca="1"/>
        <v>473</v>
      </c>
      <c r="D33" s="21">
        <f ca="1">SUM(C33:C$55)/SUM(C$5:C$55)</f>
        <v>0.28870000000000001</v>
      </c>
    </row>
    <row r="34" spans="1:4" x14ac:dyDescent="0.45">
      <c r="A34">
        <v>0.57999999999999996</v>
      </c>
      <c r="B34" s="21">
        <f t="shared" ca="1" si="0"/>
        <v>-1.644757278850964E-2</v>
      </c>
      <c r="C34">
        <f ca="1"/>
        <v>437</v>
      </c>
      <c r="D34" s="21">
        <f ca="1">SUM(C34:C$55)/SUM(C$5:C$55)</f>
        <v>0.2414</v>
      </c>
    </row>
    <row r="35" spans="1:4" x14ac:dyDescent="0.45">
      <c r="A35">
        <v>0.6</v>
      </c>
      <c r="B35" s="21">
        <f t="shared" ca="1" si="0"/>
        <v>-1.2069015983543346E-2</v>
      </c>
      <c r="C35">
        <f ca="1"/>
        <v>389</v>
      </c>
      <c r="D35" s="21">
        <f ca="1">SUM(C35:C$55)/SUM(C$5:C$55)</f>
        <v>0.19769999999999999</v>
      </c>
    </row>
    <row r="36" spans="1:4" x14ac:dyDescent="0.45">
      <c r="A36">
        <v>0.62</v>
      </c>
      <c r="B36" s="21">
        <f t="shared" ca="1" si="0"/>
        <v>-7.6904591785770804E-3</v>
      </c>
      <c r="C36">
        <f ca="1"/>
        <v>317</v>
      </c>
      <c r="D36" s="21">
        <f ca="1">SUM(C36:C$55)/SUM(C$5:C$55)</f>
        <v>0.1588</v>
      </c>
    </row>
    <row r="37" spans="1:4" x14ac:dyDescent="0.45">
      <c r="A37">
        <v>0.64</v>
      </c>
      <c r="B37" s="21">
        <f t="shared" ca="1" si="0"/>
        <v>-3.3119023736107867E-3</v>
      </c>
      <c r="C37">
        <f ca="1"/>
        <v>294</v>
      </c>
      <c r="D37" s="21">
        <f ca="1">SUM(C37:C$55)/SUM(C$5:C$55)</f>
        <v>0.12709999999999999</v>
      </c>
    </row>
    <row r="38" spans="1:4" x14ac:dyDescent="0.45">
      <c r="A38">
        <v>0.66</v>
      </c>
      <c r="B38" s="21">
        <f t="shared" ca="1" si="0"/>
        <v>1.0666544313554793E-3</v>
      </c>
      <c r="C38">
        <f ca="1"/>
        <v>246</v>
      </c>
      <c r="D38" s="21">
        <f ca="1">SUM(C38:C$55)/SUM(C$5:C$55)</f>
        <v>9.7699999999999995E-2</v>
      </c>
    </row>
    <row r="39" spans="1:4" x14ac:dyDescent="0.45">
      <c r="A39">
        <v>0.68</v>
      </c>
      <c r="B39" s="21">
        <f t="shared" ca="1" si="0"/>
        <v>5.4452112363217731E-3</v>
      </c>
      <c r="C39">
        <f ca="1"/>
        <v>167</v>
      </c>
      <c r="D39" s="21">
        <f ca="1">SUM(C39:C$55)/SUM(C$5:C$55)</f>
        <v>7.3099999999999998E-2</v>
      </c>
    </row>
    <row r="40" spans="1:4" x14ac:dyDescent="0.45">
      <c r="A40">
        <v>0.7</v>
      </c>
      <c r="B40" s="21">
        <f t="shared" ca="1" si="0"/>
        <v>9.823768041288039E-3</v>
      </c>
      <c r="C40">
        <f ca="1"/>
        <v>153</v>
      </c>
      <c r="D40" s="21">
        <f ca="1">SUM(C40:C$55)/SUM(C$5:C$55)</f>
        <v>5.6399999999999999E-2</v>
      </c>
    </row>
    <row r="41" spans="1:4" x14ac:dyDescent="0.45">
      <c r="A41">
        <v>0.72</v>
      </c>
      <c r="B41" s="21">
        <f t="shared" ca="1" si="0"/>
        <v>1.4202324846254305E-2</v>
      </c>
      <c r="C41">
        <f ca="1"/>
        <v>99</v>
      </c>
      <c r="D41" s="21">
        <f ca="1">SUM(C41:C$55)/SUM(C$5:C$55)</f>
        <v>4.1099999999999998E-2</v>
      </c>
    </row>
    <row r="42" spans="1:4" x14ac:dyDescent="0.45">
      <c r="A42">
        <v>0.74</v>
      </c>
      <c r="B42" s="21">
        <f t="shared" ca="1" si="0"/>
        <v>1.8580881651220599E-2</v>
      </c>
      <c r="C42">
        <f ca="1"/>
        <v>86</v>
      </c>
      <c r="D42" s="21">
        <f ca="1">SUM(C42:C$55)/SUM(C$5:C$55)</f>
        <v>3.1199999999999999E-2</v>
      </c>
    </row>
    <row r="43" spans="1:4" x14ac:dyDescent="0.45">
      <c r="A43">
        <v>0.76</v>
      </c>
      <c r="B43" s="21">
        <f t="shared" ca="1" si="0"/>
        <v>2.2959438456186865E-2</v>
      </c>
      <c r="C43">
        <f ca="1"/>
        <v>57</v>
      </c>
      <c r="D43" s="21">
        <f ca="1">SUM(C43:C$55)/SUM(C$5:C$55)</f>
        <v>2.2599999999999999E-2</v>
      </c>
    </row>
    <row r="44" spans="1:4" x14ac:dyDescent="0.45">
      <c r="A44">
        <v>0.78</v>
      </c>
      <c r="B44" s="21">
        <f t="shared" ca="1" si="0"/>
        <v>2.7337995261153158E-2</v>
      </c>
      <c r="C44">
        <f ca="1"/>
        <v>47</v>
      </c>
      <c r="D44" s="21">
        <f ca="1">SUM(C44:C$55)/SUM(C$5:C$55)</f>
        <v>1.6899999999999998E-2</v>
      </c>
    </row>
    <row r="45" spans="1:4" x14ac:dyDescent="0.45">
      <c r="A45">
        <v>0.8</v>
      </c>
      <c r="B45" s="21">
        <f t="shared" ca="1" si="0"/>
        <v>3.1716552066119424E-2</v>
      </c>
      <c r="C45">
        <f ca="1"/>
        <v>39</v>
      </c>
      <c r="D45" s="21">
        <f ca="1">SUM(C45:C$55)/SUM(C$5:C$55)</f>
        <v>1.2200000000000001E-2</v>
      </c>
    </row>
    <row r="46" spans="1:4" x14ac:dyDescent="0.45">
      <c r="A46">
        <v>0.82</v>
      </c>
      <c r="B46" s="21">
        <f t="shared" ca="1" si="0"/>
        <v>3.609510887108569E-2</v>
      </c>
      <c r="C46">
        <f ca="1"/>
        <v>35</v>
      </c>
      <c r="D46" s="21">
        <f ca="1">SUM(C46:C$55)/SUM(C$5:C$55)</f>
        <v>8.3000000000000001E-3</v>
      </c>
    </row>
    <row r="47" spans="1:4" x14ac:dyDescent="0.45">
      <c r="A47">
        <v>0.84</v>
      </c>
      <c r="B47" s="21">
        <f t="shared" ca="1" si="0"/>
        <v>4.0473665676051984E-2</v>
      </c>
      <c r="C47">
        <f ca="1"/>
        <v>18</v>
      </c>
      <c r="D47" s="21">
        <f ca="1">SUM(C47:C$55)/SUM(C$5:C$55)</f>
        <v>4.7999999999999996E-3</v>
      </c>
    </row>
    <row r="48" spans="1:4" x14ac:dyDescent="0.45">
      <c r="A48">
        <v>0.86</v>
      </c>
      <c r="B48" s="21">
        <f t="shared" ca="1" si="0"/>
        <v>4.485222248101825E-2</v>
      </c>
      <c r="C48">
        <f ca="1"/>
        <v>9</v>
      </c>
      <c r="D48" s="21">
        <f ca="1">SUM(C48:C$55)/SUM(C$5:C$55)</f>
        <v>3.0000000000000001E-3</v>
      </c>
    </row>
    <row r="49" spans="1:4" x14ac:dyDescent="0.45">
      <c r="A49">
        <v>0.88</v>
      </c>
      <c r="B49" s="21">
        <f t="shared" ca="1" si="0"/>
        <v>4.9230779285984544E-2</v>
      </c>
      <c r="C49">
        <f ca="1"/>
        <v>7</v>
      </c>
      <c r="D49" s="21">
        <f ca="1">SUM(C49:C$55)/SUM(C$5:C$55)</f>
        <v>2.0999999999999999E-3</v>
      </c>
    </row>
    <row r="50" spans="1:4" x14ac:dyDescent="0.45">
      <c r="A50">
        <v>0.9</v>
      </c>
      <c r="B50" s="21">
        <f t="shared" ca="1" si="0"/>
        <v>5.360933609095081E-2</v>
      </c>
      <c r="C50">
        <f ca="1"/>
        <v>4</v>
      </c>
      <c r="D50" s="21">
        <f ca="1">SUM(C50:C$55)/SUM(C$5:C$55)</f>
        <v>1.4E-3</v>
      </c>
    </row>
    <row r="51" spans="1:4" x14ac:dyDescent="0.45">
      <c r="A51">
        <v>0.92</v>
      </c>
      <c r="B51" s="21">
        <f t="shared" ca="1" si="0"/>
        <v>5.7987892895917104E-2</v>
      </c>
      <c r="C51">
        <f ca="1"/>
        <v>5</v>
      </c>
      <c r="D51" s="21">
        <f ca="1">SUM(C51:C$55)/SUM(C$5:C$55)</f>
        <v>1E-3</v>
      </c>
    </row>
    <row r="52" spans="1:4" x14ac:dyDescent="0.45">
      <c r="A52">
        <v>0.94</v>
      </c>
      <c r="B52" s="21">
        <f t="shared" ca="1" si="0"/>
        <v>6.2366449700883342E-2</v>
      </c>
      <c r="C52">
        <f ca="1"/>
        <v>0</v>
      </c>
      <c r="D52" s="21">
        <f ca="1">SUM(C52:C$55)/SUM(C$5:C$55)</f>
        <v>5.0000000000000001E-4</v>
      </c>
    </row>
    <row r="53" spans="1:4" x14ac:dyDescent="0.45">
      <c r="A53">
        <v>0.96</v>
      </c>
      <c r="B53" s="21">
        <f t="shared" ca="1" si="0"/>
        <v>6.6745006505849636E-2</v>
      </c>
      <c r="C53">
        <f ca="1"/>
        <v>3</v>
      </c>
      <c r="D53" s="21">
        <f ca="1">SUM(C53:C$55)/SUM(C$5:C$55)</f>
        <v>5.0000000000000001E-4</v>
      </c>
    </row>
    <row r="54" spans="1:4" x14ac:dyDescent="0.45">
      <c r="A54">
        <v>0.98</v>
      </c>
      <c r="B54" s="21">
        <f t="shared" ca="1" si="0"/>
        <v>7.1123563310815902E-2</v>
      </c>
      <c r="C54">
        <f ca="1"/>
        <v>1</v>
      </c>
      <c r="D54" s="21">
        <f ca="1">SUM(C54:C$55)/SUM(C$5:C$55)</f>
        <v>2.0000000000000001E-4</v>
      </c>
    </row>
    <row r="55" spans="1:4" x14ac:dyDescent="0.45">
      <c r="A55">
        <v>1</v>
      </c>
      <c r="B55" s="21">
        <f t="shared" ca="1" si="0"/>
        <v>7.5502120115782195E-2</v>
      </c>
      <c r="C55">
        <f ca="1"/>
        <v>1</v>
      </c>
      <c r="D55" s="21">
        <f ca="1">SUM(C55:C$55)/SUM(C$5:C$55)</f>
        <v>1E-4</v>
      </c>
    </row>
    <row r="57" spans="1:4" x14ac:dyDescent="0.45">
      <c r="A57" t="s">
        <v>2</v>
      </c>
      <c r="C57">
        <f ca="1">SUM(C5:C55)</f>
        <v>10000</v>
      </c>
    </row>
    <row r="60" spans="1:4" x14ac:dyDescent="0.45">
      <c r="D60" s="20"/>
    </row>
    <row r="61" spans="1:4" x14ac:dyDescent="0.45">
      <c r="D61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Calculator</vt:lpstr>
      <vt:lpstr>Priors</vt:lpstr>
      <vt:lpstr>Likelihood</vt:lpstr>
      <vt:lpstr>Samples</vt:lpstr>
      <vt:lpstr>Histogram</vt:lpstr>
      <vt:lpstr>CONTROL_ALPHA</vt:lpstr>
      <vt:lpstr>CONTROL_MEAN</vt:lpstr>
      <vt:lpstr>CONTROL_N</vt:lpstr>
      <vt:lpstr>CONTROL_PRIOR_ALPHA</vt:lpstr>
      <vt:lpstr>CONTROL_PRIOR_BETA</vt:lpstr>
      <vt:lpstr>PLOT_X_DELTA</vt:lpstr>
      <vt:lpstr>PLOT_X_MAX</vt:lpstr>
      <vt:lpstr>PLOT_X_MIN</vt:lpstr>
      <vt:lpstr>SIGNIFICANCE</vt:lpstr>
      <vt:lpstr>SIGNIFICANCE_LEVEL</vt:lpstr>
      <vt:lpstr>SIGNIFICANCE2</vt:lpstr>
      <vt:lpstr>STAT_POWER</vt:lpstr>
      <vt:lpstr>TEST_ALPHA</vt:lpstr>
      <vt:lpstr>TEST_MEAN</vt:lpstr>
      <vt:lpstr>TEST_N</vt:lpstr>
      <vt:lpstr>TEST_PRIOR_ALPHA</vt:lpstr>
      <vt:lpstr>TEST_PRIOR_BETA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Bayesian A/B Calculator</dc:title>
  <dc:subject>AB testing</dc:subject>
  <dc:creator>Robin Schuil</dc:creator>
  <cp:keywords>abtesting calculator bayesian probability</cp:keywords>
  <dc:description>Copyright 2015 Robin Schuil</dc:description>
  <cp:lastModifiedBy>Cliff Weaver</cp:lastModifiedBy>
  <dcterms:created xsi:type="dcterms:W3CDTF">2015-08-10T12:57:34Z</dcterms:created>
  <dcterms:modified xsi:type="dcterms:W3CDTF">2017-12-13T18:15:01Z</dcterms:modified>
  <cp:category>Utilities</cp:category>
</cp:coreProperties>
</file>