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80" yWindow="650" windowWidth="22570" windowHeight="20230"/>
  </bookViews>
  <sheets>
    <sheet sheetId="1" name="List1" state="visible" r:id="rId4"/>
    <sheet sheetId="2" name="List2" state="visible" r:id="rId5"/>
  </sheets>
  <definedNames>
    <definedName name="_xlnm._FilterDatabase">List2!$A$5:$C$26</definedName>
  </definedNames>
  <calcPr calcId="171027"/>
</workbook>
</file>

<file path=xl/sharedStrings.xml><?xml version="1.0" encoding="utf-8"?>
<sst xmlns="http://schemas.openxmlformats.org/spreadsheetml/2006/main" count="348" uniqueCount="122">
  <si>
    <t>Název:</t>
  </si>
  <si>
    <t>TOP HOTEL</t>
  </si>
  <si>
    <t>Časový rozsah</t>
  </si>
  <si>
    <t>Do výplat</t>
  </si>
  <si>
    <t>Dle skutečnosti</t>
  </si>
  <si>
    <t>Zaokrouhlení</t>
  </si>
  <si>
    <t>Fakturace</t>
  </si>
  <si>
    <t>Příjmení a jméno</t>
  </si>
  <si>
    <t>Datum</t>
  </si>
  <si>
    <t>Od</t>
  </si>
  <si>
    <t>Do</t>
  </si>
  <si>
    <t>Hodin</t>
  </si>
  <si>
    <t>Sazba</t>
  </si>
  <si>
    <t>Mzda</t>
  </si>
  <si>
    <t>Cestovné</t>
  </si>
  <si>
    <t>Odměna</t>
  </si>
  <si>
    <t>Záloha</t>
  </si>
  <si>
    <t>Celkem</t>
  </si>
  <si>
    <t>Poznámka</t>
  </si>
  <si>
    <t>SEDMIK</t>
  </si>
  <si>
    <t>Sedmík Václav</t>
  </si>
  <si>
    <t>Jelínek Filip</t>
  </si>
  <si>
    <t>Ouerghi Houssem</t>
  </si>
  <si>
    <t>Bartůněk Stanislav</t>
  </si>
  <si>
    <t>Bartunek</t>
  </si>
  <si>
    <t>Klim Rudolf</t>
  </si>
  <si>
    <t>Data z Avarisu</t>
  </si>
  <si>
    <t>Pro zpracování spusťte makro v List1</t>
  </si>
  <si>
    <t>Datum generování: 12. 3. 2025 11:44:26</t>
  </si>
  <si>
    <t>Den</t>
  </si>
  <si>
    <t>Čas</t>
  </si>
  <si>
    <t>Místo</t>
  </si>
  <si>
    <t/>
  </si>
  <si>
    <t>01.03.2025 06:51:22</t>
  </si>
  <si>
    <t>01.03.2025 06:51:53</t>
  </si>
  <si>
    <t>01.03.2025 18:43:13</t>
  </si>
  <si>
    <t>01.03.2025 18:48:02</t>
  </si>
  <si>
    <t>02.03.2025 07:10:23</t>
  </si>
  <si>
    <t>02.03.2025 07:11:45</t>
  </si>
  <si>
    <t>02.03.2025 18:46:22</t>
  </si>
  <si>
    <t>02.03.2025 18:46:28</t>
  </si>
  <si>
    <t>03.03.2025 06:47:05</t>
  </si>
  <si>
    <t>03.03.2025 06:59:08</t>
  </si>
  <si>
    <t>04.03.2025 06:28:25</t>
  </si>
  <si>
    <t>04.03.2025 06:30:58</t>
  </si>
  <si>
    <t>04.03.2025 18:30:19</t>
  </si>
  <si>
    <t>05.03.2025 06:38:17</t>
  </si>
  <si>
    <t>05.03.2025 06:38:27</t>
  </si>
  <si>
    <t>05.03.2025 14:51:10</t>
  </si>
  <si>
    <t>Procházka Václav</t>
  </si>
  <si>
    <t>05.03.2025 15:32:42</t>
  </si>
  <si>
    <t>05.03.2025 15:32:50</t>
  </si>
  <si>
    <t>05.03.2025 18:19:23</t>
  </si>
  <si>
    <t>05.03.2025 18:19:26</t>
  </si>
  <si>
    <t>06.03.2025 06:20:54</t>
  </si>
  <si>
    <t>06.03.2025 06:37:29</t>
  </si>
  <si>
    <t>06.03.2025 18:31:59</t>
  </si>
  <si>
    <t>06.03.2025 18:57:32</t>
  </si>
  <si>
    <t>07.03.2025 06:57:39</t>
  </si>
  <si>
    <t>07.03.2025 06:59:18</t>
  </si>
  <si>
    <t>08.03.2025 06:19:19</t>
  </si>
  <si>
    <t>08.03.2025 06:21:16</t>
  </si>
  <si>
    <t>08.03.2025 18:40:50</t>
  </si>
  <si>
    <t>08.03.2025 18:41:14</t>
  </si>
  <si>
    <t>09.03.2025 06:51:14</t>
  </si>
  <si>
    <t>09.03.2025 06:52:38</t>
  </si>
  <si>
    <t>09.03.2025 18:58:46</t>
  </si>
  <si>
    <t>09.03.2025 18:58:58</t>
  </si>
  <si>
    <t>10.03.2025 06:46:48</t>
  </si>
  <si>
    <t>10.03.2025 06:47:00</t>
  </si>
  <si>
    <t>10.03.2025 18:30:44</t>
  </si>
  <si>
    <t>10.03.2025 18:51:03</t>
  </si>
  <si>
    <t>10.03.2025 18:51:15</t>
  </si>
  <si>
    <t>11.03.2025 06:26:27</t>
  </si>
  <si>
    <t>11.03.2025 06:26:45</t>
  </si>
  <si>
    <t>11.03.2025 18:41:40</t>
  </si>
  <si>
    <t>11.03.2025 18:56:22</t>
  </si>
  <si>
    <t>14.03.2025 15:51:17</t>
  </si>
  <si>
    <t>Heryč Jiří</t>
  </si>
  <si>
    <t>15.03.2025 06:38:03</t>
  </si>
  <si>
    <t>15.03.2025 06:38:16</t>
  </si>
  <si>
    <t>Shcherban Edvard</t>
  </si>
  <si>
    <t>15.03.2025 18:34:21</t>
  </si>
  <si>
    <t>Ďuricha Jozef</t>
  </si>
  <si>
    <t>15.03.2025 18:47:23</t>
  </si>
  <si>
    <t>16.03.2025 06:53:39</t>
  </si>
  <si>
    <t>16.03.2025 07:08:06</t>
  </si>
  <si>
    <t>17.03.2025 07:33:11</t>
  </si>
  <si>
    <t>17.03.2025 15:54:14</t>
  </si>
  <si>
    <t>Tomšů Michal</t>
  </si>
  <si>
    <t>18.03.2025 07:35:58</t>
  </si>
  <si>
    <t>18.03.2025 15:38:27</t>
  </si>
  <si>
    <t>19.03.2025 07:31:18</t>
  </si>
  <si>
    <t>19.03.2025 15:38:41</t>
  </si>
  <si>
    <t>20.03.2025 07:32:11</t>
  </si>
  <si>
    <t>20.03.2025 15:54:04</t>
  </si>
  <si>
    <t>14.03.2025 06:39:17</t>
  </si>
  <si>
    <t>15.03.2025 06:28:52</t>
  </si>
  <si>
    <t>15.03.2025 06:30:01</t>
  </si>
  <si>
    <t>15.03.2025 18:34:25</t>
  </si>
  <si>
    <t>15.03.2025 18:34:33</t>
  </si>
  <si>
    <t>15.03.2025 18:34:37</t>
  </si>
  <si>
    <t>16.03.2025 06:28:21</t>
  </si>
  <si>
    <t>16.03.2025 06:28:23</t>
  </si>
  <si>
    <t>16.03.2025 18:59:06</t>
  </si>
  <si>
    <t>16.03.2025 19:02:06</t>
  </si>
  <si>
    <t>17.03.2025 06:46:27</t>
  </si>
  <si>
    <t>17.03.2025 06:46:34</t>
  </si>
  <si>
    <t>17.03.2025 18:49:01</t>
  </si>
  <si>
    <t>17.03.2025 18:51:34</t>
  </si>
  <si>
    <t>18.03.2025 06:40:40</t>
  </si>
  <si>
    <t>18.03.2025 06:41:32</t>
  </si>
  <si>
    <t>18.03.2025 18:42:22</t>
  </si>
  <si>
    <t>18.03.2025 18:46:52</t>
  </si>
  <si>
    <t>19.03.2025 06:10:19</t>
  </si>
  <si>
    <t>19.03.2025 06:10:49</t>
  </si>
  <si>
    <t>19.03.2025 18:38:20</t>
  </si>
  <si>
    <t>19.03.2025 18:39:11</t>
  </si>
  <si>
    <t>20.03.2025 06:20:49</t>
  </si>
  <si>
    <t>20.03.2025 06:21:08</t>
  </si>
  <si>
    <t>20.03.2025 18:37:11</t>
  </si>
  <si>
    <t>20.03.2025 18:39:00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</si>
</sst>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color theme="1"/>
      <family val="2"/>
      <scheme val="minor"/>
      <sz val="11"/>
      <name val="Calibri"/>
    </font>
    <font>
      <color theme="1"/>
      <family val="2"/>
      <sz val="1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00"/>
      </patternFill>
    </fill>
    <fill>
      <patternFill patternType="solid">
        <fgColor rgb="FFFFFFFF"/>
      </patternFill>
    </fill>
    <fill>
      <patternFill patternType="solid">
        <fgColor rgb="FF92D05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3" borderId="4" xfId="0" applyFill="1" applyBorder="1"/>
    <xf numFmtId="14" fontId="0" fillId="0" borderId="4" xfId="0" applyNumberFormat="1" applyBorder="1"/>
    <xf numFmtId="20" fontId="0" fillId="0" borderId="4" xfId="0" applyNumberFormat="1" applyBorder="1"/>
    <xf numFmtId="20" fontId="0" fillId="4" borderId="4" xfId="0" applyNumberFormat="1" applyFill="1" applyBorder="1"/>
    <xf numFmtId="164" fontId="1" fillId="0" borderId="4" xfId="0" applyNumberFormat="1" applyFont="1" applyBorder="1" applyAlignment="1">
      <alignment horizontal="center" vertical="center"/>
    </xf>
    <xf numFmtId="20" fontId="0" fillId="5" borderId="4" xfId="0" applyNumberFormat="1" applyFill="1" applyBorder="1"/>
    <xf numFmtId="20" fontId="0" fillId="3" borderId="4" xfId="0" applyNumberFormat="1" applyFill="1" applyBorder="1"/>
    <xf numFmtId="164" fontId="0" fillId="0" borderId="0" xfId="0" applyNumberFormat="1"/>
    <xf numFmtId="20" fontId="0" fillId="0" borderId="0" xfId="0" applyNumberFormat="1"/>
    <xf numFmtId="0" fontId="0" fillId="0" borderId="5" xfId="0" applyBorder="1"/>
    <xf numFmtId="2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9"/>
  <sheetViews>
    <sheetView workbookViewId="0" zoomScale="100" zoomScaleNormal="100">
      <selection activeCell="B14" sqref="B14"/>
    </sheetView>
  </sheetViews>
  <sheetFormatPr defaultRowHeight="14.5" outlineLevelRow="0" outlineLevelCol="0" x14ac:dyDescent="0.35" customHeight="1"/>
  <cols>
    <col min="2" max="2" width="18.54296875" customWidth="1"/>
    <col min="3" max="3" width="11.26953125" customWidth="1"/>
    <col min="4" max="4" width="10.36328125" customWidth="1"/>
    <col min="13" max="13" width="32.54296875" customWidth="1"/>
  </cols>
  <sheetData>
    <row r="1" ht="16.5" customHeight="1" spans="2:3" x14ac:dyDescent="0.25">
      <c r="B1" t="s">
        <v>0</v>
      </c>
      <c r="C1" t="s">
        <v>1</v>
      </c>
    </row>
    <row r="2" ht="16.5" customHeight="1" spans="2:4" x14ac:dyDescent="0.25">
      <c r="B2" t="s">
        <v>2</v>
      </c>
      <c r="C2" s="1">
        <v>45717</v>
      </c>
      <c r="D2" s="2">
        <v>45746</v>
      </c>
    </row>
    <row r="3" ht="32.5" customHeight="1" spans="2:21" x14ac:dyDescent="0.25">
      <c r="B3" s="3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3" t="s">
        <v>4</v>
      </c>
      <c r="O3" s="5"/>
      <c r="P3" s="3" t="s">
        <v>5</v>
      </c>
      <c r="Q3" s="4"/>
      <c r="R3" s="5"/>
      <c r="S3" s="6" t="s">
        <v>6</v>
      </c>
      <c r="T3" s="6"/>
      <c r="U3" s="6"/>
    </row>
    <row r="4" spans="2:21" x14ac:dyDescent="0.25">
      <c r="B4" s="7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8" t="s">
        <v>16</v>
      </c>
      <c r="L4" s="8" t="s">
        <v>17</v>
      </c>
      <c r="M4" s="8" t="s">
        <v>18</v>
      </c>
      <c r="N4" s="8" t="s">
        <v>9</v>
      </c>
      <c r="O4" s="8" t="s">
        <v>10</v>
      </c>
      <c r="P4" s="8" t="s">
        <v>9</v>
      </c>
      <c r="Q4" s="8" t="s">
        <v>10</v>
      </c>
      <c r="R4" s="8" t="s">
        <v>11</v>
      </c>
      <c r="S4" s="8" t="s">
        <v>9</v>
      </c>
      <c r="T4" s="8" t="s">
        <v>10</v>
      </c>
      <c r="U4" s="8" t="s">
        <v>11</v>
      </c>
    </row>
    <row r="5" ht="18.5" customHeight="1" spans="1:21" x14ac:dyDescent="0.25">
      <c r="A5" t="s">
        <v>19</v>
      </c>
      <c r="B5" s="9" t="s">
        <v>20</v>
      </c>
      <c r="C5" s="10">
        <v>45717</v>
      </c>
      <c r="D5" s="11">
        <v>0.2916666666678793</v>
      </c>
      <c r="E5" s="11">
        <v>0.7916666666678793</v>
      </c>
      <c r="F5" s="7">
        <f t="shared" ref="F5:F43" si="0">IF(AND(OR(D5=E5,D5&gt;E5),(D5&gt;0)),24-MROUND((((D5*1440)-(E5*1440)))/60,0.5),MROUND(((E5*1440)-(D5*1440))/60,0.5))</f>
        <v>12</v>
      </c>
      <c r="G5" s="7">
        <v>130</v>
      </c>
      <c r="H5" s="7">
        <f>SUM(F5*G5)</f>
        <v>1560</v>
      </c>
      <c r="I5" s="7"/>
      <c r="J5" s="7"/>
      <c r="K5" s="7"/>
      <c r="L5" s="7">
        <f>(H5+I5+J5)-K5</f>
        <v>1560</v>
      </c>
      <c r="M5" s="7"/>
      <c r="N5" s="12">
        <v>0.28541666666666665</v>
      </c>
      <c r="O5" s="12">
        <v>0.7833333333333333</v>
      </c>
      <c r="P5" s="13">
        <f>IFERROR(MROUND(N5,"0:30"),"0:00")</f>
        <v>0</v>
      </c>
      <c r="Q5" s="13">
        <f>IFERROR(MROUND(O5,"0:30"),"0:00")</f>
        <v>0</v>
      </c>
      <c r="R5" s="7">
        <f>IF(AND(OR(N5=O5,N5&gt;O5),(N5&gt;0)),24-MROUND((((N5*1440)-(O5*1440)))/60,0.5),MROUND(((O5*1440)-(N5*1440))/60,0.5))</f>
        <v>0</v>
      </c>
      <c r="S5" s="11">
        <v>0.2916666666678793</v>
      </c>
      <c r="T5" s="11">
        <v>0.7916666666678793</v>
      </c>
      <c r="U5" s="7">
        <f>IF(AND(OR(S5=T5,S5&gt;T5),(S5&gt;0)),24-MROUND((((S5*1440)-(T5*1440)))/60,0.5),MROUND(((T5*1440)-(S5*1440))/60,0.5))</f>
        <v>12</v>
      </c>
    </row>
    <row r="6" ht="18.5" customHeight="1" spans="2:21" x14ac:dyDescent="0.25">
      <c r="B6" s="7" t="s">
        <v>21</v>
      </c>
      <c r="C6" s="10">
        <v>45717</v>
      </c>
      <c r="D6" s="11">
        <v>0.7916666666678793</v>
      </c>
      <c r="E6" s="11">
        <v>0.2916666666678793</v>
      </c>
      <c r="F6" s="7">
        <f t="shared" si="0"/>
        <v>12</v>
      </c>
      <c r="G6" s="7">
        <v>130</v>
      </c>
      <c r="H6" s="7">
        <f t="shared" ref="H6:H43" si="1">SUM(F6*G6)</f>
        <v>1560</v>
      </c>
      <c r="I6" s="7"/>
      <c r="J6" s="7"/>
      <c r="K6" s="7"/>
      <c r="L6" s="7">
        <f t="shared" ref="L6:L43" si="2">(H6+I6+J6)-K6</f>
        <v>1560</v>
      </c>
      <c r="M6" s="7"/>
      <c r="N6" s="12">
        <v>0.7798611111111111</v>
      </c>
      <c r="O6" s="12">
        <v>0.29930555555555555</v>
      </c>
      <c r="P6" s="13">
        <f t="shared" ref="P6:P43" si="3">IFERROR(MROUND(N6,"0:30"),"0:00")</f>
        <v>0</v>
      </c>
      <c r="Q6" s="13">
        <f t="shared" ref="Q6:Q43" si="4">IFERROR(MROUND(O6,"0:30"),"0:00")</f>
        <v>0</v>
      </c>
      <c r="R6" s="7">
        <f t="shared" ref="R6:R43" si="5">IF(AND(OR(N6=O6,N6&gt;O6),(N6&gt;0)),24-MROUND((((N6*1440)-(O6*1440)))/60,0.5),MROUND(((O6*1440)-(N6*1440))/60,0.5))</f>
        <v>0</v>
      </c>
      <c r="S6" s="11">
        <v>0.7916666666678793</v>
      </c>
      <c r="T6" s="11">
        <v>0.2916666666678793</v>
      </c>
      <c r="U6" s="7">
        <f t="shared" ref="U6:U43" si="6">IF(AND(OR(S6=T6,S6&gt;T6),(S6&gt;0)),24-MROUND((((S6*1440)-(T6*1440)))/60,0.5),MROUND(((T6*1440)-(S6*1440))/60,0.5))</f>
        <v>12</v>
      </c>
    </row>
    <row r="7" ht="18.5" customHeight="1" spans="2:21" x14ac:dyDescent="0.25">
      <c r="B7" s="7" t="s">
        <v>20</v>
      </c>
      <c r="C7" s="10">
        <v>45718</v>
      </c>
      <c r="D7" s="11">
        <v>0.2916666666678793</v>
      </c>
      <c r="E7" s="11">
        <v>0.7916666666678793</v>
      </c>
      <c r="F7" s="7">
        <f t="shared" si="0"/>
        <v>12</v>
      </c>
      <c r="G7" s="7">
        <v>130</v>
      </c>
      <c r="H7" s="7">
        <f t="shared" si="1"/>
        <v>1560</v>
      </c>
      <c r="I7" s="7"/>
      <c r="J7" s="7"/>
      <c r="K7" s="7"/>
      <c r="L7" s="7">
        <f t="shared" si="2"/>
        <v>1560</v>
      </c>
      <c r="M7" s="7"/>
      <c r="N7" s="12">
        <v>0.2986111111111111</v>
      </c>
      <c r="O7" s="12">
        <v>0.7819444444444444</v>
      </c>
      <c r="P7" s="13">
        <f t="shared" si="3"/>
        <v>0</v>
      </c>
      <c r="Q7" s="13">
        <f t="shared" si="4"/>
        <v>0</v>
      </c>
      <c r="R7" s="7">
        <f t="shared" si="5"/>
        <v>0</v>
      </c>
      <c r="S7" s="11">
        <v>0.2916666666678793</v>
      </c>
      <c r="T7" s="11">
        <v>0.7916666666678793</v>
      </c>
      <c r="U7" s="7">
        <f t="shared" si="6"/>
        <v>12</v>
      </c>
    </row>
    <row r="8" ht="18.5" customHeight="1" spans="2:21" x14ac:dyDescent="0.25">
      <c r="B8" s="7" t="s">
        <v>21</v>
      </c>
      <c r="C8" s="10">
        <v>45718</v>
      </c>
      <c r="D8" s="11">
        <v>0.7916666666678793</v>
      </c>
      <c r="E8" s="11">
        <v>0.2916666666678793</v>
      </c>
      <c r="F8" s="7">
        <f t="shared" si="0"/>
        <v>12</v>
      </c>
      <c r="G8" s="7">
        <v>130</v>
      </c>
      <c r="H8" s="7">
        <f t="shared" si="1"/>
        <v>1560</v>
      </c>
      <c r="I8" s="7"/>
      <c r="J8" s="7"/>
      <c r="K8" s="7"/>
      <c r="L8" s="7">
        <f t="shared" si="2"/>
        <v>1560</v>
      </c>
      <c r="M8" s="7"/>
      <c r="N8" s="12">
        <v>0.7819444444444444</v>
      </c>
      <c r="O8" s="12">
        <v>0.2826388888888889</v>
      </c>
      <c r="P8" s="13">
        <f t="shared" si="3"/>
        <v>0</v>
      </c>
      <c r="Q8" s="13">
        <f t="shared" si="4"/>
        <v>0</v>
      </c>
      <c r="R8" s="7">
        <f t="shared" si="5"/>
        <v>0</v>
      </c>
      <c r="S8" s="11">
        <v>0.7916666666678793</v>
      </c>
      <c r="T8" s="11">
        <v>0.2916666666678793</v>
      </c>
      <c r="U8" s="7">
        <f t="shared" si="6"/>
        <v>12</v>
      </c>
    </row>
    <row r="9" ht="18.5" customHeight="1" spans="2:21" x14ac:dyDescent="0.25">
      <c r="B9" s="7" t="s">
        <v>22</v>
      </c>
      <c r="C9" s="10">
        <v>45719</v>
      </c>
      <c r="D9" s="11">
        <v>0.2916666666678793</v>
      </c>
      <c r="E9" s="11">
        <v>0.7916666666678793</v>
      </c>
      <c r="F9" s="7">
        <f t="shared" si="0"/>
        <v>12</v>
      </c>
      <c r="G9" s="7">
        <v>130</v>
      </c>
      <c r="H9" s="7">
        <f t="shared" si="1"/>
        <v>1560</v>
      </c>
      <c r="I9" s="7"/>
      <c r="J9" s="7"/>
      <c r="K9" s="7"/>
      <c r="L9" s="7">
        <f t="shared" si="2"/>
        <v>1560</v>
      </c>
      <c r="M9" s="7"/>
      <c r="N9" s="12">
        <v>0.29097222222222224</v>
      </c>
      <c r="O9" s="14">
        <v>0.7916666666678793</v>
      </c>
      <c r="P9" s="13">
        <f t="shared" si="3"/>
        <v>0</v>
      </c>
      <c r="Q9" s="13">
        <f t="shared" si="4"/>
        <v>0</v>
      </c>
      <c r="R9" s="7">
        <f t="shared" si="5"/>
        <v>0</v>
      </c>
      <c r="S9" s="11">
        <v>0.2916666666678793</v>
      </c>
      <c r="T9" s="11">
        <v>0.7916666666678793</v>
      </c>
      <c r="U9" s="7">
        <f t="shared" si="6"/>
        <v>12</v>
      </c>
    </row>
    <row r="10" ht="18.5" customHeight="1" spans="2:21" x14ac:dyDescent="0.25">
      <c r="B10" s="7" t="s">
        <v>22</v>
      </c>
      <c r="C10" s="10">
        <v>45719</v>
      </c>
      <c r="D10" s="11">
        <v>0.7916666666678793</v>
      </c>
      <c r="E10" s="11">
        <v>0.2916666666678793</v>
      </c>
      <c r="F10" s="7">
        <f t="shared" si="0"/>
        <v>12</v>
      </c>
      <c r="G10" s="7">
        <v>130</v>
      </c>
      <c r="H10" s="7">
        <f t="shared" si="1"/>
        <v>1560</v>
      </c>
      <c r="I10" s="7"/>
      <c r="J10" s="7"/>
      <c r="K10" s="7"/>
      <c r="L10" s="7">
        <f t="shared" si="2"/>
        <v>1560</v>
      </c>
      <c r="M10" s="7"/>
      <c r="N10" s="14">
        <v>0.7916666666678793</v>
      </c>
      <c r="O10" s="12">
        <v>0.2708333333333333</v>
      </c>
      <c r="P10" s="13">
        <f t="shared" si="3"/>
        <v>0</v>
      </c>
      <c r="Q10" s="13">
        <f t="shared" si="4"/>
        <v>0</v>
      </c>
      <c r="R10" s="7">
        <f t="shared" si="5"/>
        <v>0</v>
      </c>
      <c r="S10" s="11">
        <v>0.7916666666678793</v>
      </c>
      <c r="T10" s="11">
        <v>0.2916666666678793</v>
      </c>
      <c r="U10" s="7">
        <f t="shared" si="6"/>
        <v>12</v>
      </c>
    </row>
    <row r="11" ht="18.5" customHeight="1" spans="2:21" x14ac:dyDescent="0.25">
      <c r="B11" s="7" t="s">
        <v>23</v>
      </c>
      <c r="C11" s="10">
        <v>45720</v>
      </c>
      <c r="D11" s="11">
        <v>0.2916666666678793</v>
      </c>
      <c r="E11" s="11">
        <v>0.7916666666678793</v>
      </c>
      <c r="F11" s="7">
        <f t="shared" si="0"/>
        <v>12</v>
      </c>
      <c r="G11" s="7">
        <v>130</v>
      </c>
      <c r="H11" s="7">
        <f t="shared" si="1"/>
        <v>1560</v>
      </c>
      <c r="I11" s="7"/>
      <c r="J11" s="7"/>
      <c r="K11" s="7"/>
      <c r="L11" s="7">
        <f t="shared" si="2"/>
        <v>1560</v>
      </c>
      <c r="M11" s="7"/>
      <c r="N11" s="12">
        <v>0.26944444444444443</v>
      </c>
      <c r="O11" s="15"/>
      <c r="P11" s="13">
        <f t="shared" si="3"/>
        <v>0</v>
      </c>
      <c r="Q11" s="13">
        <f t="shared" si="4"/>
        <v>0</v>
      </c>
      <c r="R11" s="7">
        <f t="shared" si="5"/>
        <v>0</v>
      </c>
      <c r="S11" s="11">
        <v>0.2916666666678793</v>
      </c>
      <c r="T11" s="11">
        <v>0.7916666666678793</v>
      </c>
      <c r="U11" s="7">
        <f t="shared" si="6"/>
        <v>12</v>
      </c>
    </row>
    <row r="12" ht="18.5" customHeight="1" spans="2:21" x14ac:dyDescent="0.25">
      <c r="B12" s="7" t="s">
        <v>21</v>
      </c>
      <c r="C12" s="10">
        <v>45720</v>
      </c>
      <c r="D12" s="11">
        <v>0.7916666666678793</v>
      </c>
      <c r="E12" s="11">
        <v>0.2916666666678793</v>
      </c>
      <c r="F12" s="7">
        <f t="shared" si="0"/>
        <v>12</v>
      </c>
      <c r="G12" s="7">
        <v>130</v>
      </c>
      <c r="H12" s="7">
        <f t="shared" si="1"/>
        <v>1560</v>
      </c>
      <c r="I12" s="7"/>
      <c r="J12" s="7"/>
      <c r="K12" s="7"/>
      <c r="L12" s="7">
        <f t="shared" si="2"/>
        <v>1560</v>
      </c>
      <c r="M12" s="7"/>
      <c r="N12" s="12">
        <v>0.7708333333333334</v>
      </c>
      <c r="O12" s="12">
        <v>0.2763888888888889</v>
      </c>
      <c r="P12" s="13">
        <f t="shared" si="3"/>
        <v>0</v>
      </c>
      <c r="Q12" s="13">
        <f t="shared" si="4"/>
        <v>0</v>
      </c>
      <c r="R12" s="7">
        <f t="shared" si="5"/>
        <v>0</v>
      </c>
      <c r="S12" s="11">
        <v>0.7916666666678793</v>
      </c>
      <c r="T12" s="11">
        <v>0.2916666666678793</v>
      </c>
      <c r="U12" s="7">
        <f t="shared" si="6"/>
        <v>12</v>
      </c>
    </row>
    <row r="13" ht="18.5" customHeight="1" spans="1:21" x14ac:dyDescent="0.25">
      <c r="A13" t="s">
        <v>24</v>
      </c>
      <c r="B13" s="9" t="s">
        <v>23</v>
      </c>
      <c r="C13" s="10">
        <v>45721</v>
      </c>
      <c r="D13" s="11">
        <v>0.2916666666678793</v>
      </c>
      <c r="E13" s="11">
        <v>0.7916666666678793</v>
      </c>
      <c r="F13" s="7">
        <f t="shared" si="0"/>
        <v>12</v>
      </c>
      <c r="G13" s="7">
        <v>130</v>
      </c>
      <c r="H13" s="7">
        <f t="shared" si="1"/>
        <v>1560</v>
      </c>
      <c r="I13" s="7"/>
      <c r="J13" s="7"/>
      <c r="K13" s="7"/>
      <c r="L13" s="7">
        <f t="shared" si="2"/>
        <v>1560</v>
      </c>
      <c r="M13" s="7"/>
      <c r="N13" s="12">
        <v>0.2763888888888889</v>
      </c>
      <c r="O13" s="12">
        <v>0.7631944444444444</v>
      </c>
      <c r="P13" s="13">
        <f t="shared" si="3"/>
        <v>0</v>
      </c>
      <c r="Q13" s="13">
        <f t="shared" si="4"/>
        <v>0</v>
      </c>
      <c r="R13" s="7">
        <f t="shared" si="5"/>
        <v>0</v>
      </c>
      <c r="S13" s="11">
        <v>0.2916666666678793</v>
      </c>
      <c r="T13" s="11">
        <v>0.7916666666678793</v>
      </c>
      <c r="U13" s="7">
        <f t="shared" si="6"/>
        <v>12</v>
      </c>
    </row>
    <row r="14" ht="18.5" customHeight="1" spans="2:21" x14ac:dyDescent="0.25">
      <c r="B14" s="7" t="s">
        <v>21</v>
      </c>
      <c r="C14" s="10">
        <v>45721</v>
      </c>
      <c r="D14" s="11">
        <v>0.7916666666678793</v>
      </c>
      <c r="E14" s="11">
        <v>0.2916666666678793</v>
      </c>
      <c r="F14" s="7">
        <f t="shared" si="0"/>
        <v>12</v>
      </c>
      <c r="G14" s="7">
        <v>130</v>
      </c>
      <c r="H14" s="7">
        <f t="shared" si="1"/>
        <v>1560</v>
      </c>
      <c r="I14" s="7"/>
      <c r="J14" s="7"/>
      <c r="K14" s="7"/>
      <c r="L14" s="7">
        <f t="shared" si="2"/>
        <v>1560</v>
      </c>
      <c r="M14" s="7"/>
      <c r="N14" s="12">
        <v>0.7631944444444444</v>
      </c>
      <c r="O14" s="12">
        <v>0.2638888888888889</v>
      </c>
      <c r="P14" s="13">
        <f t="shared" si="3"/>
        <v>0</v>
      </c>
      <c r="Q14" s="13">
        <f t="shared" si="4"/>
        <v>0</v>
      </c>
      <c r="R14" s="7">
        <f t="shared" si="5"/>
        <v>0</v>
      </c>
      <c r="S14" s="11">
        <v>0.7916666666678793</v>
      </c>
      <c r="T14" s="11">
        <v>0.2916666666678793</v>
      </c>
      <c r="U14" s="7">
        <f t="shared" si="6"/>
        <v>12</v>
      </c>
    </row>
    <row r="15" ht="18.5" customHeight="1" spans="2:21" x14ac:dyDescent="0.25">
      <c r="B15" s="7" t="s">
        <v>25</v>
      </c>
      <c r="C15" s="10">
        <v>45722</v>
      </c>
      <c r="D15" s="11">
        <v>0.2916666666678793</v>
      </c>
      <c r="E15" s="11">
        <v>0.7916666666678793</v>
      </c>
      <c r="F15" s="7">
        <f t="shared" si="0"/>
        <v>12</v>
      </c>
      <c r="G15" s="7">
        <v>130</v>
      </c>
      <c r="H15" s="7">
        <f t="shared" si="1"/>
        <v>1560</v>
      </c>
      <c r="I15" s="7"/>
      <c r="J15" s="7"/>
      <c r="K15" s="7"/>
      <c r="L15" s="7">
        <f t="shared" si="2"/>
        <v>1560</v>
      </c>
      <c r="M15" s="7"/>
      <c r="N15" s="12">
        <v>0.27569444444444446</v>
      </c>
      <c r="O15" s="12">
        <v>0.7895833333333333</v>
      </c>
      <c r="P15" s="13">
        <f t="shared" si="3"/>
        <v>0</v>
      </c>
      <c r="Q15" s="13">
        <f t="shared" si="4"/>
        <v>0</v>
      </c>
      <c r="R15" s="7">
        <f t="shared" si="5"/>
        <v>0</v>
      </c>
      <c r="S15" s="11">
        <v>0.2916666666678793</v>
      </c>
      <c r="T15" s="11">
        <v>0.7916666666678793</v>
      </c>
      <c r="U15" s="7">
        <f t="shared" si="6"/>
        <v>12</v>
      </c>
    </row>
    <row r="16" ht="18.5" customHeight="1" spans="2:21" x14ac:dyDescent="0.25">
      <c r="B16" s="7" t="s">
        <v>21</v>
      </c>
      <c r="C16" s="10">
        <v>45722</v>
      </c>
      <c r="D16" s="11">
        <v>0.7916666666678793</v>
      </c>
      <c r="E16" s="11">
        <v>0.2916666666678793</v>
      </c>
      <c r="F16" s="7">
        <f t="shared" si="0"/>
        <v>12</v>
      </c>
      <c r="G16" s="7">
        <v>130</v>
      </c>
      <c r="H16" s="7">
        <f t="shared" si="1"/>
        <v>1560</v>
      </c>
      <c r="I16" s="7"/>
      <c r="J16" s="7"/>
      <c r="K16" s="7"/>
      <c r="L16" s="7">
        <f t="shared" si="2"/>
        <v>1560</v>
      </c>
      <c r="M16" s="7"/>
      <c r="N16" s="12">
        <v>0.7715277777777778</v>
      </c>
      <c r="O16" s="12">
        <v>0.2895833333333333</v>
      </c>
      <c r="P16" s="13">
        <f t="shared" si="3"/>
        <v>0</v>
      </c>
      <c r="Q16" s="13">
        <f t="shared" si="4"/>
        <v>0</v>
      </c>
      <c r="R16" s="7">
        <f t="shared" si="5"/>
        <v>0</v>
      </c>
      <c r="S16" s="11">
        <v>0.7916666666678793</v>
      </c>
      <c r="T16" s="11">
        <v>0.2916666666678793</v>
      </c>
      <c r="U16" s="7">
        <f t="shared" si="6"/>
        <v>12</v>
      </c>
    </row>
    <row r="17" ht="18.5" customHeight="1" spans="2:21" x14ac:dyDescent="0.25">
      <c r="B17" s="7" t="s">
        <v>22</v>
      </c>
      <c r="C17" s="10">
        <v>45723</v>
      </c>
      <c r="D17" s="11">
        <v>0.2916666666678793</v>
      </c>
      <c r="E17" s="11">
        <v>0.7916666666678793</v>
      </c>
      <c r="F17" s="7">
        <f t="shared" si="0"/>
        <v>12</v>
      </c>
      <c r="G17" s="7">
        <v>130</v>
      </c>
      <c r="H17" s="7">
        <f t="shared" si="1"/>
        <v>1560</v>
      </c>
      <c r="I17" s="7"/>
      <c r="J17" s="7"/>
      <c r="K17" s="7"/>
      <c r="L17" s="7">
        <f t="shared" si="2"/>
        <v>1560</v>
      </c>
      <c r="M17" s="7"/>
      <c r="N17" s="12">
        <v>0.29097222222222224</v>
      </c>
      <c r="O17" s="14">
        <v>0.7916666666678793</v>
      </c>
      <c r="P17" s="13">
        <f t="shared" si="3"/>
        <v>0</v>
      </c>
      <c r="Q17" s="13">
        <f t="shared" si="4"/>
        <v>0</v>
      </c>
      <c r="R17" s="7">
        <f t="shared" si="5"/>
        <v>0</v>
      </c>
      <c r="S17" s="11">
        <v>0.2916666666678793</v>
      </c>
      <c r="T17" s="11">
        <v>0.7916666666678793</v>
      </c>
      <c r="U17" s="7">
        <f t="shared" si="6"/>
        <v>12</v>
      </c>
    </row>
    <row r="18" ht="18.5" customHeight="1" spans="2:21" x14ac:dyDescent="0.25">
      <c r="B18" s="7" t="s">
        <v>22</v>
      </c>
      <c r="C18" s="10">
        <v>45723</v>
      </c>
      <c r="D18" s="11">
        <v>0.7916666666678793</v>
      </c>
      <c r="E18" s="11">
        <v>0.2916666666678793</v>
      </c>
      <c r="F18" s="7">
        <f t="shared" si="0"/>
        <v>12</v>
      </c>
      <c r="G18" s="7">
        <v>130</v>
      </c>
      <c r="H18" s="7">
        <f t="shared" si="1"/>
        <v>1560</v>
      </c>
      <c r="I18" s="7"/>
      <c r="J18" s="7"/>
      <c r="K18" s="7"/>
      <c r="L18" s="7">
        <f t="shared" si="2"/>
        <v>1560</v>
      </c>
      <c r="M18" s="7"/>
      <c r="N18" s="14">
        <v>0.7916666666678793</v>
      </c>
      <c r="O18" s="12">
        <v>0.26458333333333334</v>
      </c>
      <c r="P18" s="13">
        <f t="shared" si="3"/>
        <v>0</v>
      </c>
      <c r="Q18" s="13">
        <f t="shared" si="4"/>
        <v>0</v>
      </c>
      <c r="R18" s="7">
        <f t="shared" si="5"/>
        <v>0</v>
      </c>
      <c r="S18" s="11">
        <v>0.7916666666678793</v>
      </c>
      <c r="T18" s="11">
        <v>0.2916666666678793</v>
      </c>
      <c r="U18" s="7">
        <f t="shared" si="6"/>
        <v>12</v>
      </c>
    </row>
    <row r="19" ht="18.5" customHeight="1" spans="2:21" x14ac:dyDescent="0.25">
      <c r="B19" s="7" t="s">
        <v>21</v>
      </c>
      <c r="C19" s="10">
        <v>45724</v>
      </c>
      <c r="D19" s="11">
        <v>0.2916666666678793</v>
      </c>
      <c r="E19" s="11">
        <v>0.7916666666678793</v>
      </c>
      <c r="F19" s="7">
        <f t="shared" si="0"/>
        <v>12</v>
      </c>
      <c r="G19" s="7">
        <v>130</v>
      </c>
      <c r="H19" s="7">
        <f t="shared" si="1"/>
        <v>1560</v>
      </c>
      <c r="I19" s="7"/>
      <c r="J19" s="7"/>
      <c r="K19" s="7"/>
      <c r="L19" s="7">
        <f t="shared" si="2"/>
        <v>1560</v>
      </c>
      <c r="M19" s="7"/>
      <c r="N19" s="12">
        <v>0.26319444444444445</v>
      </c>
      <c r="O19" s="12">
        <v>0.7777777777777778</v>
      </c>
      <c r="P19" s="13">
        <f t="shared" si="3"/>
        <v>0</v>
      </c>
      <c r="Q19" s="13">
        <f t="shared" si="4"/>
        <v>0</v>
      </c>
      <c r="R19" s="7">
        <f t="shared" si="5"/>
        <v>0</v>
      </c>
      <c r="S19" s="11">
        <v>0.2916666666678793</v>
      </c>
      <c r="T19" s="11">
        <v>0.7916666666678793</v>
      </c>
      <c r="U19" s="7">
        <f t="shared" si="6"/>
        <v>12</v>
      </c>
    </row>
    <row r="20" ht="18.5" customHeight="1" spans="2:21" x14ac:dyDescent="0.25">
      <c r="B20" s="7" t="s">
        <v>25</v>
      </c>
      <c r="C20" s="10">
        <v>45724</v>
      </c>
      <c r="D20" s="11">
        <v>0.7916666666678793</v>
      </c>
      <c r="E20" s="11">
        <v>0.2916666666678793</v>
      </c>
      <c r="F20" s="7">
        <f t="shared" si="0"/>
        <v>12</v>
      </c>
      <c r="G20" s="7">
        <v>130</v>
      </c>
      <c r="H20" s="7">
        <f t="shared" si="1"/>
        <v>1560</v>
      </c>
      <c r="I20" s="7"/>
      <c r="J20" s="7"/>
      <c r="K20" s="7"/>
      <c r="L20" s="7">
        <f t="shared" si="2"/>
        <v>1560</v>
      </c>
      <c r="M20" s="7"/>
      <c r="N20" s="12">
        <v>0.7784722222222222</v>
      </c>
      <c r="O20" s="12">
        <v>0.2861111111111111</v>
      </c>
      <c r="P20" s="13">
        <f t="shared" si="3"/>
        <v>0</v>
      </c>
      <c r="Q20" s="13">
        <f t="shared" si="4"/>
        <v>0</v>
      </c>
      <c r="R20" s="7">
        <f t="shared" si="5"/>
        <v>0</v>
      </c>
      <c r="S20" s="11">
        <v>0.7916666666678793</v>
      </c>
      <c r="T20" s="11">
        <v>0.2916666666678793</v>
      </c>
      <c r="U20" s="7">
        <f t="shared" si="6"/>
        <v>12</v>
      </c>
    </row>
    <row r="21" ht="18.5" customHeight="1" spans="2:21" x14ac:dyDescent="0.25">
      <c r="B21" s="7" t="s">
        <v>20</v>
      </c>
      <c r="C21" s="10">
        <v>45725</v>
      </c>
      <c r="D21" s="11">
        <v>0.2916666666678793</v>
      </c>
      <c r="E21" s="11">
        <v>0.7916666666678793</v>
      </c>
      <c r="F21" s="7">
        <f t="shared" si="0"/>
        <v>12</v>
      </c>
      <c r="G21" s="7">
        <v>130</v>
      </c>
      <c r="H21" s="7">
        <f t="shared" si="1"/>
        <v>1560</v>
      </c>
      <c r="I21" s="7"/>
      <c r="J21" s="7"/>
      <c r="K21" s="7"/>
      <c r="L21" s="7">
        <f t="shared" si="2"/>
        <v>1560</v>
      </c>
      <c r="M21" s="7"/>
      <c r="N21" s="12">
        <v>0.28541666666666665</v>
      </c>
      <c r="O21" s="12">
        <v>0.7902777777777777</v>
      </c>
      <c r="P21" s="13">
        <f t="shared" si="3"/>
        <v>0</v>
      </c>
      <c r="Q21" s="13">
        <f t="shared" si="4"/>
        <v>0</v>
      </c>
      <c r="R21" s="7">
        <f t="shared" si="5"/>
        <v>0</v>
      </c>
      <c r="S21" s="11">
        <v>0.2916666666678793</v>
      </c>
      <c r="T21" s="11">
        <v>0.7916666666678793</v>
      </c>
      <c r="U21" s="7">
        <f t="shared" si="6"/>
        <v>12</v>
      </c>
    </row>
    <row r="22" ht="18.5" customHeight="1" spans="2:21" x14ac:dyDescent="0.25">
      <c r="B22" s="7" t="s">
        <v>22</v>
      </c>
      <c r="C22" s="10">
        <v>45725</v>
      </c>
      <c r="D22" s="11">
        <v>0.7916666666678793</v>
      </c>
      <c r="E22" s="11">
        <v>0.2916666666678793</v>
      </c>
      <c r="F22" s="7">
        <f t="shared" si="0"/>
        <v>12</v>
      </c>
      <c r="G22" s="7">
        <v>130</v>
      </c>
      <c r="H22" s="7">
        <f t="shared" si="1"/>
        <v>1560</v>
      </c>
      <c r="I22" s="7"/>
      <c r="J22" s="7"/>
      <c r="K22" s="7"/>
      <c r="L22" s="7">
        <f t="shared" si="2"/>
        <v>1560</v>
      </c>
      <c r="M22" s="7"/>
      <c r="N22" s="12">
        <v>0.7902777777777777</v>
      </c>
      <c r="O22" s="12">
        <v>0.2826388888888889</v>
      </c>
      <c r="P22" s="13">
        <f t="shared" si="3"/>
        <v>0</v>
      </c>
      <c r="Q22" s="13">
        <f t="shared" si="4"/>
        <v>0</v>
      </c>
      <c r="R22" s="7">
        <f t="shared" si="5"/>
        <v>0</v>
      </c>
      <c r="S22" s="11">
        <v>0.7916666666678793</v>
      </c>
      <c r="T22" s="11">
        <v>0.2916666666678793</v>
      </c>
      <c r="U22" s="7">
        <f t="shared" si="6"/>
        <v>12</v>
      </c>
    </row>
    <row r="23" ht="18.5" customHeight="1" spans="2:21" x14ac:dyDescent="0.25">
      <c r="B23" s="7" t="s">
        <v>20</v>
      </c>
      <c r="C23" s="10">
        <v>45726</v>
      </c>
      <c r="D23" s="11">
        <v>0.2916666666678793</v>
      </c>
      <c r="E23" s="11">
        <v>0.7916666666678793</v>
      </c>
      <c r="F23" s="7">
        <f t="shared" si="0"/>
        <v>12</v>
      </c>
      <c r="G23" s="7">
        <v>130</v>
      </c>
      <c r="H23" s="7">
        <f t="shared" si="1"/>
        <v>1560</v>
      </c>
      <c r="I23" s="7"/>
      <c r="J23" s="7"/>
      <c r="K23" s="7"/>
      <c r="L23" s="7">
        <f t="shared" si="2"/>
        <v>1560</v>
      </c>
      <c r="M23" s="7"/>
      <c r="N23" s="12">
        <v>0.28194444444444444</v>
      </c>
      <c r="O23" s="12">
        <v>0.7854166666666667</v>
      </c>
      <c r="P23" s="13">
        <f t="shared" si="3"/>
        <v>0</v>
      </c>
      <c r="Q23" s="13">
        <f t="shared" si="4"/>
        <v>0</v>
      </c>
      <c r="R23" s="7">
        <f t="shared" si="5"/>
        <v>0</v>
      </c>
      <c r="S23" s="11">
        <v>0.2916666666678793</v>
      </c>
      <c r="T23" s="11">
        <v>0.7916666666678793</v>
      </c>
      <c r="U23" s="7">
        <f t="shared" si="6"/>
        <v>12</v>
      </c>
    </row>
    <row r="24" ht="18.5" customHeight="1" spans="2:21" x14ac:dyDescent="0.25">
      <c r="B24" s="7" t="s">
        <v>22</v>
      </c>
      <c r="C24" s="10">
        <v>45726</v>
      </c>
      <c r="D24" s="11">
        <v>0.7916666666678793</v>
      </c>
      <c r="E24" s="11">
        <v>0.2916666666678793</v>
      </c>
      <c r="F24" s="7">
        <f t="shared" si="0"/>
        <v>12</v>
      </c>
      <c r="G24" s="7">
        <v>130</v>
      </c>
      <c r="H24" s="7">
        <f t="shared" si="1"/>
        <v>1560</v>
      </c>
      <c r="I24" s="7"/>
      <c r="J24" s="7"/>
      <c r="K24" s="7"/>
      <c r="L24" s="7">
        <f t="shared" si="2"/>
        <v>1560</v>
      </c>
      <c r="M24" s="7"/>
      <c r="N24" s="12">
        <v>0.7854166666666667</v>
      </c>
      <c r="O24" s="12">
        <v>0.26805555555555555</v>
      </c>
      <c r="P24" s="13">
        <f t="shared" si="3"/>
        <v>0</v>
      </c>
      <c r="Q24" s="13">
        <f t="shared" si="4"/>
        <v>0</v>
      </c>
      <c r="R24" s="7">
        <f t="shared" si="5"/>
        <v>0</v>
      </c>
      <c r="S24" s="11">
        <v>0.7916666666678793</v>
      </c>
      <c r="T24" s="11">
        <v>0.2916666666678793</v>
      </c>
      <c r="U24" s="7">
        <f t="shared" si="6"/>
        <v>12</v>
      </c>
    </row>
    <row r="25" ht="18.5" customHeight="1" spans="2:21" x14ac:dyDescent="0.25">
      <c r="B25" s="7" t="s">
        <v>25</v>
      </c>
      <c r="C25" s="10">
        <v>45727</v>
      </c>
      <c r="D25" s="11">
        <v>0.2916666666678793</v>
      </c>
      <c r="E25" s="11">
        <v>0.7916666666678793</v>
      </c>
      <c r="F25" s="7">
        <f t="shared" si="0"/>
        <v>12</v>
      </c>
      <c r="G25" s="7">
        <v>130</v>
      </c>
      <c r="H25" s="7">
        <f t="shared" si="1"/>
        <v>1560</v>
      </c>
      <c r="I25" s="7"/>
      <c r="J25" s="7"/>
      <c r="K25" s="7"/>
      <c r="L25" s="7">
        <f t="shared" si="2"/>
        <v>1560</v>
      </c>
      <c r="M25" s="7"/>
      <c r="N25" s="12">
        <v>0.26805555555555555</v>
      </c>
      <c r="O25" s="12">
        <v>0.7888888888888889</v>
      </c>
      <c r="P25" s="13">
        <f t="shared" si="3"/>
        <v>0</v>
      </c>
      <c r="Q25" s="13">
        <f t="shared" si="4"/>
        <v>0</v>
      </c>
      <c r="R25" s="7">
        <f t="shared" si="5"/>
        <v>0</v>
      </c>
      <c r="S25" s="11">
        <v>0.2916666666678793</v>
      </c>
      <c r="T25" s="11">
        <v>0.7916666666678793</v>
      </c>
      <c r="U25" s="7">
        <f t="shared" si="6"/>
        <v>12</v>
      </c>
    </row>
    <row r="26" ht="18.5" customHeight="1" spans="2:21" x14ac:dyDescent="0.25">
      <c r="B26" s="7" t="s">
        <v>21</v>
      </c>
      <c r="C26" s="10">
        <v>45727</v>
      </c>
      <c r="D26" s="11">
        <v>0.7916666666678793</v>
      </c>
      <c r="E26" s="11">
        <v>0.2916666666678793</v>
      </c>
      <c r="F26" s="7">
        <f t="shared" si="0"/>
        <v>12</v>
      </c>
      <c r="G26" s="7">
        <v>130</v>
      </c>
      <c r="H26" s="7">
        <f t="shared" si="1"/>
        <v>1560</v>
      </c>
      <c r="I26" s="7"/>
      <c r="J26" s="7"/>
      <c r="K26" s="7"/>
      <c r="L26" s="7">
        <f t="shared" si="2"/>
        <v>1560</v>
      </c>
      <c r="M26" s="7"/>
      <c r="N26" s="12">
        <v>0.7784722222222222</v>
      </c>
      <c r="O26" s="15"/>
      <c r="P26" s="13">
        <f t="shared" si="3"/>
        <v>0</v>
      </c>
      <c r="Q26" s="13">
        <f t="shared" si="4"/>
        <v>0</v>
      </c>
      <c r="R26" s="7">
        <f t="shared" si="5"/>
        <v>0</v>
      </c>
      <c r="S26" s="11">
        <v>0.7916666666678793</v>
      </c>
      <c r="T26" s="11">
        <v>0.2916666666678793</v>
      </c>
      <c r="U26" s="7">
        <f t="shared" si="6"/>
        <v>12</v>
      </c>
    </row>
    <row r="27" ht="18.5" customHeight="1" spans="2:21" x14ac:dyDescent="0.25">
      <c r="B27" s="7" t="s">
        <v>25</v>
      </c>
      <c r="C27" s="10">
        <v>45728</v>
      </c>
      <c r="D27" s="11">
        <v>0.2916666666678793</v>
      </c>
      <c r="E27" s="11">
        <v>0.7916666666678793</v>
      </c>
      <c r="F27" s="7">
        <f t="shared" si="0"/>
        <v>12</v>
      </c>
      <c r="G27" s="7">
        <v>130</v>
      </c>
      <c r="H27" s="7">
        <f t="shared" si="1"/>
        <v>1560</v>
      </c>
      <c r="I27" s="7"/>
      <c r="J27" s="7"/>
      <c r="K27" s="7"/>
      <c r="L27" s="7">
        <f t="shared" si="2"/>
        <v>1560</v>
      </c>
      <c r="M27" s="7"/>
      <c r="N27" s="15"/>
      <c r="O27" s="15"/>
      <c r="P27" s="13">
        <f t="shared" si="3"/>
        <v>0</v>
      </c>
      <c r="Q27" s="13">
        <f t="shared" si="4"/>
        <v>0</v>
      </c>
      <c r="R27" s="7">
        <f t="shared" si="5"/>
        <v>0</v>
      </c>
      <c r="S27" s="11">
        <v>0.2916666666678793</v>
      </c>
      <c r="T27" s="11">
        <v>0.7916666666678793</v>
      </c>
      <c r="U27" s="7">
        <f t="shared" si="6"/>
        <v>12</v>
      </c>
    </row>
    <row r="28" ht="18.5" customHeight="1" spans="2:21" x14ac:dyDescent="0.25">
      <c r="B28" s="7" t="s">
        <v>21</v>
      </c>
      <c r="C28" s="10">
        <v>45728</v>
      </c>
      <c r="D28" s="11">
        <v>0.7916666666678793</v>
      </c>
      <c r="E28" s="11">
        <v>0.2916666666678793</v>
      </c>
      <c r="F28" s="7">
        <f t="shared" si="0"/>
        <v>12</v>
      </c>
      <c r="G28" s="7">
        <v>130</v>
      </c>
      <c r="H28" s="7">
        <f t="shared" si="1"/>
        <v>1560</v>
      </c>
      <c r="I28" s="7"/>
      <c r="J28" s="7"/>
      <c r="K28" s="7"/>
      <c r="L28" s="7">
        <f t="shared" si="2"/>
        <v>1560</v>
      </c>
      <c r="M28" s="7"/>
      <c r="N28" s="15"/>
      <c r="O28" s="15"/>
      <c r="P28" s="13">
        <f t="shared" si="3"/>
        <v>0</v>
      </c>
      <c r="Q28" s="13">
        <f t="shared" si="4"/>
        <v>0</v>
      </c>
      <c r="R28" s="7">
        <f t="shared" si="5"/>
        <v>0</v>
      </c>
      <c r="S28" s="11">
        <v>0.7916666666678793</v>
      </c>
      <c r="T28" s="11">
        <v>0.2916666666678793</v>
      </c>
      <c r="U28" s="7">
        <f t="shared" si="6"/>
        <v>12</v>
      </c>
    </row>
    <row r="29" ht="18.5" customHeight="1" spans="2:21" x14ac:dyDescent="0.25">
      <c r="B29" s="7" t="s">
        <v>25</v>
      </c>
      <c r="C29" s="10">
        <v>45729</v>
      </c>
      <c r="D29" s="11">
        <v>0.2916666666678793</v>
      </c>
      <c r="E29" s="11">
        <v>0.7916666666678793</v>
      </c>
      <c r="F29" s="7">
        <f t="shared" si="0"/>
        <v>12</v>
      </c>
      <c r="G29" s="7">
        <v>130</v>
      </c>
      <c r="H29" s="7">
        <f t="shared" si="1"/>
        <v>1560</v>
      </c>
      <c r="I29" s="7"/>
      <c r="J29" s="7"/>
      <c r="K29" s="7"/>
      <c r="L29" s="7">
        <f t="shared" si="2"/>
        <v>1560</v>
      </c>
      <c r="M29" s="7"/>
      <c r="N29" s="15"/>
      <c r="O29" s="15"/>
      <c r="P29" s="13">
        <f t="shared" si="3"/>
        <v>0</v>
      </c>
      <c r="Q29" s="13">
        <f t="shared" si="4"/>
        <v>0</v>
      </c>
      <c r="R29" s="7">
        <f t="shared" si="5"/>
        <v>0</v>
      </c>
      <c r="S29" s="11">
        <v>0.2916666666678793</v>
      </c>
      <c r="T29" s="11">
        <v>0.7916666666678793</v>
      </c>
      <c r="U29" s="7">
        <f t="shared" si="6"/>
        <v>12</v>
      </c>
    </row>
    <row r="30" ht="18.5" customHeight="1" spans="2:21" x14ac:dyDescent="0.25">
      <c r="B30" s="7" t="s">
        <v>21</v>
      </c>
      <c r="C30" s="10">
        <v>45729</v>
      </c>
      <c r="D30" s="11">
        <v>0.7916666666678793</v>
      </c>
      <c r="E30" s="11">
        <v>0.2916666666678793</v>
      </c>
      <c r="F30" s="7">
        <f t="shared" si="0"/>
        <v>12</v>
      </c>
      <c r="G30" s="7">
        <v>130</v>
      </c>
      <c r="H30" s="7">
        <f t="shared" si="1"/>
        <v>1560</v>
      </c>
      <c r="I30" s="7"/>
      <c r="J30" s="7"/>
      <c r="K30" s="7"/>
      <c r="L30" s="7">
        <f t="shared" si="2"/>
        <v>1560</v>
      </c>
      <c r="M30" s="7"/>
      <c r="N30" s="15"/>
      <c r="O30" s="12">
        <v>0.27708333333333335</v>
      </c>
      <c r="P30" s="13">
        <f t="shared" si="3"/>
        <v>0</v>
      </c>
      <c r="Q30" s="13">
        <f t="shared" si="4"/>
        <v>0</v>
      </c>
      <c r="R30" s="7">
        <f t="shared" si="5"/>
        <v>0</v>
      </c>
      <c r="S30" s="11">
        <v>0.7916666666678793</v>
      </c>
      <c r="T30" s="11">
        <v>0.2916666666678793</v>
      </c>
      <c r="U30" s="7">
        <f t="shared" si="6"/>
        <v>12</v>
      </c>
    </row>
    <row r="31" ht="18.5" customHeight="1" spans="2:21" x14ac:dyDescent="0.25">
      <c r="B31" s="7" t="s">
        <v>22</v>
      </c>
      <c r="C31" s="10">
        <v>45730</v>
      </c>
      <c r="D31" s="11">
        <v>0.2916666666678793</v>
      </c>
      <c r="E31" s="11">
        <v>0.7916666666678793</v>
      </c>
      <c r="F31" s="7">
        <f t="shared" si="0"/>
        <v>12</v>
      </c>
      <c r="G31" s="7">
        <v>130</v>
      </c>
      <c r="H31" s="7">
        <f t="shared" si="1"/>
        <v>1560</v>
      </c>
      <c r="I31" s="7"/>
      <c r="J31" s="7"/>
      <c r="K31" s="7"/>
      <c r="L31" s="7">
        <f t="shared" si="2"/>
        <v>1560</v>
      </c>
      <c r="M31" s="7"/>
      <c r="N31" s="15"/>
      <c r="O31" s="14">
        <v>0.7916666666678793</v>
      </c>
      <c r="P31" s="13">
        <f t="shared" si="3"/>
        <v>0</v>
      </c>
      <c r="Q31" s="13">
        <f t="shared" si="4"/>
        <v>0</v>
      </c>
      <c r="R31" s="7">
        <f t="shared" si="5"/>
        <v>0</v>
      </c>
      <c r="S31" s="11">
        <v>0.2916666666678793</v>
      </c>
      <c r="T31" s="11">
        <v>0.7916666666678793</v>
      </c>
      <c r="U31" s="7">
        <f t="shared" si="6"/>
        <v>12</v>
      </c>
    </row>
    <row r="32" ht="18.5" customHeight="1" spans="2:21" x14ac:dyDescent="0.25">
      <c r="B32" s="7" t="s">
        <v>22</v>
      </c>
      <c r="C32" s="10">
        <v>45730</v>
      </c>
      <c r="D32" s="11">
        <v>0.7916666666678793</v>
      </c>
      <c r="E32" s="11">
        <v>0.2916666666678793</v>
      </c>
      <c r="F32" s="7">
        <f t="shared" si="0"/>
        <v>12</v>
      </c>
      <c r="G32" s="7">
        <v>130</v>
      </c>
      <c r="H32" s="7">
        <f t="shared" si="1"/>
        <v>1560</v>
      </c>
      <c r="I32" s="7"/>
      <c r="J32" s="7"/>
      <c r="K32" s="7"/>
      <c r="L32" s="7">
        <f t="shared" si="2"/>
        <v>1560</v>
      </c>
      <c r="M32" s="7"/>
      <c r="N32" s="14">
        <v>0.7916666666678793</v>
      </c>
      <c r="O32" s="12">
        <v>0.2708333333333333</v>
      </c>
      <c r="P32" s="13">
        <f t="shared" si="3"/>
        <v>0</v>
      </c>
      <c r="Q32" s="13">
        <f t="shared" si="4"/>
        <v>0</v>
      </c>
      <c r="R32" s="7">
        <f t="shared" si="5"/>
        <v>0</v>
      </c>
      <c r="S32" s="11">
        <v>0.7916666666678793</v>
      </c>
      <c r="T32" s="11">
        <v>0.2916666666678793</v>
      </c>
      <c r="U32" s="7">
        <f t="shared" si="6"/>
        <v>12</v>
      </c>
    </row>
    <row r="33" ht="18.5" customHeight="1" spans="2:21" x14ac:dyDescent="0.25">
      <c r="B33" s="7" t="s">
        <v>25</v>
      </c>
      <c r="C33" s="10">
        <v>45731</v>
      </c>
      <c r="D33" s="11">
        <v>0.2916666666678793</v>
      </c>
      <c r="E33" s="11">
        <v>0.7916666666678793</v>
      </c>
      <c r="F33" s="7">
        <f t="shared" si="0"/>
        <v>12</v>
      </c>
      <c r="G33" s="7">
        <v>130</v>
      </c>
      <c r="H33" s="7">
        <f t="shared" si="1"/>
        <v>1560</v>
      </c>
      <c r="I33" s="7"/>
      <c r="J33" s="7"/>
      <c r="K33" s="7"/>
      <c r="L33" s="7">
        <f t="shared" si="2"/>
        <v>1560</v>
      </c>
      <c r="M33" s="7"/>
      <c r="N33" s="12">
        <v>0.26944444444444443</v>
      </c>
      <c r="O33" s="12">
        <v>0.7736111111111111</v>
      </c>
      <c r="P33" s="13">
        <f t="shared" si="3"/>
        <v>0</v>
      </c>
      <c r="Q33" s="13">
        <f t="shared" si="4"/>
        <v>0</v>
      </c>
      <c r="R33" s="7">
        <f t="shared" si="5"/>
        <v>0</v>
      </c>
      <c r="S33" s="11">
        <v>0.2916666666678793</v>
      </c>
      <c r="T33" s="11">
        <v>0.7916666666678793</v>
      </c>
      <c r="U33" s="7">
        <f t="shared" si="6"/>
        <v>12</v>
      </c>
    </row>
    <row r="34" ht="18.5" customHeight="1" spans="2:21" x14ac:dyDescent="0.25">
      <c r="B34" s="7" t="s">
        <v>21</v>
      </c>
      <c r="C34" s="10">
        <v>45731</v>
      </c>
      <c r="D34" s="11">
        <v>0.7916666666678793</v>
      </c>
      <c r="E34" s="11">
        <v>0.2916666666678793</v>
      </c>
      <c r="F34" s="7">
        <f t="shared" si="0"/>
        <v>12</v>
      </c>
      <c r="G34" s="7">
        <v>130</v>
      </c>
      <c r="H34" s="7">
        <f t="shared" si="1"/>
        <v>1560</v>
      </c>
      <c r="I34" s="7"/>
      <c r="J34" s="7"/>
      <c r="K34" s="7"/>
      <c r="L34" s="7">
        <f t="shared" si="2"/>
        <v>1560</v>
      </c>
      <c r="M34" s="7"/>
      <c r="N34" s="12">
        <v>0.7736111111111111</v>
      </c>
      <c r="O34" s="12">
        <v>0.26944444444444443</v>
      </c>
      <c r="P34" s="13">
        <f t="shared" si="3"/>
        <v>0</v>
      </c>
      <c r="Q34" s="13">
        <f t="shared" si="4"/>
        <v>0</v>
      </c>
      <c r="R34" s="7">
        <f t="shared" si="5"/>
        <v>0</v>
      </c>
      <c r="S34" s="11">
        <v>0.7916666666678793</v>
      </c>
      <c r="T34" s="11">
        <v>0.2916666666678793</v>
      </c>
      <c r="U34" s="7">
        <f t="shared" si="6"/>
        <v>12</v>
      </c>
    </row>
    <row r="35" ht="18.5" customHeight="1" spans="2:21" x14ac:dyDescent="0.25">
      <c r="B35" s="7" t="s">
        <v>25</v>
      </c>
      <c r="C35" s="10">
        <v>45732</v>
      </c>
      <c r="D35" s="11">
        <v>0.2916666666678793</v>
      </c>
      <c r="E35" s="11">
        <v>0.7916666666678793</v>
      </c>
      <c r="F35" s="7">
        <f t="shared" si="0"/>
        <v>12</v>
      </c>
      <c r="G35" s="7">
        <v>130</v>
      </c>
      <c r="H35" s="7">
        <f t="shared" si="1"/>
        <v>1560</v>
      </c>
      <c r="I35" s="7"/>
      <c r="J35" s="7"/>
      <c r="K35" s="7"/>
      <c r="L35" s="7">
        <f t="shared" si="2"/>
        <v>1560</v>
      </c>
      <c r="M35" s="7"/>
      <c r="N35" s="12">
        <v>0.26944444444444443</v>
      </c>
      <c r="O35" s="12">
        <v>0.7930555555555555</v>
      </c>
      <c r="P35" s="13">
        <f t="shared" si="3"/>
        <v>0</v>
      </c>
      <c r="Q35" s="13">
        <f t="shared" si="4"/>
        <v>0</v>
      </c>
      <c r="R35" s="7">
        <f t="shared" si="5"/>
        <v>0</v>
      </c>
      <c r="S35" s="11">
        <v>0.2916666666678793</v>
      </c>
      <c r="T35" s="11">
        <v>0.7916666666678793</v>
      </c>
      <c r="U35" s="7">
        <f t="shared" si="6"/>
        <v>12</v>
      </c>
    </row>
    <row r="36" ht="18.5" customHeight="1" spans="2:21" x14ac:dyDescent="0.25">
      <c r="B36" s="7" t="s">
        <v>22</v>
      </c>
      <c r="C36" s="10">
        <v>45732</v>
      </c>
      <c r="D36" s="11">
        <v>0.7916666666678793</v>
      </c>
      <c r="E36" s="11">
        <v>0.2916666666678793</v>
      </c>
      <c r="F36" s="7">
        <f t="shared" si="0"/>
        <v>12</v>
      </c>
      <c r="G36" s="7">
        <v>130</v>
      </c>
      <c r="H36" s="7">
        <f t="shared" si="1"/>
        <v>1560</v>
      </c>
      <c r="I36" s="7"/>
      <c r="J36" s="7"/>
      <c r="K36" s="7"/>
      <c r="L36" s="7">
        <f t="shared" si="2"/>
        <v>1560</v>
      </c>
      <c r="M36" s="7"/>
      <c r="N36" s="12">
        <v>0.7909722222222222</v>
      </c>
      <c r="O36" s="12">
        <v>0.28194444444444444</v>
      </c>
      <c r="P36" s="13">
        <f t="shared" si="3"/>
        <v>0</v>
      </c>
      <c r="Q36" s="13">
        <f t="shared" si="4"/>
        <v>0</v>
      </c>
      <c r="R36" s="7">
        <f t="shared" si="5"/>
        <v>0</v>
      </c>
      <c r="S36" s="11">
        <v>0.7916666666678793</v>
      </c>
      <c r="T36" s="11">
        <v>0.2916666666678793</v>
      </c>
      <c r="U36" s="7">
        <f t="shared" si="6"/>
        <v>12</v>
      </c>
    </row>
    <row r="37" ht="18.5" customHeight="1" spans="2:21" x14ac:dyDescent="0.25">
      <c r="B37" s="7" t="s">
        <v>20</v>
      </c>
      <c r="C37" s="10">
        <v>45733</v>
      </c>
      <c r="D37" s="11">
        <v>0.2916666666678793</v>
      </c>
      <c r="E37" s="11">
        <v>0.7916666666678793</v>
      </c>
      <c r="F37" s="7">
        <f t="shared" ref="F37:F40" si="7">IF(AND(OR(D37=E37,D37&gt;E37),(D37&gt;0)),24-MROUND((((D37*1440)-(E37*1440)))/60,0.5),MROUND(((E37*1440)-(D37*1440))/60,0.5))</f>
        <v>12</v>
      </c>
      <c r="G37" s="7">
        <v>130</v>
      </c>
      <c r="H37" s="7">
        <f t="shared" ref="H37:H40" si="8">SUM(F37*G37)</f>
        <v>1560</v>
      </c>
      <c r="I37" s="7"/>
      <c r="J37" s="7"/>
      <c r="K37" s="7"/>
      <c r="L37" s="7">
        <f t="shared" ref="L37:L40" si="9">(H37+I37+J37)-K37</f>
        <v>1560</v>
      </c>
      <c r="M37" s="7"/>
      <c r="N37" s="12">
        <v>0.28194444444444444</v>
      </c>
      <c r="O37" s="12">
        <v>0.7854166666666667</v>
      </c>
      <c r="P37" s="13">
        <f t="shared" ref="P37:P40" si="10">IFERROR(MROUND(N37,"0:30"),"0:00")</f>
        <v>0</v>
      </c>
      <c r="Q37" s="13">
        <f t="shared" ref="Q37:Q40" si="11">IFERROR(MROUND(O37,"0:30"),"0:00")</f>
        <v>0</v>
      </c>
      <c r="R37" s="7">
        <f t="shared" ref="R37:R40" si="12">IF(AND(OR(N37=O37,N37&gt;O37),(N37&gt;0)),24-MROUND((((N37*1440)-(O37*1440)))/60,0.5),MROUND(((O37*1440)-(N37*1440))/60,0.5))</f>
        <v>0</v>
      </c>
      <c r="S37" s="11">
        <v>0.2916666666678793</v>
      </c>
      <c r="T37" s="11">
        <v>0.7916666666678793</v>
      </c>
      <c r="U37" s="7">
        <f t="shared" ref="U37:U40" si="13">IF(AND(OR(S37=T37,S37&gt;T37),(S37&gt;0)),24-MROUND((((S37*1440)-(T37*1440)))/60,0.5),MROUND(((T37*1440)-(S37*1440))/60,0.5))</f>
        <v>12</v>
      </c>
    </row>
    <row r="38" ht="18.5" customHeight="1" spans="2:21" x14ac:dyDescent="0.25">
      <c r="B38" s="7" t="s">
        <v>22</v>
      </c>
      <c r="C38" s="10">
        <v>45733</v>
      </c>
      <c r="D38" s="11">
        <v>0.7916666666678793</v>
      </c>
      <c r="E38" s="11">
        <v>0.2916666666678793</v>
      </c>
      <c r="F38" s="7">
        <f t="shared" si="7"/>
        <v>12</v>
      </c>
      <c r="G38" s="7">
        <v>130</v>
      </c>
      <c r="H38" s="7">
        <f t="shared" si="8"/>
        <v>1560</v>
      </c>
      <c r="I38" s="7"/>
      <c r="J38" s="7"/>
      <c r="K38" s="7"/>
      <c r="L38" s="7">
        <f t="shared" si="9"/>
        <v>1560</v>
      </c>
      <c r="M38" s="7"/>
      <c r="N38" s="12">
        <v>0.7840277777777778</v>
      </c>
      <c r="O38" s="12">
        <v>0.27847222222222223</v>
      </c>
      <c r="P38" s="13">
        <f t="shared" si="10"/>
        <v>0</v>
      </c>
      <c r="Q38" s="13">
        <f t="shared" si="11"/>
        <v>0</v>
      </c>
      <c r="R38" s="7">
        <f t="shared" si="12"/>
        <v>0</v>
      </c>
      <c r="S38" s="11">
        <v>0.7916666666678793</v>
      </c>
      <c r="T38" s="11">
        <v>0.2916666666678793</v>
      </c>
      <c r="U38" s="7">
        <f t="shared" si="13"/>
        <v>12</v>
      </c>
    </row>
    <row r="39" ht="18.5" customHeight="1" spans="2:21" x14ac:dyDescent="0.25">
      <c r="B39" s="7" t="s">
        <v>20</v>
      </c>
      <c r="C39" s="10">
        <v>45734</v>
      </c>
      <c r="D39" s="11">
        <v>0.2916666666678793</v>
      </c>
      <c r="E39" s="11">
        <v>0.7916666666678793</v>
      </c>
      <c r="F39" s="7">
        <f t="shared" si="7"/>
        <v>12</v>
      </c>
      <c r="G39" s="7">
        <v>130</v>
      </c>
      <c r="H39" s="7">
        <f t="shared" si="8"/>
        <v>1560</v>
      </c>
      <c r="I39" s="7"/>
      <c r="J39" s="7"/>
      <c r="K39" s="7"/>
      <c r="L39" s="7">
        <f t="shared" si="9"/>
        <v>1560</v>
      </c>
      <c r="M39" s="7"/>
      <c r="N39" s="12">
        <v>0.2777777777777778</v>
      </c>
      <c r="O39" s="12">
        <v>0.7819444444444444</v>
      </c>
      <c r="P39" s="13">
        <f t="shared" si="10"/>
        <v>0</v>
      </c>
      <c r="Q39" s="13">
        <f t="shared" si="11"/>
        <v>0</v>
      </c>
      <c r="R39" s="7">
        <f t="shared" si="12"/>
        <v>0</v>
      </c>
      <c r="S39" s="11">
        <v>0.2916666666678793</v>
      </c>
      <c r="T39" s="11">
        <v>0.7916666666678793</v>
      </c>
      <c r="U39" s="7">
        <f t="shared" si="13"/>
        <v>12</v>
      </c>
    </row>
    <row r="40" ht="18.5" customHeight="1" spans="2:21" x14ac:dyDescent="0.25">
      <c r="B40" s="7" t="s">
        <v>21</v>
      </c>
      <c r="C40" s="10">
        <v>45734</v>
      </c>
      <c r="D40" s="11">
        <v>0.7916666666678793</v>
      </c>
      <c r="E40" s="11">
        <v>0.2916666666678793</v>
      </c>
      <c r="F40" s="7">
        <f t="shared" si="7"/>
        <v>12</v>
      </c>
      <c r="G40" s="7">
        <v>130</v>
      </c>
      <c r="H40" s="7">
        <f t="shared" si="8"/>
        <v>1560</v>
      </c>
      <c r="I40" s="7"/>
      <c r="J40" s="7"/>
      <c r="K40" s="7"/>
      <c r="L40" s="7">
        <f t="shared" si="9"/>
        <v>1560</v>
      </c>
      <c r="M40" s="7"/>
      <c r="N40" s="12">
        <v>0.7791666666666667</v>
      </c>
      <c r="O40" s="12">
        <v>0.2569444444444444</v>
      </c>
      <c r="P40" s="13">
        <f t="shared" si="10"/>
        <v>0</v>
      </c>
      <c r="Q40" s="13">
        <f t="shared" si="11"/>
        <v>0</v>
      </c>
      <c r="R40" s="7">
        <f t="shared" si="12"/>
        <v>0</v>
      </c>
      <c r="S40" s="11">
        <v>0.7916666666678793</v>
      </c>
      <c r="T40" s="11">
        <v>0.2916666666678793</v>
      </c>
      <c r="U40" s="7">
        <f t="shared" si="13"/>
        <v>12</v>
      </c>
    </row>
    <row r="41" ht="18.5" customHeight="1" spans="2:21" x14ac:dyDescent="0.25">
      <c r="B41" s="7" t="s">
        <v>25</v>
      </c>
      <c r="C41" s="10">
        <v>45735</v>
      </c>
      <c r="D41" s="11">
        <v>0.2916666666678793</v>
      </c>
      <c r="E41" s="11">
        <v>0.7916666666678793</v>
      </c>
      <c r="F41" s="7">
        <f t="shared" si="0"/>
        <v>12</v>
      </c>
      <c r="G41" s="7">
        <v>130</v>
      </c>
      <c r="H41" s="7">
        <f t="shared" si="1"/>
        <v>1560</v>
      </c>
      <c r="I41" s="7"/>
      <c r="J41" s="7"/>
      <c r="K41" s="7"/>
      <c r="L41" s="7">
        <f t="shared" si="2"/>
        <v>1560</v>
      </c>
      <c r="M41" s="7"/>
      <c r="N41" s="12">
        <v>0.2569444444444444</v>
      </c>
      <c r="O41" s="12">
        <v>0.7770833333333333</v>
      </c>
      <c r="P41" s="13">
        <f t="shared" si="3"/>
        <v>0</v>
      </c>
      <c r="Q41" s="13">
        <f t="shared" si="4"/>
        <v>0</v>
      </c>
      <c r="R41" s="7">
        <f t="shared" si="5"/>
        <v>0</v>
      </c>
      <c r="S41" s="11">
        <v>0.2916666666678793</v>
      </c>
      <c r="T41" s="11">
        <v>0.7916666666678793</v>
      </c>
      <c r="U41" s="7">
        <f t="shared" si="6"/>
        <v>12</v>
      </c>
    </row>
    <row r="42" ht="18.5" customHeight="1" spans="2:21" x14ac:dyDescent="0.25">
      <c r="B42" s="7" t="s">
        <v>21</v>
      </c>
      <c r="C42" s="10">
        <v>45735</v>
      </c>
      <c r="D42" s="11">
        <v>0.7916666666678793</v>
      </c>
      <c r="E42" s="11">
        <v>0.2916666666678793</v>
      </c>
      <c r="F42" s="7">
        <f t="shared" si="0"/>
        <v>12</v>
      </c>
      <c r="G42" s="7">
        <v>130</v>
      </c>
      <c r="H42" s="7">
        <f t="shared" si="1"/>
        <v>1560</v>
      </c>
      <c r="I42" s="7"/>
      <c r="J42" s="7"/>
      <c r="K42" s="7"/>
      <c r="L42" s="7">
        <f t="shared" si="2"/>
        <v>1560</v>
      </c>
      <c r="M42" s="7"/>
      <c r="N42" s="12">
        <v>0.7763888888888889</v>
      </c>
      <c r="O42" s="12">
        <v>0.2638888888888889</v>
      </c>
      <c r="P42" s="13">
        <f t="shared" si="3"/>
        <v>0</v>
      </c>
      <c r="Q42" s="13">
        <f t="shared" si="4"/>
        <v>0</v>
      </c>
      <c r="R42" s="7">
        <f t="shared" si="5"/>
        <v>0</v>
      </c>
      <c r="S42" s="11">
        <v>0.7916666666678793</v>
      </c>
      <c r="T42" s="11">
        <v>0.2916666666678793</v>
      </c>
      <c r="U42" s="7">
        <f t="shared" si="6"/>
        <v>12</v>
      </c>
    </row>
    <row r="43" ht="18.5" customHeight="1" spans="2:21" x14ac:dyDescent="0.25">
      <c r="B43" s="7" t="s">
        <v>25</v>
      </c>
      <c r="C43" s="10">
        <v>45736</v>
      </c>
      <c r="D43" s="11">
        <v>0.2916666666678793</v>
      </c>
      <c r="E43" s="11">
        <v>0.7916666666678793</v>
      </c>
      <c r="F43" s="7">
        <f t="shared" si="0"/>
        <v>12</v>
      </c>
      <c r="G43" s="7">
        <v>130</v>
      </c>
      <c r="H43" s="7">
        <f t="shared" si="1"/>
        <v>1560</v>
      </c>
      <c r="I43" s="7"/>
      <c r="J43" s="7"/>
      <c r="K43" s="7"/>
      <c r="L43" s="7">
        <f t="shared" si="2"/>
        <v>1560</v>
      </c>
      <c r="M43" s="7"/>
      <c r="N43" s="12">
        <v>0.26458333333333334</v>
      </c>
      <c r="O43" s="12">
        <v>0.7770833333333333</v>
      </c>
      <c r="P43" s="13">
        <f t="shared" si="3"/>
        <v>0</v>
      </c>
      <c r="Q43" s="13">
        <f t="shared" si="4"/>
        <v>0</v>
      </c>
      <c r="R43" s="7">
        <f t="shared" si="5"/>
        <v>0</v>
      </c>
      <c r="S43" s="11">
        <v>0.2916666666678793</v>
      </c>
      <c r="T43" s="11">
        <v>0.7916666666678793</v>
      </c>
      <c r="U43" s="7">
        <f t="shared" si="6"/>
        <v>12</v>
      </c>
    </row>
    <row r="44" ht="18.5" customHeight="1" spans="2:21" x14ac:dyDescent="0.25">
      <c r="B44" s="7" t="s">
        <v>21</v>
      </c>
      <c r="C44" s="10">
        <v>45736</v>
      </c>
      <c r="D44" s="11">
        <v>0.7916666666678793</v>
      </c>
      <c r="E44" s="11">
        <v>0.2916666666678793</v>
      </c>
      <c r="F44" s="7">
        <f t="shared" ref="F44:F62" si="14">IF(AND(OR(D44=E44,D44&gt;E44),(D44&gt;0)),24-MROUND((((D44*1440)-(E44*1440)))/60,0.5),MROUND(((E44*1440)-(D44*1440))/60,0.5))</f>
        <v>12</v>
      </c>
      <c r="G44" s="7">
        <v>130</v>
      </c>
      <c r="H44" s="7">
        <f t="shared" ref="H44:H62" si="15">SUM(F44*G44)</f>
        <v>1560</v>
      </c>
      <c r="I44" s="7"/>
      <c r="J44" s="7"/>
      <c r="K44" s="7"/>
      <c r="L44" s="7">
        <f t="shared" ref="L44:L62" si="16">(H44+I44+J44)-K44</f>
        <v>1560</v>
      </c>
      <c r="M44" s="7"/>
      <c r="N44" s="12">
        <v>0.7756944444444445</v>
      </c>
      <c r="O44" s="15"/>
      <c r="P44" s="13">
        <f t="shared" ref="P44:P62" si="17">IFERROR(MROUND(N44,"0:30"),"0:00")</f>
        <v>0</v>
      </c>
      <c r="Q44" s="13">
        <f t="shared" ref="Q44:Q62" si="18">IFERROR(MROUND(O44,"0:30"),"0:00")</f>
        <v>0</v>
      </c>
      <c r="R44" s="7">
        <f t="shared" ref="R44:R62" si="19">IF(AND(OR(N44=O44,N44&gt;O44),(N44&gt;0)),24-MROUND((((N44*1440)-(O44*1440)))/60,0.5),MROUND(((O44*1440)-(N44*1440))/60,0.5))</f>
        <v>0</v>
      </c>
      <c r="S44" s="11">
        <v>0.7916666666678793</v>
      </c>
      <c r="T44" s="11">
        <v>0.2916666666678793</v>
      </c>
      <c r="U44" s="7">
        <f t="shared" ref="U44:U62" si="20">IF(AND(OR(S44=T44,S44&gt;T44),(S44&gt;0)),24-MROUND((((S44*1440)-(T44*1440)))/60,0.5),MROUND(((T44*1440)-(S44*1440))/60,0.5))</f>
        <v>12</v>
      </c>
    </row>
    <row r="45" ht="18.5" customHeight="1" spans="2:21" x14ac:dyDescent="0.25">
      <c r="B45" s="7" t="s">
        <v>22</v>
      </c>
      <c r="C45" s="10">
        <v>45737</v>
      </c>
      <c r="D45" s="11">
        <v>0.2916666666678793</v>
      </c>
      <c r="E45" s="11">
        <v>0.7916666666678793</v>
      </c>
      <c r="F45" s="7">
        <f t="shared" si="14"/>
        <v>12</v>
      </c>
      <c r="G45" s="7">
        <v>130</v>
      </c>
      <c r="H45" s="7">
        <f t="shared" si="15"/>
        <v>1560</v>
      </c>
      <c r="I45" s="7"/>
      <c r="J45" s="7"/>
      <c r="K45" s="7"/>
      <c r="L45" s="7">
        <f t="shared" si="16"/>
        <v>1560</v>
      </c>
      <c r="M45" s="7"/>
      <c r="N45" s="15"/>
      <c r="O45" s="14">
        <v>0.7916666666678793</v>
      </c>
      <c r="P45" s="13">
        <f t="shared" si="17"/>
        <v>0</v>
      </c>
      <c r="Q45" s="13">
        <f t="shared" si="18"/>
        <v>0</v>
      </c>
      <c r="R45" s="7">
        <f t="shared" si="19"/>
        <v>0</v>
      </c>
      <c r="S45" s="11">
        <v>0.2916666666678793</v>
      </c>
      <c r="T45" s="11">
        <v>0.7916666666678793</v>
      </c>
      <c r="U45" s="7">
        <f t="shared" si="20"/>
        <v>12</v>
      </c>
    </row>
    <row r="46" ht="18.5" customHeight="1" spans="2:21" x14ac:dyDescent="0.25">
      <c r="B46" s="7" t="s">
        <v>22</v>
      </c>
      <c r="C46" s="10">
        <v>45737</v>
      </c>
      <c r="D46" s="11">
        <v>0.7916666666678793</v>
      </c>
      <c r="E46" s="11">
        <v>0.2916666666678793</v>
      </c>
      <c r="F46" s="7">
        <f t="shared" si="14"/>
        <v>12</v>
      </c>
      <c r="G46" s="7">
        <v>130</v>
      </c>
      <c r="H46" s="7">
        <f t="shared" si="15"/>
        <v>1560</v>
      </c>
      <c r="I46" s="7"/>
      <c r="J46" s="7"/>
      <c r="K46" s="7"/>
      <c r="L46" s="7">
        <f t="shared" si="16"/>
        <v>1560</v>
      </c>
      <c r="M46" s="7"/>
      <c r="N46" s="14">
        <v>0.7916666666678793</v>
      </c>
      <c r="O46" s="15"/>
      <c r="P46" s="13">
        <f t="shared" si="17"/>
        <v>0</v>
      </c>
      <c r="Q46" s="13">
        <f t="shared" si="18"/>
        <v>0</v>
      </c>
      <c r="R46" s="7">
        <f t="shared" si="19"/>
        <v>0</v>
      </c>
      <c r="S46" s="11">
        <v>0.7916666666678793</v>
      </c>
      <c r="T46" s="11">
        <v>0.2916666666678793</v>
      </c>
      <c r="U46" s="7">
        <f t="shared" si="20"/>
        <v>12</v>
      </c>
    </row>
    <row r="47" ht="18.5" customHeight="1" spans="2:21" x14ac:dyDescent="0.25">
      <c r="B47" s="7" t="s">
        <v>25</v>
      </c>
      <c r="C47" s="10">
        <v>45738</v>
      </c>
      <c r="D47" s="11">
        <v>0.2916666666678793</v>
      </c>
      <c r="E47" s="11">
        <v>0.7916666666678793</v>
      </c>
      <c r="F47" s="7">
        <f t="shared" si="14"/>
        <v>12</v>
      </c>
      <c r="G47" s="7">
        <v>130</v>
      </c>
      <c r="H47" s="7">
        <f t="shared" si="15"/>
        <v>1560</v>
      </c>
      <c r="I47" s="7"/>
      <c r="J47" s="7"/>
      <c r="K47" s="7"/>
      <c r="L47" s="7">
        <f t="shared" si="16"/>
        <v>1560</v>
      </c>
      <c r="M47" s="7"/>
      <c r="N47" s="15"/>
      <c r="O47" s="15"/>
      <c r="P47" s="13">
        <f t="shared" si="17"/>
        <v>0</v>
      </c>
      <c r="Q47" s="13">
        <f t="shared" si="18"/>
        <v>0</v>
      </c>
      <c r="R47" s="7">
        <f t="shared" si="19"/>
        <v>0</v>
      </c>
      <c r="S47" s="11">
        <v>0.2916666666678793</v>
      </c>
      <c r="T47" s="11">
        <v>0.7916666666678793</v>
      </c>
      <c r="U47" s="7">
        <f t="shared" si="20"/>
        <v>12</v>
      </c>
    </row>
    <row r="48" ht="18.5" customHeight="1" spans="2:21" x14ac:dyDescent="0.25">
      <c r="B48" s="7" t="s">
        <v>21</v>
      </c>
      <c r="C48" s="10">
        <v>45738</v>
      </c>
      <c r="D48" s="11">
        <v>0.7916666666678793</v>
      </c>
      <c r="E48" s="11">
        <v>0.2916666666678793</v>
      </c>
      <c r="F48" s="7">
        <f t="shared" si="14"/>
        <v>12</v>
      </c>
      <c r="G48" s="7">
        <v>130</v>
      </c>
      <c r="H48" s="7">
        <f t="shared" si="15"/>
        <v>1560</v>
      </c>
      <c r="I48" s="7"/>
      <c r="J48" s="7"/>
      <c r="K48" s="7"/>
      <c r="L48" s="7">
        <f t="shared" si="16"/>
        <v>1560</v>
      </c>
      <c r="M48" s="7"/>
      <c r="N48" s="15"/>
      <c r="O48" s="15"/>
      <c r="P48" s="13">
        <f t="shared" si="17"/>
        <v>0</v>
      </c>
      <c r="Q48" s="13">
        <f t="shared" si="18"/>
        <v>0</v>
      </c>
      <c r="R48" s="7">
        <f t="shared" si="19"/>
        <v>0</v>
      </c>
      <c r="S48" s="11">
        <v>0.7916666666678793</v>
      </c>
      <c r="T48" s="11">
        <v>0.2916666666678793</v>
      </c>
      <c r="U48" s="7">
        <f t="shared" si="20"/>
        <v>12</v>
      </c>
    </row>
    <row r="49" ht="18.5" customHeight="1" spans="2:21" x14ac:dyDescent="0.25">
      <c r="B49" s="7" t="s">
        <v>25</v>
      </c>
      <c r="C49" s="10">
        <v>45739</v>
      </c>
      <c r="D49" s="11">
        <v>0.2916666666678793</v>
      </c>
      <c r="E49" s="11">
        <v>0.7916666666678793</v>
      </c>
      <c r="F49" s="7">
        <f t="shared" si="14"/>
        <v>12</v>
      </c>
      <c r="G49" s="7">
        <v>130</v>
      </c>
      <c r="H49" s="7">
        <f t="shared" si="15"/>
        <v>1560</v>
      </c>
      <c r="I49" s="7"/>
      <c r="J49" s="7"/>
      <c r="K49" s="7"/>
      <c r="L49" s="7">
        <f t="shared" si="16"/>
        <v>1560</v>
      </c>
      <c r="M49" s="7"/>
      <c r="N49" s="15"/>
      <c r="O49" s="15"/>
      <c r="P49" s="13">
        <f t="shared" si="17"/>
        <v>0</v>
      </c>
      <c r="Q49" s="13">
        <f t="shared" si="18"/>
        <v>0</v>
      </c>
      <c r="R49" s="7">
        <f t="shared" si="19"/>
        <v>0</v>
      </c>
      <c r="S49" s="11">
        <v>0.2916666666678793</v>
      </c>
      <c r="T49" s="11">
        <v>0.7916666666678793</v>
      </c>
      <c r="U49" s="7">
        <f t="shared" si="20"/>
        <v>12</v>
      </c>
    </row>
    <row r="50" ht="18.5" customHeight="1" spans="2:21" x14ac:dyDescent="0.25">
      <c r="B50" s="7" t="s">
        <v>21</v>
      </c>
      <c r="C50" s="10">
        <v>45739</v>
      </c>
      <c r="D50" s="11">
        <v>0.7916666666678793</v>
      </c>
      <c r="E50" s="11">
        <v>0.2916666666678793</v>
      </c>
      <c r="F50" s="7">
        <f t="shared" si="14"/>
        <v>12</v>
      </c>
      <c r="G50" s="7">
        <v>130</v>
      </c>
      <c r="H50" s="7">
        <f t="shared" si="15"/>
        <v>1560</v>
      </c>
      <c r="I50" s="7"/>
      <c r="J50" s="7"/>
      <c r="K50" s="7"/>
      <c r="L50" s="7">
        <f t="shared" si="16"/>
        <v>1560</v>
      </c>
      <c r="M50" s="7"/>
      <c r="N50" s="15"/>
      <c r="O50" s="15"/>
      <c r="P50" s="13">
        <f t="shared" si="17"/>
        <v>0</v>
      </c>
      <c r="Q50" s="13">
        <f t="shared" si="18"/>
        <v>0</v>
      </c>
      <c r="R50" s="7">
        <f t="shared" si="19"/>
        <v>0</v>
      </c>
      <c r="S50" s="11">
        <v>0.7916666666678793</v>
      </c>
      <c r="T50" s="11">
        <v>0.2916666666678793</v>
      </c>
      <c r="U50" s="7">
        <f t="shared" si="20"/>
        <v>12</v>
      </c>
    </row>
    <row r="51" ht="18.5" customHeight="1" spans="2:21" x14ac:dyDescent="0.25">
      <c r="B51" s="7" t="s">
        <v>22</v>
      </c>
      <c r="C51" s="10">
        <v>45740</v>
      </c>
      <c r="D51" s="11">
        <v>0.2916666666678793</v>
      </c>
      <c r="E51" s="11">
        <v>0.7916666666678793</v>
      </c>
      <c r="F51" s="7">
        <f t="shared" si="14"/>
        <v>12</v>
      </c>
      <c r="G51" s="7">
        <v>130</v>
      </c>
      <c r="H51" s="7">
        <f t="shared" si="15"/>
        <v>1560</v>
      </c>
      <c r="I51" s="7"/>
      <c r="J51" s="7"/>
      <c r="K51" s="7"/>
      <c r="L51" s="7">
        <f t="shared" si="16"/>
        <v>1560</v>
      </c>
      <c r="M51" s="7"/>
      <c r="N51" s="15"/>
      <c r="O51" s="14">
        <v>0.7916666666678793</v>
      </c>
      <c r="P51" s="13">
        <f t="shared" si="17"/>
        <v>0</v>
      </c>
      <c r="Q51" s="13">
        <f t="shared" si="18"/>
        <v>0</v>
      </c>
      <c r="R51" s="7">
        <f t="shared" si="19"/>
        <v>0</v>
      </c>
      <c r="S51" s="11">
        <v>0.2916666666678793</v>
      </c>
      <c r="T51" s="11">
        <v>0.7916666666678793</v>
      </c>
      <c r="U51" s="7">
        <f t="shared" si="20"/>
        <v>12</v>
      </c>
    </row>
    <row r="52" ht="18.5" customHeight="1" spans="2:21" x14ac:dyDescent="0.25">
      <c r="B52" s="7" t="s">
        <v>22</v>
      </c>
      <c r="C52" s="10">
        <v>45740</v>
      </c>
      <c r="D52" s="11">
        <v>0.7916666666678793</v>
      </c>
      <c r="E52" s="11">
        <v>0.2916666666678793</v>
      </c>
      <c r="F52" s="7">
        <f t="shared" si="14"/>
        <v>12</v>
      </c>
      <c r="G52" s="7">
        <v>130</v>
      </c>
      <c r="H52" s="7">
        <f t="shared" si="15"/>
        <v>1560</v>
      </c>
      <c r="I52" s="7"/>
      <c r="J52" s="7"/>
      <c r="K52" s="7"/>
      <c r="L52" s="7">
        <f t="shared" si="16"/>
        <v>1560</v>
      </c>
      <c r="M52" s="7"/>
      <c r="N52" s="14">
        <v>0.7916666666678793</v>
      </c>
      <c r="O52" s="15"/>
      <c r="P52" s="13">
        <f t="shared" si="17"/>
        <v>0</v>
      </c>
      <c r="Q52" s="13">
        <f t="shared" si="18"/>
        <v>0</v>
      </c>
      <c r="R52" s="7">
        <f t="shared" si="19"/>
        <v>0</v>
      </c>
      <c r="S52" s="11">
        <v>0.7916666666678793</v>
      </c>
      <c r="T52" s="11">
        <v>0.2916666666678793</v>
      </c>
      <c r="U52" s="7">
        <f t="shared" si="20"/>
        <v>12</v>
      </c>
    </row>
    <row r="53" ht="18.5" customHeight="1" spans="2:21" x14ac:dyDescent="0.25">
      <c r="B53" s="7" t="s">
        <v>20</v>
      </c>
      <c r="C53" s="10">
        <v>45741</v>
      </c>
      <c r="D53" s="11">
        <v>0.2916666666678793</v>
      </c>
      <c r="E53" s="11">
        <v>0.7916666666678793</v>
      </c>
      <c r="F53" s="7">
        <f t="shared" ref="F53:F60" si="21">IF(AND(OR(D53=E53,D53&gt;E53),(D53&gt;0)),24-MROUND((((D53*1440)-(E53*1440)))/60,0.5),MROUND(((E53*1440)-(D53*1440))/60,0.5))</f>
        <v>12</v>
      </c>
      <c r="G53" s="7">
        <v>130</v>
      </c>
      <c r="H53" s="7">
        <f t="shared" ref="H53:H60" si="22">SUM(F53*G53)</f>
        <v>1560</v>
      </c>
      <c r="I53" s="7"/>
      <c r="J53" s="7"/>
      <c r="K53" s="7"/>
      <c r="L53" s="7">
        <f t="shared" ref="L53:L60" si="23">(H53+I53+J53)-K53</f>
        <v>1560</v>
      </c>
      <c r="M53" s="7"/>
      <c r="N53" s="15"/>
      <c r="O53" s="15"/>
      <c r="P53" s="13">
        <f t="shared" ref="P53:P60" si="24">IFERROR(MROUND(N53,"0:30"),"0:00")</f>
        <v>0</v>
      </c>
      <c r="Q53" s="13">
        <f t="shared" ref="Q53:Q60" si="25">IFERROR(MROUND(O53,"0:30"),"0:00")</f>
        <v>0</v>
      </c>
      <c r="R53" s="7">
        <f t="shared" ref="R53:R60" si="26">IF(AND(OR(N53=O53,N53&gt;O53),(N53&gt;0)),24-MROUND((((N53*1440)-(O53*1440)))/60,0.5),MROUND(((O53*1440)-(N53*1440))/60,0.5))</f>
        <v>0</v>
      </c>
      <c r="S53" s="11">
        <v>0.2916666666678793</v>
      </c>
      <c r="T53" s="11">
        <v>0.7916666666678793</v>
      </c>
      <c r="U53" s="7">
        <f t="shared" ref="U53:U60" si="27">IF(AND(OR(S53=T53,S53&gt;T53),(S53&gt;0)),24-MROUND((((S53*1440)-(T53*1440)))/60,0.5),MROUND(((T53*1440)-(S53*1440))/60,0.5))</f>
        <v>12</v>
      </c>
    </row>
    <row r="54" ht="18.5" customHeight="1" spans="2:21" x14ac:dyDescent="0.25">
      <c r="B54" s="7" t="s">
        <v>21</v>
      </c>
      <c r="C54" s="10">
        <v>45741</v>
      </c>
      <c r="D54" s="11">
        <v>0.7916666666678793</v>
      </c>
      <c r="E54" s="11">
        <v>0.2916666666678793</v>
      </c>
      <c r="F54" s="7">
        <f t="shared" si="21"/>
        <v>12</v>
      </c>
      <c r="G54" s="7">
        <v>130</v>
      </c>
      <c r="H54" s="7">
        <f t="shared" si="22"/>
        <v>1560</v>
      </c>
      <c r="I54" s="7"/>
      <c r="J54" s="7"/>
      <c r="K54" s="7"/>
      <c r="L54" s="7">
        <f t="shared" si="23"/>
        <v>1560</v>
      </c>
      <c r="M54" s="7"/>
      <c r="N54" s="15"/>
      <c r="O54" s="15"/>
      <c r="P54" s="13">
        <f t="shared" si="24"/>
        <v>0</v>
      </c>
      <c r="Q54" s="13">
        <f t="shared" si="25"/>
        <v>0</v>
      </c>
      <c r="R54" s="7">
        <f t="shared" si="26"/>
        <v>0</v>
      </c>
      <c r="S54" s="11">
        <v>0.7916666666678793</v>
      </c>
      <c r="T54" s="11">
        <v>0.2916666666678793</v>
      </c>
      <c r="U54" s="7">
        <f t="shared" si="27"/>
        <v>12</v>
      </c>
    </row>
    <row r="55" ht="18.5" customHeight="1" spans="2:21" x14ac:dyDescent="0.25">
      <c r="B55" s="7" t="s">
        <v>20</v>
      </c>
      <c r="C55" s="10">
        <v>45742</v>
      </c>
      <c r="D55" s="11">
        <v>0.2916666666678793</v>
      </c>
      <c r="E55" s="11">
        <v>0.7916666666678793</v>
      </c>
      <c r="F55" s="7">
        <f t="shared" si="21"/>
        <v>12</v>
      </c>
      <c r="G55" s="7">
        <v>130</v>
      </c>
      <c r="H55" s="7">
        <f t="shared" si="22"/>
        <v>1560</v>
      </c>
      <c r="I55" s="7"/>
      <c r="J55" s="7"/>
      <c r="K55" s="7"/>
      <c r="L55" s="7">
        <f t="shared" si="23"/>
        <v>1560</v>
      </c>
      <c r="M55" s="7"/>
      <c r="N55" s="15"/>
      <c r="O55" s="15"/>
      <c r="P55" s="13">
        <f t="shared" si="24"/>
        <v>0</v>
      </c>
      <c r="Q55" s="13">
        <f t="shared" si="25"/>
        <v>0</v>
      </c>
      <c r="R55" s="7">
        <f t="shared" si="26"/>
        <v>0</v>
      </c>
      <c r="S55" s="11">
        <v>0.2916666666678793</v>
      </c>
      <c r="T55" s="11">
        <v>0.7916666666678793</v>
      </c>
      <c r="U55" s="7">
        <f t="shared" si="27"/>
        <v>12</v>
      </c>
    </row>
    <row r="56" ht="18.5" customHeight="1" spans="2:21" x14ac:dyDescent="0.25">
      <c r="B56" s="7" t="s">
        <v>21</v>
      </c>
      <c r="C56" s="10">
        <v>45742</v>
      </c>
      <c r="D56" s="11">
        <v>0.7916666666678793</v>
      </c>
      <c r="E56" s="11">
        <v>0.2916666666678793</v>
      </c>
      <c r="F56" s="7">
        <f t="shared" si="21"/>
        <v>12</v>
      </c>
      <c r="G56" s="7">
        <v>130</v>
      </c>
      <c r="H56" s="7">
        <f t="shared" si="22"/>
        <v>1560</v>
      </c>
      <c r="I56" s="7"/>
      <c r="J56" s="7"/>
      <c r="K56" s="7"/>
      <c r="L56" s="7">
        <f t="shared" si="23"/>
        <v>1560</v>
      </c>
      <c r="M56" s="7"/>
      <c r="N56" s="15"/>
      <c r="O56" s="15"/>
      <c r="P56" s="13">
        <f t="shared" si="24"/>
        <v>0</v>
      </c>
      <c r="Q56" s="13">
        <f t="shared" si="25"/>
        <v>0</v>
      </c>
      <c r="R56" s="7">
        <f t="shared" si="26"/>
        <v>0</v>
      </c>
      <c r="S56" s="11">
        <v>0.7916666666678793</v>
      </c>
      <c r="T56" s="11">
        <v>0.2916666666678793</v>
      </c>
      <c r="U56" s="7">
        <f t="shared" si="27"/>
        <v>12</v>
      </c>
    </row>
    <row r="57" ht="18.5" customHeight="1" spans="2:21" x14ac:dyDescent="0.25">
      <c r="B57" s="7" t="s">
        <v>25</v>
      </c>
      <c r="C57" s="10">
        <v>45743</v>
      </c>
      <c r="D57" s="11">
        <v>0.2916666666678793</v>
      </c>
      <c r="E57" s="11">
        <v>0.7916666666678793</v>
      </c>
      <c r="F57" s="7">
        <f t="shared" si="21"/>
        <v>12</v>
      </c>
      <c r="G57" s="7">
        <v>130</v>
      </c>
      <c r="H57" s="7">
        <f t="shared" si="22"/>
        <v>1560</v>
      </c>
      <c r="I57" s="7"/>
      <c r="J57" s="7"/>
      <c r="K57" s="7"/>
      <c r="L57" s="7">
        <f t="shared" si="23"/>
        <v>1560</v>
      </c>
      <c r="M57" s="7"/>
      <c r="N57" s="15"/>
      <c r="O57" s="15"/>
      <c r="P57" s="13">
        <f t="shared" si="24"/>
        <v>0</v>
      </c>
      <c r="Q57" s="13">
        <f t="shared" si="25"/>
        <v>0</v>
      </c>
      <c r="R57" s="7">
        <f t="shared" si="26"/>
        <v>0</v>
      </c>
      <c r="S57" s="11">
        <v>0.2916666666678793</v>
      </c>
      <c r="T57" s="11">
        <v>0.7916666666678793</v>
      </c>
      <c r="U57" s="7">
        <f t="shared" si="27"/>
        <v>12</v>
      </c>
    </row>
    <row r="58" ht="18.5" customHeight="1" spans="2:21" x14ac:dyDescent="0.25">
      <c r="B58" s="7" t="s">
        <v>21</v>
      </c>
      <c r="C58" s="10">
        <v>45743</v>
      </c>
      <c r="D58" s="11">
        <v>0.7916666666678793</v>
      </c>
      <c r="E58" s="11">
        <v>0.2916666666678793</v>
      </c>
      <c r="F58" s="7">
        <f t="shared" si="21"/>
        <v>12</v>
      </c>
      <c r="G58" s="7">
        <v>130</v>
      </c>
      <c r="H58" s="7">
        <f t="shared" si="22"/>
        <v>1560</v>
      </c>
      <c r="I58" s="7"/>
      <c r="J58" s="7"/>
      <c r="K58" s="7"/>
      <c r="L58" s="7">
        <f t="shared" si="23"/>
        <v>1560</v>
      </c>
      <c r="M58" s="7"/>
      <c r="N58" s="15"/>
      <c r="O58" s="15"/>
      <c r="P58" s="13">
        <f t="shared" si="24"/>
        <v>0</v>
      </c>
      <c r="Q58" s="13">
        <f t="shared" si="25"/>
        <v>0</v>
      </c>
      <c r="R58" s="7">
        <f t="shared" si="26"/>
        <v>0</v>
      </c>
      <c r="S58" s="11">
        <v>0.7916666666678793</v>
      </c>
      <c r="T58" s="11">
        <v>0.2916666666678793</v>
      </c>
      <c r="U58" s="7">
        <f t="shared" si="27"/>
        <v>12</v>
      </c>
    </row>
    <row r="59" ht="18.5" customHeight="1" spans="2:21" x14ac:dyDescent="0.25">
      <c r="B59" s="7" t="s">
        <v>22</v>
      </c>
      <c r="C59" s="10">
        <v>45744</v>
      </c>
      <c r="D59" s="11">
        <v>0.2916666666678793</v>
      </c>
      <c r="E59" s="11">
        <v>0.7916666666678793</v>
      </c>
      <c r="F59" s="7">
        <f t="shared" si="21"/>
        <v>12</v>
      </c>
      <c r="G59" s="7">
        <v>130</v>
      </c>
      <c r="H59" s="7">
        <f t="shared" si="22"/>
        <v>1560</v>
      </c>
      <c r="I59" s="7"/>
      <c r="J59" s="7"/>
      <c r="K59" s="7"/>
      <c r="L59" s="7">
        <f t="shared" si="23"/>
        <v>1560</v>
      </c>
      <c r="M59" s="7"/>
      <c r="N59" s="15"/>
      <c r="O59" s="14">
        <v>0.7916666666678793</v>
      </c>
      <c r="P59" s="13">
        <f t="shared" si="24"/>
        <v>0</v>
      </c>
      <c r="Q59" s="13">
        <f t="shared" si="25"/>
        <v>0</v>
      </c>
      <c r="R59" s="7">
        <f t="shared" si="26"/>
        <v>0</v>
      </c>
      <c r="S59" s="11">
        <v>0.2916666666678793</v>
      </c>
      <c r="T59" s="11">
        <v>0.7916666666678793</v>
      </c>
      <c r="U59" s="7">
        <f t="shared" si="27"/>
        <v>12</v>
      </c>
    </row>
    <row r="60" ht="18.5" customHeight="1" spans="2:21" x14ac:dyDescent="0.25">
      <c r="B60" s="7" t="s">
        <v>22</v>
      </c>
      <c r="C60" s="10">
        <v>45744</v>
      </c>
      <c r="D60" s="11">
        <v>0.7916666666678793</v>
      </c>
      <c r="E60" s="11">
        <v>0.2916666666678793</v>
      </c>
      <c r="F60" s="7">
        <f t="shared" si="21"/>
        <v>12</v>
      </c>
      <c r="G60" s="7">
        <v>130</v>
      </c>
      <c r="H60" s="7">
        <f t="shared" si="22"/>
        <v>1560</v>
      </c>
      <c r="I60" s="7"/>
      <c r="J60" s="7"/>
      <c r="K60" s="7"/>
      <c r="L60" s="7">
        <f t="shared" si="23"/>
        <v>1560</v>
      </c>
      <c r="M60" s="7"/>
      <c r="N60" s="14">
        <v>0.7916666666678793</v>
      </c>
      <c r="O60" s="15"/>
      <c r="P60" s="13">
        <f t="shared" si="24"/>
        <v>0</v>
      </c>
      <c r="Q60" s="13">
        <f t="shared" si="25"/>
        <v>0</v>
      </c>
      <c r="R60" s="7">
        <f t="shared" si="26"/>
        <v>0</v>
      </c>
      <c r="S60" s="11">
        <v>0.7916666666678793</v>
      </c>
      <c r="T60" s="11">
        <v>0.2916666666678793</v>
      </c>
      <c r="U60" s="7">
        <f t="shared" si="27"/>
        <v>12</v>
      </c>
    </row>
    <row r="61" ht="18.5" customHeight="1" spans="2:21" x14ac:dyDescent="0.25">
      <c r="B61" s="7"/>
      <c r="C61" s="10">
        <v>45745</v>
      </c>
      <c r="D61" s="11">
        <v>0.2916666666678793</v>
      </c>
      <c r="E61" s="11">
        <v>0.7916666666678793</v>
      </c>
      <c r="F61" s="7">
        <f t="shared" si="14"/>
        <v>12</v>
      </c>
      <c r="G61" s="7">
        <v>130</v>
      </c>
      <c r="H61" s="7">
        <f t="shared" si="15"/>
        <v>1560</v>
      </c>
      <c r="I61" s="7"/>
      <c r="J61" s="7"/>
      <c r="K61" s="7"/>
      <c r="L61" s="7">
        <f t="shared" si="16"/>
        <v>1560</v>
      </c>
      <c r="M61" s="7"/>
      <c r="N61" s="11"/>
      <c r="O61" s="11"/>
      <c r="P61" s="13">
        <f t="shared" si="17"/>
        <v>0</v>
      </c>
      <c r="Q61" s="13">
        <f t="shared" si="18"/>
        <v>0</v>
      </c>
      <c r="R61" s="7">
        <f t="shared" si="19"/>
        <v>0</v>
      </c>
      <c r="S61" s="11">
        <v>0.2916666666678793</v>
      </c>
      <c r="T61" s="11">
        <v>0.7916666666678793</v>
      </c>
      <c r="U61" s="7">
        <f t="shared" si="20"/>
        <v>12</v>
      </c>
    </row>
    <row r="62" ht="18.5" customHeight="1" spans="2:21" x14ac:dyDescent="0.25">
      <c r="B62" s="7" t="s">
        <v>21</v>
      </c>
      <c r="C62" s="10">
        <v>45745</v>
      </c>
      <c r="D62" s="11">
        <v>0.7916666666678793</v>
      </c>
      <c r="E62" s="11">
        <v>0.2916666666678793</v>
      </c>
      <c r="F62" s="7">
        <f t="shared" si="14"/>
        <v>12</v>
      </c>
      <c r="G62" s="7">
        <v>130</v>
      </c>
      <c r="H62" s="7">
        <f t="shared" si="15"/>
        <v>1560</v>
      </c>
      <c r="I62" s="7"/>
      <c r="J62" s="7"/>
      <c r="K62" s="7"/>
      <c r="L62" s="7">
        <f t="shared" si="16"/>
        <v>1560</v>
      </c>
      <c r="M62" s="7"/>
      <c r="N62" s="15"/>
      <c r="O62" s="15"/>
      <c r="P62" s="13">
        <f t="shared" si="17"/>
        <v>0</v>
      </c>
      <c r="Q62" s="13">
        <f t="shared" si="18"/>
        <v>0</v>
      </c>
      <c r="R62" s="7">
        <f t="shared" si="19"/>
        <v>0</v>
      </c>
      <c r="S62" s="11">
        <v>0.7916666666678793</v>
      </c>
      <c r="T62" s="11">
        <v>0.2916666666678793</v>
      </c>
      <c r="U62" s="7">
        <f t="shared" si="20"/>
        <v>12</v>
      </c>
    </row>
    <row r="63" ht="18.5" customHeight="1" spans="2:21" x14ac:dyDescent="0.25">
      <c r="B63" s="7"/>
      <c r="C63" s="10">
        <v>45746</v>
      </c>
      <c r="D63" s="11">
        <v>0.2916666666678793</v>
      </c>
      <c r="E63" s="11">
        <v>0.7916666666678793</v>
      </c>
      <c r="F63" s="7">
        <f t="shared" ref="F63:F67" si="28">IF(AND(OR(D63=E63,D63&gt;E63),(D63&gt;0)),24-MROUND((((D63*1440)-(E63*1440)))/60,0.5),MROUND(((E63*1440)-(D63*1440))/60,0.5))</f>
        <v>12</v>
      </c>
      <c r="G63" s="7">
        <v>130</v>
      </c>
      <c r="H63" s="7">
        <f t="shared" ref="H63:H67" si="29">SUM(F63*G63)</f>
        <v>1560</v>
      </c>
      <c r="I63" s="7"/>
      <c r="J63" s="7"/>
      <c r="K63" s="7"/>
      <c r="L63" s="7">
        <f t="shared" ref="L63:L67" si="30">(H63+I63+J63)-K63</f>
        <v>1560</v>
      </c>
      <c r="M63" s="7"/>
      <c r="N63" s="11"/>
      <c r="O63" s="11"/>
      <c r="P63" s="13">
        <f t="shared" ref="P63:P67" si="31">IFERROR(MROUND(N63,"0:30"),"0:00")</f>
        <v>0</v>
      </c>
      <c r="Q63" s="13">
        <f t="shared" ref="Q63:Q67" si="32">IFERROR(MROUND(O63,"0:30"),"0:00")</f>
        <v>0</v>
      </c>
      <c r="R63" s="7">
        <f t="shared" ref="R63:R67" si="33">IF(AND(OR(N63=O63,N63&gt;O63),(N63&gt;0)),24-MROUND((((N63*1440)-(O63*1440)))/60,0.5),MROUND(((O63*1440)-(N63*1440))/60,0.5))</f>
        <v>0</v>
      </c>
      <c r="S63" s="11">
        <v>0.2916666666678793</v>
      </c>
      <c r="T63" s="11">
        <v>0.7916666666678793</v>
      </c>
      <c r="U63" s="7">
        <f t="shared" ref="U63:U67" si="34">IF(AND(OR(S63=T63,S63&gt;T63),(S63&gt;0)),24-MROUND((((S63*1440)-(T63*1440)))/60,0.5),MROUND(((T63*1440)-(S63*1440))/60,0.5))</f>
        <v>12</v>
      </c>
    </row>
    <row r="64" ht="18.5" customHeight="1" spans="2:21" x14ac:dyDescent="0.25">
      <c r="B64" s="7" t="s">
        <v>21</v>
      </c>
      <c r="C64" s="10">
        <v>45746</v>
      </c>
      <c r="D64" s="11">
        <v>0.7916666666678793</v>
      </c>
      <c r="E64" s="11">
        <v>0.2916666666678793</v>
      </c>
      <c r="F64" s="7">
        <f t="shared" si="28"/>
        <v>12</v>
      </c>
      <c r="G64" s="7">
        <v>130</v>
      </c>
      <c r="H64" s="7">
        <f t="shared" si="29"/>
        <v>1560</v>
      </c>
      <c r="I64" s="7"/>
      <c r="J64" s="7"/>
      <c r="K64" s="7"/>
      <c r="L64" s="7">
        <f t="shared" si="30"/>
        <v>1560</v>
      </c>
      <c r="M64" s="7"/>
      <c r="N64" s="15"/>
      <c r="O64" s="15"/>
      <c r="P64" s="13">
        <f t="shared" si="31"/>
        <v>0</v>
      </c>
      <c r="Q64" s="13">
        <f t="shared" si="32"/>
        <v>0</v>
      </c>
      <c r="R64" s="7">
        <f t="shared" si="33"/>
        <v>0</v>
      </c>
      <c r="S64" s="11">
        <v>0.7916666666678793</v>
      </c>
      <c r="T64" s="11">
        <v>0.2916666666678793</v>
      </c>
      <c r="U64" s="7">
        <f t="shared" si="34"/>
        <v>12</v>
      </c>
    </row>
    <row r="65" ht="18.5" customHeight="1" spans="2:21" x14ac:dyDescent="0.25">
      <c r="B65" s="7" t="s">
        <v>22</v>
      </c>
      <c r="C65" s="10">
        <v>45747</v>
      </c>
      <c r="D65" s="11">
        <v>0.2916666666678793</v>
      </c>
      <c r="E65" s="11">
        <v>0.7916666666678793</v>
      </c>
      <c r="F65" s="7">
        <f t="shared" si="28"/>
        <v>12</v>
      </c>
      <c r="G65" s="7">
        <v>130</v>
      </c>
      <c r="H65" s="7">
        <f t="shared" si="29"/>
        <v>1560</v>
      </c>
      <c r="I65" s="7"/>
      <c r="J65" s="7"/>
      <c r="K65" s="7"/>
      <c r="L65" s="7">
        <f t="shared" si="30"/>
        <v>1560</v>
      </c>
      <c r="M65" s="7"/>
      <c r="N65" s="15"/>
      <c r="O65" s="14">
        <v>0.7916666666678793</v>
      </c>
      <c r="P65" s="13">
        <f t="shared" si="31"/>
        <v>0</v>
      </c>
      <c r="Q65" s="13">
        <f t="shared" si="32"/>
        <v>0</v>
      </c>
      <c r="R65" s="7">
        <f t="shared" si="33"/>
        <v>0</v>
      </c>
      <c r="S65" s="11">
        <v>0.2916666666678793</v>
      </c>
      <c r="T65" s="11">
        <v>0.7916666666678793</v>
      </c>
      <c r="U65" s="7">
        <f t="shared" si="34"/>
        <v>12</v>
      </c>
    </row>
    <row r="66" ht="18.5" customHeight="1" spans="2:21" x14ac:dyDescent="0.25">
      <c r="B66" s="7" t="s">
        <v>22</v>
      </c>
      <c r="C66" s="10">
        <v>45747</v>
      </c>
      <c r="D66" s="11">
        <v>0.7916666666678793</v>
      </c>
      <c r="E66" s="11">
        <v>0.2916666666678793</v>
      </c>
      <c r="F66" s="7">
        <f t="shared" ref="F66" si="35">IF(AND(OR(D66=E66,D66&gt;E66),(D66&gt;0)),24-MROUND((((D66*1440)-(E66*1440)))/60,0.5),MROUND(((E66*1440)-(D66*1440))/60,0.5))</f>
        <v>12</v>
      </c>
      <c r="G66" s="7">
        <v>130</v>
      </c>
      <c r="H66" s="7">
        <f t="shared" ref="H66" si="36">SUM(F66*G66)</f>
        <v>1560</v>
      </c>
      <c r="I66" s="7"/>
      <c r="J66" s="7"/>
      <c r="K66" s="7"/>
      <c r="L66" s="7">
        <f t="shared" ref="L66" si="37">(H66+I66+J66)-K66</f>
        <v>1560</v>
      </c>
      <c r="M66" s="7"/>
      <c r="N66" s="14">
        <v>0.7916666666678793</v>
      </c>
      <c r="O66" s="15"/>
      <c r="P66" s="13">
        <f t="shared" ref="P66" si="38">IFERROR(MROUND(N66,"0:30"),"0:00")</f>
        <v>0</v>
      </c>
      <c r="Q66" s="13">
        <f t="shared" ref="Q66" si="39">IFERROR(MROUND(O66,"0:30"),"0:00")</f>
        <v>0</v>
      </c>
      <c r="R66" s="7">
        <f t="shared" ref="R66" si="40">IF(AND(OR(N66=O66,N66&gt;O66),(N66&gt;0)),24-MROUND((((N66*1440)-(O66*1440)))/60,0.5),MROUND(((O66*1440)-(N66*1440))/60,0.5))</f>
        <v>0</v>
      </c>
      <c r="S66" s="11">
        <v>0.7916666666678793</v>
      </c>
      <c r="T66" s="11">
        <v>0.2916666666678793</v>
      </c>
      <c r="U66" s="7">
        <f t="shared" ref="U66" si="41">IF(AND(OR(S66=T66,S66&gt;T66),(S66&gt;0)),24-MROUND((((S66*1440)-(T66*1440)))/60,0.5),MROUND(((T66*1440)-(S66*1440))/60,0.5))</f>
        <v>12</v>
      </c>
    </row>
    <row r="67" ht="18.5" customHeight="1" spans="2:21" x14ac:dyDescent="0.25">
      <c r="B67" s="7"/>
      <c r="C67" s="10">
        <v>45740</v>
      </c>
      <c r="D67" s="11">
        <v>0.020833333332120674</v>
      </c>
      <c r="E67" s="11">
        <v>0.2916666666678793</v>
      </c>
      <c r="F67" s="7">
        <f t="shared" si="28"/>
        <v>6.5</v>
      </c>
      <c r="G67" s="7">
        <v>130</v>
      </c>
      <c r="H67" s="7">
        <f t="shared" si="29"/>
        <v>845</v>
      </c>
      <c r="I67" s="7"/>
      <c r="J67" s="7"/>
      <c r="K67" s="7"/>
      <c r="L67" s="7">
        <f t="shared" si="30"/>
        <v>845</v>
      </c>
      <c r="M67" s="7"/>
      <c r="N67" s="11"/>
      <c r="O67" s="11"/>
      <c r="P67" s="13">
        <f t="shared" si="31"/>
        <v>0</v>
      </c>
      <c r="Q67" s="13">
        <f t="shared" si="32"/>
        <v>0</v>
      </c>
      <c r="R67" s="7">
        <f t="shared" si="33"/>
        <v>0</v>
      </c>
      <c r="S67" s="11">
        <v>0.020833333332120674</v>
      </c>
      <c r="T67" s="11">
        <v>0.2916666666678793</v>
      </c>
      <c r="U67" s="7">
        <f t="shared" si="34"/>
        <v>6.5</v>
      </c>
    </row>
    <row r="68" spans="2:21" x14ac:dyDescent="0.25">
      <c r="C68" s="2"/>
      <c r="D68" s="16"/>
      <c r="E68" s="16"/>
      <c r="F68" s="7">
        <f>SUM(F5:F67)</f>
        <v>750.5</v>
      </c>
      <c r="L68" s="7">
        <f>SUM(L5:L67)</f>
        <v>97565</v>
      </c>
      <c r="U68" s="7">
        <f>SUM(U5:U67)</f>
        <v>750.5</v>
      </c>
    </row>
    <row r="69" spans="3:5" x14ac:dyDescent="0.25">
      <c r="C69" s="2"/>
      <c r="D69" s="16"/>
      <c r="E69" s="16"/>
    </row>
    <row r="70" spans="3:5" x14ac:dyDescent="0.25">
      <c r="C70" s="2"/>
      <c r="D70" s="16"/>
      <c r="E70" s="16"/>
    </row>
    <row r="71" spans="3:5" x14ac:dyDescent="0.25">
      <c r="C71" s="2"/>
      <c r="D71" s="16"/>
      <c r="E71" s="16"/>
    </row>
    <row r="72" spans="3:5" x14ac:dyDescent="0.25">
      <c r="C72" s="2"/>
      <c r="D72" s="16"/>
      <c r="E72" s="16"/>
    </row>
    <row r="73" spans="3:5" x14ac:dyDescent="0.25">
      <c r="C73" s="2"/>
      <c r="D73" s="16"/>
      <c r="E73" s="16"/>
    </row>
    <row r="74" spans="3:5" x14ac:dyDescent="0.25">
      <c r="C74" s="2"/>
      <c r="D74" s="16"/>
      <c r="E74" s="16"/>
    </row>
    <row r="75" spans="3:5" x14ac:dyDescent="0.25">
      <c r="C75" s="2"/>
      <c r="D75" s="16"/>
      <c r="E75" s="16"/>
    </row>
    <row r="76" spans="3:5" x14ac:dyDescent="0.25">
      <c r="C76" s="2"/>
      <c r="D76" s="16"/>
      <c r="E76" s="16"/>
    </row>
    <row r="77" spans="3:5" x14ac:dyDescent="0.25">
      <c r="C77" s="2"/>
      <c r="D77" s="16"/>
      <c r="E77" s="16"/>
    </row>
    <row r="78" spans="3:5" x14ac:dyDescent="0.25">
      <c r="C78" s="2"/>
      <c r="D78" s="16"/>
      <c r="E78" s="16"/>
    </row>
    <row r="79" spans="3:5" x14ac:dyDescent="0.25">
      <c r="C79" s="2"/>
      <c r="D79" s="16"/>
      <c r="E79" s="16"/>
    </row>
    <row r="80" spans="3:5" x14ac:dyDescent="0.25">
      <c r="C80" s="2"/>
      <c r="D80" s="16"/>
      <c r="E80" s="16"/>
    </row>
    <row r="81" spans="3:5" x14ac:dyDescent="0.25">
      <c r="C81" s="2"/>
      <c r="D81" s="16"/>
      <c r="E81" s="16"/>
    </row>
    <row r="82" spans="3:5" x14ac:dyDescent="0.25">
      <c r="C82" s="2"/>
      <c r="D82" s="16"/>
      <c r="E82" s="16"/>
    </row>
    <row r="83" spans="3:5" x14ac:dyDescent="0.25">
      <c r="C83" s="2"/>
      <c r="D83" s="16"/>
      <c r="E83" s="16"/>
    </row>
    <row r="84" spans="3:5" x14ac:dyDescent="0.25">
      <c r="C84" s="2"/>
      <c r="D84" s="16"/>
      <c r="E84" s="16"/>
    </row>
    <row r="85" spans="3:5" x14ac:dyDescent="0.25">
      <c r="C85" s="2"/>
      <c r="D85" s="16"/>
      <c r="E85" s="16"/>
    </row>
    <row r="86" spans="3:5" x14ac:dyDescent="0.25">
      <c r="C86" s="2"/>
      <c r="D86" s="16"/>
      <c r="E86" s="16"/>
    </row>
    <row r="87" spans="3:5" x14ac:dyDescent="0.25">
      <c r="C87" s="2"/>
      <c r="D87" s="16"/>
      <c r="E87" s="16"/>
    </row>
    <row r="88" spans="3:5" x14ac:dyDescent="0.25">
      <c r="C88" s="2"/>
      <c r="D88" s="16"/>
      <c r="E88" s="16"/>
    </row>
    <row r="89" spans="3:5" x14ac:dyDescent="0.25">
      <c r="C89" s="2"/>
      <c r="D89" s="16"/>
      <c r="E89" s="16"/>
    </row>
    <row r="90" spans="3:5" x14ac:dyDescent="0.25">
      <c r="C90" s="2"/>
      <c r="D90" s="16"/>
      <c r="E90" s="16"/>
    </row>
    <row r="91" spans="3:5" x14ac:dyDescent="0.25">
      <c r="C91" s="2"/>
      <c r="D91" s="16"/>
      <c r="E91" s="16"/>
    </row>
    <row r="92" spans="3:5" x14ac:dyDescent="0.25">
      <c r="C92" s="2"/>
      <c r="D92" s="16"/>
      <c r="E92" s="16"/>
    </row>
    <row r="93" spans="3:5" x14ac:dyDescent="0.25">
      <c r="C93" s="2"/>
      <c r="D93" s="16"/>
      <c r="E93" s="16"/>
    </row>
    <row r="94" spans="3:5" x14ac:dyDescent="0.25">
      <c r="C94" s="2"/>
      <c r="D94" s="16"/>
      <c r="E94" s="16"/>
    </row>
    <row r="95" spans="3:5" x14ac:dyDescent="0.25">
      <c r="C95" s="2"/>
      <c r="D95" s="16"/>
      <c r="E95" s="16"/>
    </row>
    <row r="96" spans="3:5" x14ac:dyDescent="0.25">
      <c r="C96" s="2"/>
      <c r="D96" s="16"/>
      <c r="E96" s="16"/>
    </row>
    <row r="97" spans="3:5" x14ac:dyDescent="0.25">
      <c r="C97" s="2"/>
      <c r="D97" s="16"/>
      <c r="E97" s="16"/>
    </row>
    <row r="98" spans="3:5" x14ac:dyDescent="0.25">
      <c r="C98" s="2"/>
      <c r="D98" s="16"/>
      <c r="E98" s="16"/>
    </row>
    <row r="99" spans="3:5" x14ac:dyDescent="0.25">
      <c r="C99" s="2"/>
      <c r="D99" s="16"/>
      <c r="E99" s="16"/>
    </row>
    <row r="100" spans="3:5" x14ac:dyDescent="0.25">
      <c r="C100" s="2"/>
      <c r="D100" s="16"/>
      <c r="E100" s="16"/>
    </row>
    <row r="101" spans="3:5" x14ac:dyDescent="0.25">
      <c r="C101" s="2"/>
      <c r="D101" s="16"/>
      <c r="E101" s="16"/>
    </row>
    <row r="102" spans="3:5" x14ac:dyDescent="0.25">
      <c r="C102" s="2"/>
      <c r="D102" s="16"/>
      <c r="E102" s="16"/>
    </row>
    <row r="103" spans="3:5" x14ac:dyDescent="0.25">
      <c r="C103" s="2"/>
      <c r="D103" s="16"/>
      <c r="E103" s="16"/>
    </row>
    <row r="104" spans="3:5" x14ac:dyDescent="0.25">
      <c r="C104" s="2"/>
      <c r="D104" s="16"/>
      <c r="E104" s="16"/>
    </row>
    <row r="105" spans="3:5" x14ac:dyDescent="0.25">
      <c r="C105" s="2"/>
      <c r="D105" s="16"/>
      <c r="E105" s="16"/>
    </row>
    <row r="106" spans="3:5" x14ac:dyDescent="0.25">
      <c r="C106" s="2"/>
      <c r="D106" s="16"/>
      <c r="E106" s="16"/>
    </row>
    <row r="107" spans="3:5" x14ac:dyDescent="0.25">
      <c r="C107" s="2"/>
      <c r="D107" s="16"/>
      <c r="E107" s="16"/>
    </row>
    <row r="108" spans="3:5" x14ac:dyDescent="0.25">
      <c r="C108" s="2"/>
      <c r="D108" s="16"/>
      <c r="E108" s="16"/>
    </row>
    <row r="109" spans="3:5" x14ac:dyDescent="0.25">
      <c r="C109" s="2"/>
      <c r="D109" s="16"/>
      <c r="E109" s="16"/>
    </row>
  </sheetData>
  <mergeCells count="4">
    <mergeCell ref="B3:M3"/>
    <mergeCell ref="N3:O3"/>
    <mergeCell ref="P3:R3"/>
    <mergeCell ref="S3:U3"/>
  </mergeCells>
  <pageMargins left="0.7" right="0.7" top="0.75" bottom="0.75" header="0.3" footer="0.3"/>
  <pageSetup paperSize="9" orientation="landscape" horizontalDpi="0" verticalDpi="0" scale="62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workbookViewId="0" zoomScale="100" zoomScaleNormal="100"/>
  </sheetViews>
  <sheetFormatPr defaultRowHeight="14.5" outlineLevelRow="0" outlineLevelCol="0" x14ac:dyDescent="0.35" customHeight="1"/>
  <cols>
    <col min="1" max="1" width="14" customWidth="1"/>
    <col min="2" max="2" width="17.26953125" customWidth="1"/>
    <col min="3" max="3" width="33.6328125" customWidth="1"/>
    <col min="4" max="4" width="11.81640625" customWidth="1"/>
  </cols>
  <sheetData>
    <row r="1" spans="1:1" x14ac:dyDescent="0.25">
      <c r="A1" t="s">
        <v>26</v>
      </c>
    </row>
    <row r="2" spans="1:1" x14ac:dyDescent="0.25">
      <c r="A2" t="s">
        <v>27</v>
      </c>
    </row>
    <row r="3" spans="1:1" x14ac:dyDescent="0.25">
      <c r="A3" t="s">
        <v>28</v>
      </c>
    </row>
    <row r="5" spans="1:4" x14ac:dyDescent="0.25">
      <c r="A5" t="s">
        <v>29</v>
      </c>
      <c r="B5" t="s">
        <v>30</v>
      </c>
      <c r="C5" t="s">
        <v>31</v>
      </c>
      <c r="D5" t="s">
        <v>32</v>
      </c>
    </row>
    <row r="6" spans="1:4" x14ac:dyDescent="0.25">
      <c r="A6" t="s">
        <v>32</v>
      </c>
      <c r="B6" t="s">
        <v>33</v>
      </c>
      <c r="C6" t="s">
        <v>20</v>
      </c>
      <c r="D6" s="17">
        <v>0.28567129629664123</v>
      </c>
    </row>
    <row r="7" spans="1:4" x14ac:dyDescent="0.25">
      <c r="A7" t="s">
        <v>32</v>
      </c>
      <c r="B7" t="s">
        <v>34</v>
      </c>
      <c r="C7" t="s">
        <v>22</v>
      </c>
      <c r="D7" s="17">
        <v>0.28603009259313694</v>
      </c>
    </row>
    <row r="8" spans="1:4" x14ac:dyDescent="0.25">
      <c r="A8" t="s">
        <v>32</v>
      </c>
      <c r="B8" t="s">
        <v>35</v>
      </c>
      <c r="C8" t="s">
        <v>21</v>
      </c>
      <c r="D8" s="17">
        <v>0.7800115740756155</v>
      </c>
    </row>
    <row r="9" spans="1:4" x14ac:dyDescent="0.25">
      <c r="A9" t="s">
        <v>32</v>
      </c>
      <c r="B9" t="s">
        <v>36</v>
      </c>
      <c r="C9" t="s">
        <v>20</v>
      </c>
      <c r="D9" s="17">
        <v>0.7833564814827696</v>
      </c>
    </row>
    <row r="10" spans="1:4" x14ac:dyDescent="0.25">
      <c r="A10" t="s">
        <v>32</v>
      </c>
      <c r="B10" t="s">
        <v>37</v>
      </c>
      <c r="C10" t="s">
        <v>20</v>
      </c>
      <c r="D10" s="17">
        <v>0.2988773148135806</v>
      </c>
    </row>
    <row r="11" spans="1:4" x14ac:dyDescent="0.25">
      <c r="A11" t="s">
        <v>32</v>
      </c>
      <c r="B11" t="s">
        <v>38</v>
      </c>
      <c r="C11" t="s">
        <v>21</v>
      </c>
      <c r="D11" s="17">
        <v>0.2998263888875954</v>
      </c>
    </row>
    <row r="12" spans="1:4" x14ac:dyDescent="0.25">
      <c r="A12" t="s">
        <v>32</v>
      </c>
      <c r="B12" t="s">
        <v>39</v>
      </c>
      <c r="C12" t="s">
        <v>21</v>
      </c>
      <c r="D12" s="17">
        <v>0.7821990740740148</v>
      </c>
    </row>
    <row r="13" spans="1:4" x14ac:dyDescent="0.25">
      <c r="A13" t="s">
        <v>32</v>
      </c>
      <c r="B13" t="s">
        <v>40</v>
      </c>
      <c r="C13" t="s">
        <v>20</v>
      </c>
      <c r="D13" s="17">
        <v>0.7822685185201408</v>
      </c>
    </row>
    <row r="14" spans="1:4" x14ac:dyDescent="0.25">
      <c r="A14" t="s">
        <v>32</v>
      </c>
      <c r="B14" t="s">
        <v>41</v>
      </c>
      <c r="C14" t="s">
        <v>21</v>
      </c>
      <c r="D14" s="17">
        <v>0.2826967592591245</v>
      </c>
    </row>
    <row r="15" spans="1:4" x14ac:dyDescent="0.25">
      <c r="A15" t="s">
        <v>32</v>
      </c>
      <c r="B15" t="s">
        <v>42</v>
      </c>
      <c r="C15" t="s">
        <v>22</v>
      </c>
      <c r="D15" s="17">
        <v>0.2910648148135806</v>
      </c>
    </row>
    <row r="16" spans="1:4" x14ac:dyDescent="0.25">
      <c r="A16" t="s">
        <v>32</v>
      </c>
      <c r="B16" t="s">
        <v>43</v>
      </c>
      <c r="C16" t="s">
        <v>23</v>
      </c>
      <c r="D16" s="17">
        <v>0.2697337962963502</v>
      </c>
    </row>
    <row r="17" spans="1:4" x14ac:dyDescent="0.25">
      <c r="A17" t="s">
        <v>32</v>
      </c>
      <c r="B17" t="s">
        <v>44</v>
      </c>
      <c r="C17" t="s">
        <v>22</v>
      </c>
      <c r="D17" s="17">
        <v>0.2715046296289074</v>
      </c>
    </row>
    <row r="18" spans="1:4" x14ac:dyDescent="0.25">
      <c r="A18" t="s">
        <v>32</v>
      </c>
      <c r="B18" t="s">
        <v>45</v>
      </c>
      <c r="C18" t="s">
        <v>21</v>
      </c>
      <c r="D18" s="17">
        <v>0.7710532407400024</v>
      </c>
    </row>
    <row r="19" spans="1:4" x14ac:dyDescent="0.25">
      <c r="A19" t="s">
        <v>32</v>
      </c>
      <c r="B19" t="s">
        <v>46</v>
      </c>
      <c r="C19" t="s">
        <v>21</v>
      </c>
      <c r="D19" s="17">
        <v>0.27658564814919373</v>
      </c>
    </row>
    <row r="20" spans="1:4" x14ac:dyDescent="0.25">
      <c r="A20" t="s">
        <v>32</v>
      </c>
      <c r="B20" t="s">
        <v>47</v>
      </c>
      <c r="C20" t="s">
        <v>23</v>
      </c>
      <c r="D20" s="17">
        <v>0.2767013888878864</v>
      </c>
    </row>
    <row r="21" spans="1:4" x14ac:dyDescent="0.25">
      <c r="A21" t="s">
        <v>32</v>
      </c>
      <c r="B21" t="s">
        <v>48</v>
      </c>
      <c r="C21" t="s">
        <v>49</v>
      </c>
      <c r="D21" s="17">
        <v>0.6188657407401479</v>
      </c>
    </row>
    <row r="22" spans="1:4" x14ac:dyDescent="0.25">
      <c r="A22" t="s">
        <v>32</v>
      </c>
      <c r="B22" t="s">
        <v>50</v>
      </c>
      <c r="C22" t="s">
        <v>49</v>
      </c>
      <c r="D22" s="17">
        <v>0.6477083333338669</v>
      </c>
    </row>
    <row r="23" spans="1:4" x14ac:dyDescent="0.25">
      <c r="A23" t="s">
        <v>32</v>
      </c>
      <c r="B23" t="s">
        <v>51</v>
      </c>
      <c r="C23" t="s">
        <v>49</v>
      </c>
      <c r="D23" s="17">
        <v>0.6478009259262762</v>
      </c>
    </row>
    <row r="24" spans="1:4" x14ac:dyDescent="0.25">
      <c r="A24" t="s">
        <v>32</v>
      </c>
      <c r="B24" t="s">
        <v>52</v>
      </c>
      <c r="C24" t="s">
        <v>21</v>
      </c>
      <c r="D24" s="17">
        <v>0.7634606481478841</v>
      </c>
    </row>
    <row r="25" spans="1:4" x14ac:dyDescent="0.25">
      <c r="A25" t="s">
        <v>32</v>
      </c>
      <c r="B25" t="s">
        <v>53</v>
      </c>
      <c r="C25" t="s">
        <v>23</v>
      </c>
      <c r="D25" s="17">
        <v>0.7634953703709471</v>
      </c>
    </row>
    <row r="26" spans="1:4" x14ac:dyDescent="0.25">
      <c r="A26" t="s">
        <v>32</v>
      </c>
      <c r="B26" t="s">
        <v>54</v>
      </c>
      <c r="C26" t="s">
        <v>21</v>
      </c>
      <c r="D26" s="17">
        <v>0.26451388888744987</v>
      </c>
    </row>
    <row r="27" spans="1:4" x14ac:dyDescent="0.25">
      <c r="A27" t="s">
        <v>32</v>
      </c>
      <c r="B27" t="s">
        <v>55</v>
      </c>
      <c r="C27" t="s">
        <v>25</v>
      </c>
      <c r="D27" s="17">
        <v>0.2760300925910997</v>
      </c>
    </row>
    <row r="28" spans="1:4" x14ac:dyDescent="0.25">
      <c r="A28" t="s">
        <v>32</v>
      </c>
      <c r="B28" t="s">
        <v>56</v>
      </c>
      <c r="C28" t="s">
        <v>21</v>
      </c>
      <c r="D28" s="17">
        <v>0.7722106481487572</v>
      </c>
    </row>
    <row r="29" spans="1:4" x14ac:dyDescent="0.25">
      <c r="A29" t="s">
        <v>32</v>
      </c>
      <c r="B29" t="s">
        <v>57</v>
      </c>
      <c r="C29" t="s">
        <v>25</v>
      </c>
      <c r="D29" s="17">
        <v>0.7899537037046684</v>
      </c>
    </row>
    <row r="30" spans="1:4" x14ac:dyDescent="0.25">
      <c r="A30" t="s">
        <v>32</v>
      </c>
      <c r="B30" t="s">
        <v>58</v>
      </c>
      <c r="C30" t="s">
        <v>21</v>
      </c>
      <c r="D30" s="17">
        <v>0.2900347222239361</v>
      </c>
    </row>
    <row r="31" spans="1:4" x14ac:dyDescent="0.25">
      <c r="A31" t="s">
        <v>32</v>
      </c>
      <c r="B31" t="s">
        <v>59</v>
      </c>
      <c r="C31" t="s">
        <v>22</v>
      </c>
      <c r="D31" s="17">
        <v>0.29118055555591127</v>
      </c>
    </row>
    <row r="32" spans="1:4" x14ac:dyDescent="0.25">
      <c r="A32" t="s">
        <v>32</v>
      </c>
      <c r="B32" t="s">
        <v>60</v>
      </c>
      <c r="C32" t="s">
        <v>21</v>
      </c>
      <c r="D32" s="17">
        <v>0.2634143518516794</v>
      </c>
    </row>
    <row r="33" spans="1:4" x14ac:dyDescent="0.25">
      <c r="A33" t="s">
        <v>32</v>
      </c>
      <c r="B33" t="s">
        <v>61</v>
      </c>
      <c r="C33" t="s">
        <v>22</v>
      </c>
      <c r="D33" s="17">
        <v>0.26476851851839456</v>
      </c>
    </row>
    <row r="34" spans="1:4" x14ac:dyDescent="0.25">
      <c r="A34" t="s">
        <v>32</v>
      </c>
      <c r="B34" t="s">
        <v>62</v>
      </c>
      <c r="C34" t="s">
        <v>21</v>
      </c>
      <c r="D34" s="17">
        <v>0.778356481481751</v>
      </c>
    </row>
    <row r="35" spans="1:4" x14ac:dyDescent="0.25">
      <c r="A35" t="s">
        <v>32</v>
      </c>
      <c r="B35" t="s">
        <v>63</v>
      </c>
      <c r="C35" t="s">
        <v>25</v>
      </c>
      <c r="D35" s="17">
        <v>0.778634259258979</v>
      </c>
    </row>
    <row r="36" spans="1:4" x14ac:dyDescent="0.25">
      <c r="A36" t="s">
        <v>32</v>
      </c>
      <c r="B36" t="s">
        <v>64</v>
      </c>
      <c r="C36" t="s">
        <v>20</v>
      </c>
      <c r="D36" s="17">
        <v>0.2855787037042319</v>
      </c>
    </row>
    <row r="37" spans="1:4" x14ac:dyDescent="0.25">
      <c r="A37" t="s">
        <v>32</v>
      </c>
      <c r="B37" t="s">
        <v>65</v>
      </c>
      <c r="C37" t="s">
        <v>25</v>
      </c>
      <c r="D37" s="17">
        <v>0.28655092592453</v>
      </c>
    </row>
    <row r="38" spans="1:4" x14ac:dyDescent="0.25">
      <c r="A38" t="s">
        <v>32</v>
      </c>
      <c r="B38" t="s">
        <v>66</v>
      </c>
      <c r="C38" t="s">
        <v>22</v>
      </c>
      <c r="D38" s="17">
        <v>0.7908101851862739</v>
      </c>
    </row>
    <row r="39" spans="1:4" x14ac:dyDescent="0.25">
      <c r="A39" t="s">
        <v>32</v>
      </c>
      <c r="B39" t="s">
        <v>67</v>
      </c>
      <c r="C39" t="s">
        <v>20</v>
      </c>
      <c r="D39" s="17">
        <v>0.7909490740748879</v>
      </c>
    </row>
    <row r="40" spans="1:4" x14ac:dyDescent="0.25">
      <c r="A40" t="s">
        <v>32</v>
      </c>
      <c r="B40" t="s">
        <v>68</v>
      </c>
      <c r="C40" t="s">
        <v>20</v>
      </c>
      <c r="D40" s="17">
        <v>0.28250000000116415</v>
      </c>
    </row>
    <row r="41" spans="1:4" x14ac:dyDescent="0.25">
      <c r="A41" t="s">
        <v>32</v>
      </c>
      <c r="B41" t="s">
        <v>69</v>
      </c>
      <c r="C41" t="s">
        <v>22</v>
      </c>
      <c r="D41" s="17">
        <v>0.2826388888897782</v>
      </c>
    </row>
    <row r="42" spans="1:4" x14ac:dyDescent="0.25">
      <c r="A42" t="s">
        <v>32</v>
      </c>
      <c r="B42" t="s">
        <v>70</v>
      </c>
      <c r="C42" t="s">
        <v>49</v>
      </c>
      <c r="D42" s="17">
        <v>0.7713425925940101</v>
      </c>
    </row>
    <row r="43" spans="1:4" x14ac:dyDescent="0.25">
      <c r="A43" t="s">
        <v>32</v>
      </c>
      <c r="B43" t="s">
        <v>71</v>
      </c>
      <c r="C43" t="s">
        <v>20</v>
      </c>
      <c r="D43" s="17">
        <v>0.7854513888887595</v>
      </c>
    </row>
    <row r="44" spans="1:4" x14ac:dyDescent="0.25">
      <c r="A44" t="s">
        <v>32</v>
      </c>
      <c r="B44" t="s">
        <v>72</v>
      </c>
      <c r="C44" t="s">
        <v>22</v>
      </c>
      <c r="D44" s="17">
        <v>0.7855902777773736</v>
      </c>
    </row>
    <row r="45" spans="1:4" x14ac:dyDescent="0.25">
      <c r="A45" t="s">
        <v>32</v>
      </c>
      <c r="B45" t="s">
        <v>73</v>
      </c>
      <c r="C45" t="s">
        <v>25</v>
      </c>
      <c r="D45" s="17">
        <v>0.26836805555649335</v>
      </c>
    </row>
    <row r="46" spans="1:4" x14ac:dyDescent="0.25">
      <c r="A46" t="s">
        <v>32</v>
      </c>
      <c r="B46" t="s">
        <v>74</v>
      </c>
      <c r="C46" t="s">
        <v>22</v>
      </c>
      <c r="D46" s="17">
        <v>0.2685763888875954</v>
      </c>
    </row>
    <row r="47" spans="1:4" x14ac:dyDescent="0.25">
      <c r="A47" t="s">
        <v>32</v>
      </c>
      <c r="B47" t="s">
        <v>75</v>
      </c>
      <c r="C47" t="s">
        <v>21</v>
      </c>
      <c r="D47" s="17">
        <v>0.7789351851861284</v>
      </c>
    </row>
    <row r="48" spans="1:4" x14ac:dyDescent="0.25">
      <c r="A48" t="s">
        <v>32</v>
      </c>
      <c r="B48" t="s">
        <v>76</v>
      </c>
      <c r="C48" t="s">
        <v>25</v>
      </c>
      <c r="D48" s="17">
        <v>0.7891435185192677</v>
      </c>
    </row>
    <row r="49" spans="1:4" x14ac:dyDescent="0.25">
      <c r="A49" s="18" t="s">
        <v>32</v>
      </c>
      <c r="B49" s="18" t="s">
        <v>77</v>
      </c>
      <c r="C49" s="18" t="s">
        <v>78</v>
      </c>
      <c r="D49" s="19">
        <v>0.6606134259272949</v>
      </c>
    </row>
    <row r="50" spans="1:4" x14ac:dyDescent="0.25">
      <c r="A50" s="18" t="s">
        <v>32</v>
      </c>
      <c r="B50" s="18" t="s">
        <v>79</v>
      </c>
      <c r="C50" s="18" t="s">
        <v>78</v>
      </c>
      <c r="D50" s="19">
        <v>0.2764236111106584</v>
      </c>
    </row>
    <row r="51" spans="1:4" x14ac:dyDescent="0.25">
      <c r="A51" s="18" t="s">
        <v>32</v>
      </c>
      <c r="B51" s="18" t="s">
        <v>80</v>
      </c>
      <c r="C51" s="18" t="s">
        <v>81</v>
      </c>
      <c r="D51" s="19">
        <v>0.2765740740724141</v>
      </c>
    </row>
    <row r="52" spans="1:4" x14ac:dyDescent="0.25">
      <c r="A52" s="18" t="s">
        <v>32</v>
      </c>
      <c r="B52" s="18" t="s">
        <v>82</v>
      </c>
      <c r="C52" s="18" t="s">
        <v>83</v>
      </c>
      <c r="D52" s="19">
        <v>0.7738541666658421</v>
      </c>
    </row>
    <row r="53" spans="1:4" x14ac:dyDescent="0.25">
      <c r="A53" s="18" t="s">
        <v>32</v>
      </c>
      <c r="B53" s="18" t="s">
        <v>84</v>
      </c>
      <c r="C53" s="18" t="s">
        <v>81</v>
      </c>
      <c r="D53" s="19">
        <v>0.7829050925938645</v>
      </c>
    </row>
    <row r="54" spans="1:4" x14ac:dyDescent="0.25">
      <c r="A54" s="18" t="s">
        <v>32</v>
      </c>
      <c r="B54" s="18" t="s">
        <v>85</v>
      </c>
      <c r="C54" s="18" t="s">
        <v>78</v>
      </c>
      <c r="D54" s="19">
        <v>0.28725694444437977</v>
      </c>
    </row>
    <row r="55" spans="1:4" x14ac:dyDescent="0.25">
      <c r="A55" s="18" t="s">
        <v>32</v>
      </c>
      <c r="B55" s="18" t="s">
        <v>86</v>
      </c>
      <c r="C55" s="18" t="s">
        <v>83</v>
      </c>
      <c r="D55" s="19">
        <v>0.29729166666584206</v>
      </c>
    </row>
    <row r="56" spans="1:4" x14ac:dyDescent="0.25">
      <c r="A56" s="18" t="s">
        <v>32</v>
      </c>
      <c r="B56" s="18" t="s">
        <v>87</v>
      </c>
      <c r="C56" s="18" t="s">
        <v>78</v>
      </c>
      <c r="D56" s="19">
        <v>0.3147106481483206</v>
      </c>
    </row>
    <row r="57" spans="1:4" x14ac:dyDescent="0.25">
      <c r="A57" s="18" t="s">
        <v>32</v>
      </c>
      <c r="B57" s="18" t="s">
        <v>88</v>
      </c>
      <c r="C57" s="18" t="s">
        <v>89</v>
      </c>
      <c r="D57" s="19">
        <v>0.6626620370370802</v>
      </c>
    </row>
    <row r="58" spans="1:4" x14ac:dyDescent="0.25">
      <c r="A58" s="18" t="s">
        <v>32</v>
      </c>
      <c r="B58" s="18" t="s">
        <v>90</v>
      </c>
      <c r="C58" s="18" t="s">
        <v>89</v>
      </c>
      <c r="D58" s="19">
        <v>0.3166435185194132</v>
      </c>
    </row>
    <row r="59" spans="1:4" x14ac:dyDescent="0.25">
      <c r="A59" s="18" t="s">
        <v>32</v>
      </c>
      <c r="B59" s="18" t="s">
        <v>91</v>
      </c>
      <c r="C59" s="18" t="s">
        <v>81</v>
      </c>
      <c r="D59" s="19">
        <v>0.6517013888878864</v>
      </c>
    </row>
    <row r="60" spans="1:4" x14ac:dyDescent="0.25">
      <c r="A60" s="18" t="s">
        <v>32</v>
      </c>
      <c r="B60" s="18" t="s">
        <v>92</v>
      </c>
      <c r="C60" s="18" t="s">
        <v>81</v>
      </c>
      <c r="D60" s="19">
        <v>0.3134027777778101</v>
      </c>
    </row>
    <row r="61" spans="1:4" x14ac:dyDescent="0.25">
      <c r="A61" s="18" t="s">
        <v>32</v>
      </c>
      <c r="B61" s="18" t="s">
        <v>93</v>
      </c>
      <c r="C61" s="18" t="s">
        <v>81</v>
      </c>
      <c r="D61" s="19">
        <v>0.6518634259264218</v>
      </c>
    </row>
    <row r="62" spans="1:4" x14ac:dyDescent="0.25">
      <c r="A62" s="18" t="s">
        <v>32</v>
      </c>
      <c r="B62" s="18" t="s">
        <v>94</v>
      </c>
      <c r="C62" s="18" t="s">
        <v>81</v>
      </c>
      <c r="D62" s="19">
        <v>0.3140162037052505</v>
      </c>
    </row>
    <row r="63" spans="1:4" x14ac:dyDescent="0.25">
      <c r="A63" s="18" t="s">
        <v>32</v>
      </c>
      <c r="B63" s="18" t="s">
        <v>95</v>
      </c>
      <c r="C63" s="18" t="s">
        <v>89</v>
      </c>
      <c r="D63" s="19">
        <v>0.6625462962947495</v>
      </c>
    </row>
    <row r="64" spans="1:4" x14ac:dyDescent="0.25">
      <c r="A64" s="18" t="s">
        <v>32</v>
      </c>
      <c r="B64" s="18" t="s">
        <v>96</v>
      </c>
      <c r="C64" s="18" t="s">
        <v>21</v>
      </c>
      <c r="D64" s="19">
        <v>0.2772800925922638</v>
      </c>
    </row>
    <row r="65" spans="1:4" x14ac:dyDescent="0.25">
      <c r="A65" s="18" t="s">
        <v>32</v>
      </c>
      <c r="B65" s="18" t="s">
        <v>97</v>
      </c>
      <c r="C65" s="18" t="s">
        <v>25</v>
      </c>
      <c r="D65" s="19">
        <v>0.27004629629664123</v>
      </c>
    </row>
    <row r="66" spans="1:4" x14ac:dyDescent="0.25">
      <c r="A66" s="18" t="s">
        <v>32</v>
      </c>
      <c r="B66" s="18" t="s">
        <v>98</v>
      </c>
      <c r="C66" s="18" t="s">
        <v>22</v>
      </c>
      <c r="D66" s="19">
        <v>0.2708449074089003</v>
      </c>
    </row>
    <row r="67" spans="1:4" x14ac:dyDescent="0.25">
      <c r="A67" s="18" t="s">
        <v>32</v>
      </c>
      <c r="B67" s="18" t="s">
        <v>99</v>
      </c>
      <c r="C67" s="18" t="s">
        <v>25</v>
      </c>
      <c r="D67" s="19">
        <v>0.7739004629620467</v>
      </c>
    </row>
    <row r="68" spans="1:4" x14ac:dyDescent="0.25">
      <c r="A68" s="18" t="s">
        <v>32</v>
      </c>
      <c r="B68" s="18" t="s">
        <v>100</v>
      </c>
      <c r="C68" s="18" t="s">
        <v>25</v>
      </c>
      <c r="D68" s="19">
        <v>0.7739930555544561</v>
      </c>
    </row>
    <row r="69" spans="1:4" x14ac:dyDescent="0.25">
      <c r="A69" s="18" t="s">
        <v>32</v>
      </c>
      <c r="B69" s="18" t="s">
        <v>101</v>
      </c>
      <c r="C69" s="18" t="s">
        <v>21</v>
      </c>
      <c r="D69" s="19">
        <v>0.7740393518506608</v>
      </c>
    </row>
    <row r="70" spans="1:4" x14ac:dyDescent="0.25">
      <c r="A70" s="18" t="s">
        <v>32</v>
      </c>
      <c r="B70" s="18" t="s">
        <v>102</v>
      </c>
      <c r="C70" s="18" t="s">
        <v>25</v>
      </c>
      <c r="D70" s="19">
        <v>0.2696875000001455</v>
      </c>
    </row>
    <row r="71" spans="1:4" x14ac:dyDescent="0.25">
      <c r="A71" s="18" t="s">
        <v>32</v>
      </c>
      <c r="B71" s="18" t="s">
        <v>103</v>
      </c>
      <c r="C71" s="18" t="s">
        <v>21</v>
      </c>
      <c r="D71" s="19">
        <v>0.26971064814642887</v>
      </c>
    </row>
    <row r="72" spans="1:4" x14ac:dyDescent="0.25">
      <c r="A72" s="18" t="s">
        <v>32</v>
      </c>
      <c r="B72" s="18" t="s">
        <v>104</v>
      </c>
      <c r="C72" s="18" t="s">
        <v>22</v>
      </c>
      <c r="D72" s="19">
        <v>0.7910416666672972</v>
      </c>
    </row>
    <row r="73" spans="1:4" x14ac:dyDescent="0.25">
      <c r="A73" s="18" t="s">
        <v>32</v>
      </c>
      <c r="B73" s="18" t="s">
        <v>105</v>
      </c>
      <c r="C73" s="18" t="s">
        <v>25</v>
      </c>
      <c r="D73" s="19">
        <v>0.7931250000001455</v>
      </c>
    </row>
    <row r="74" spans="1:4" x14ac:dyDescent="0.25">
      <c r="A74" s="18" t="s">
        <v>32</v>
      </c>
      <c r="B74" s="18" t="s">
        <v>106</v>
      </c>
      <c r="C74" s="18" t="s">
        <v>20</v>
      </c>
      <c r="D74" s="19">
        <v>0.28225694444336114</v>
      </c>
    </row>
    <row r="75" spans="1:4" x14ac:dyDescent="0.25">
      <c r="A75" s="18" t="s">
        <v>32</v>
      </c>
      <c r="B75" s="18" t="s">
        <v>107</v>
      </c>
      <c r="C75" s="18" t="s">
        <v>22</v>
      </c>
      <c r="D75" s="19">
        <v>0.2823379629626288</v>
      </c>
    </row>
    <row r="76" spans="1:4" x14ac:dyDescent="0.25">
      <c r="A76" s="18" t="s">
        <v>32</v>
      </c>
      <c r="B76" s="18" t="s">
        <v>108</v>
      </c>
      <c r="C76" s="18" t="s">
        <v>22</v>
      </c>
      <c r="D76" s="19">
        <v>0.784039351852698</v>
      </c>
    </row>
    <row r="77" spans="1:4" x14ac:dyDescent="0.25">
      <c r="A77" s="18" t="s">
        <v>32</v>
      </c>
      <c r="B77" s="18" t="s">
        <v>109</v>
      </c>
      <c r="C77" s="18" t="s">
        <v>20</v>
      </c>
      <c r="D77" s="19">
        <v>0.7858101851852552</v>
      </c>
    </row>
    <row r="78" spans="1:4" x14ac:dyDescent="0.25">
      <c r="A78" s="18" t="s">
        <v>32</v>
      </c>
      <c r="B78" s="18" t="s">
        <v>110</v>
      </c>
      <c r="C78" s="18" t="s">
        <v>20</v>
      </c>
      <c r="D78" s="19">
        <v>0.2782407407394203</v>
      </c>
    </row>
    <row r="79" spans="1:4" x14ac:dyDescent="0.25">
      <c r="A79" s="18" t="s">
        <v>32</v>
      </c>
      <c r="B79" s="18" t="s">
        <v>111</v>
      </c>
      <c r="C79" s="18" t="s">
        <v>22</v>
      </c>
      <c r="D79" s="19">
        <v>0.278842592593719</v>
      </c>
    </row>
    <row r="80" spans="1:4" x14ac:dyDescent="0.25">
      <c r="A80" s="18" t="s">
        <v>32</v>
      </c>
      <c r="B80" s="18" t="s">
        <v>112</v>
      </c>
      <c r="C80" s="18" t="s">
        <v>21</v>
      </c>
      <c r="D80" s="19">
        <v>0.7794212962980964</v>
      </c>
    </row>
    <row r="81" spans="1:4" x14ac:dyDescent="0.25">
      <c r="A81" s="18" t="s">
        <v>32</v>
      </c>
      <c r="B81" s="18" t="s">
        <v>113</v>
      </c>
      <c r="C81" s="18" t="s">
        <v>20</v>
      </c>
      <c r="D81" s="19">
        <v>0.7825462962973688</v>
      </c>
    </row>
    <row r="82" spans="1:4" x14ac:dyDescent="0.25">
      <c r="A82" s="18" t="s">
        <v>32</v>
      </c>
      <c r="B82" s="18" t="s">
        <v>114</v>
      </c>
      <c r="C82" s="18" t="s">
        <v>25</v>
      </c>
      <c r="D82" s="19">
        <v>0.2571643518531346</v>
      </c>
    </row>
    <row r="83" spans="1:4" x14ac:dyDescent="0.25">
      <c r="A83" s="18" t="s">
        <v>32</v>
      </c>
      <c r="B83" s="18" t="s">
        <v>115</v>
      </c>
      <c r="C83" s="18" t="s">
        <v>21</v>
      </c>
      <c r="D83" s="19">
        <v>0.25751157407285064</v>
      </c>
    </row>
    <row r="84" spans="1:4" x14ac:dyDescent="0.25">
      <c r="A84" s="18" t="s">
        <v>32</v>
      </c>
      <c r="B84" s="18" t="s">
        <v>116</v>
      </c>
      <c r="C84" s="18" t="s">
        <v>21</v>
      </c>
      <c r="D84" s="19">
        <v>0.7766203703686188</v>
      </c>
    </row>
    <row r="85" spans="1:4" x14ac:dyDescent="0.25">
      <c r="A85" s="18" t="s">
        <v>32</v>
      </c>
      <c r="B85" s="18" t="s">
        <v>117</v>
      </c>
      <c r="C85" s="18" t="s">
        <v>25</v>
      </c>
      <c r="D85" s="19">
        <v>0.7772106481497758</v>
      </c>
    </row>
    <row r="86" spans="1:4" x14ac:dyDescent="0.25">
      <c r="A86" s="18" t="s">
        <v>32</v>
      </c>
      <c r="B86" s="18" t="s">
        <v>118</v>
      </c>
      <c r="C86" s="18" t="s">
        <v>21</v>
      </c>
      <c r="D86" s="19">
        <v>0.2644560185181035</v>
      </c>
    </row>
    <row r="87" spans="1:4" x14ac:dyDescent="0.25">
      <c r="A87" s="18" t="s">
        <v>32</v>
      </c>
      <c r="B87" s="18" t="s">
        <v>119</v>
      </c>
      <c r="C87" s="18" t="s">
        <v>25</v>
      </c>
      <c r="D87" s="19">
        <v>0.2646759259259852</v>
      </c>
    </row>
    <row r="88" spans="1:4" x14ac:dyDescent="0.25">
      <c r="A88" s="18" t="s">
        <v>32</v>
      </c>
      <c r="B88" s="18" t="s">
        <v>120</v>
      </c>
      <c r="C88" s="18" t="s">
        <v>21</v>
      </c>
      <c r="D88" s="19">
        <v>0.7758217592599976</v>
      </c>
    </row>
    <row r="89" spans="1:4" x14ac:dyDescent="0.25">
      <c r="A89" s="18" t="s">
        <v>32</v>
      </c>
      <c r="B89" s="18" t="s">
        <v>121</v>
      </c>
      <c r="C89" s="18" t="s">
        <v>25</v>
      </c>
      <c r="D89" s="19">
        <v>0.7770833333343035</v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Zeman</dc:creator>
  <cp:lastModifiedBy>Jakub Zeman</cp:lastModifiedBy>
  <cp:lastPrinted>2025-03-11T13:13:45Z</cp:lastPrinted>
  <dcterms:created xsi:type="dcterms:W3CDTF">2015-06-05T18:19:34Z</dcterms:created>
  <dcterms:modified xsi:type="dcterms:W3CDTF">2025-03-20T15:45:41Z</dcterms:modified>
</cp:coreProperties>
</file>