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33c6dc9bc5336cb/Plocha/"/>
    </mc:Choice>
  </mc:AlternateContent>
  <xr:revisionPtr revIDLastSave="1" documentId="13_ncr:1_{7FA60487-9199-4205-851F-B9B15F5318D7}" xr6:coauthVersionLast="47" xr6:coauthVersionMax="47" xr10:uidLastSave="{4C38C067-C08B-4204-AE21-F2A55B5FE76F}"/>
  <bookViews>
    <workbookView xWindow="350" yWindow="1390" windowWidth="15950" windowHeight="10160" activeTab="1" xr2:uid="{00000000-000D-0000-FFFF-FFFF00000000}"/>
  </bookViews>
  <sheets>
    <sheet name="List1" sheetId="1" r:id="rId1"/>
    <sheet name="List2" sheetId="2" r:id="rId2"/>
  </sheets>
  <externalReferences>
    <externalReference r:id="rId3"/>
  </externalReferences>
  <definedNames>
    <definedName name="_xlnm._FilterDatabase" localSheetId="0" hidden="1">List1!$A$4:$M$149</definedName>
    <definedName name="_xlnm._FilterDatabase" localSheetId="1" hidden="1">List2!$A$5:$C$195</definedName>
    <definedName name="AAA">List1!#REF!</definedName>
    <definedName name="Event2">List1!#REF!</definedName>
    <definedName name="Hodinové_sazby">List1!#REF!</definedName>
    <definedName name="Jména">#REF!</definedName>
    <definedName name="Jména_lidí">#REF!</definedName>
    <definedName name="Name">[1]Kontakty!$C$5:$C$155</definedName>
    <definedName name="Původní_tabulka1">List1!#REF!</definedName>
    <definedName name="Sazby">List1!#REF!</definedName>
    <definedName name="Sazby_odvodů">List1!#REF!</definedName>
    <definedName name="Tabulka_hodin">List1!#REF!</definedName>
    <definedName name="Tabulka_jen_jména">List1!#REF!</definedName>
    <definedName name="Tabulka_OBJ1">List1!#REF!</definedName>
    <definedName name="Ttt">List1!#REF!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2" l="1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R148" i="1"/>
  <c r="R56" i="1"/>
  <c r="M56" i="1"/>
  <c r="L56" i="1"/>
  <c r="G56" i="1"/>
  <c r="I56" i="1" s="1"/>
  <c r="M135" i="1"/>
  <c r="G130" i="1" l="1"/>
  <c r="I130" i="1" s="1"/>
  <c r="G131" i="1"/>
  <c r="I131" i="1" s="1"/>
  <c r="G132" i="1"/>
  <c r="I132" i="1" s="1"/>
  <c r="G133" i="1"/>
  <c r="I133" i="1" s="1"/>
  <c r="G134" i="1"/>
  <c r="I134" i="1" s="1"/>
  <c r="G135" i="1"/>
  <c r="I135" i="1" s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M148" i="1"/>
  <c r="L148" i="1"/>
  <c r="G148" i="1"/>
  <c r="I148" i="1" s="1"/>
  <c r="M147" i="1"/>
  <c r="L147" i="1"/>
  <c r="G147" i="1"/>
  <c r="I147" i="1" s="1"/>
  <c r="M146" i="1"/>
  <c r="L146" i="1"/>
  <c r="G146" i="1"/>
  <c r="I146" i="1" s="1"/>
  <c r="M145" i="1"/>
  <c r="L145" i="1"/>
  <c r="G145" i="1"/>
  <c r="I145" i="1" s="1"/>
  <c r="M144" i="1"/>
  <c r="L144" i="1"/>
  <c r="G144" i="1"/>
  <c r="I144" i="1" s="1"/>
  <c r="M143" i="1"/>
  <c r="L143" i="1"/>
  <c r="G143" i="1"/>
  <c r="I143" i="1" s="1"/>
  <c r="M142" i="1"/>
  <c r="L142" i="1"/>
  <c r="G142" i="1"/>
  <c r="I142" i="1" s="1"/>
  <c r="M141" i="1"/>
  <c r="L141" i="1"/>
  <c r="G141" i="1"/>
  <c r="I141" i="1" s="1"/>
  <c r="M140" i="1"/>
  <c r="L140" i="1"/>
  <c r="G140" i="1"/>
  <c r="I140" i="1" s="1"/>
  <c r="M139" i="1"/>
  <c r="L139" i="1"/>
  <c r="G139" i="1"/>
  <c r="I139" i="1" s="1"/>
  <c r="M138" i="1"/>
  <c r="L138" i="1"/>
  <c r="G138" i="1"/>
  <c r="I138" i="1" s="1"/>
  <c r="M137" i="1"/>
  <c r="L137" i="1"/>
  <c r="G137" i="1"/>
  <c r="I137" i="1" s="1"/>
  <c r="M136" i="1"/>
  <c r="L136" i="1"/>
  <c r="G136" i="1"/>
  <c r="I136" i="1" s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G129" i="1"/>
  <c r="I129" i="1" s="1"/>
  <c r="G128" i="1"/>
  <c r="I128" i="1" s="1"/>
  <c r="M51" i="1" l="1"/>
  <c r="L51" i="1"/>
  <c r="G51" i="1"/>
  <c r="I51" i="1" s="1"/>
  <c r="G5" i="1" l="1"/>
  <c r="I5" i="1" s="1"/>
  <c r="G6" i="1"/>
  <c r="I6" i="1" s="1"/>
  <c r="G7" i="1"/>
  <c r="I7" i="1" s="1"/>
  <c r="G8" i="1"/>
  <c r="I8" i="1" s="1"/>
  <c r="M89" i="1"/>
  <c r="L89" i="1"/>
  <c r="G89" i="1"/>
  <c r="I89" i="1" s="1"/>
  <c r="G9" i="1" l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2" i="1"/>
  <c r="I52" i="1" s="1"/>
  <c r="G53" i="1"/>
  <c r="I53" i="1" s="1"/>
  <c r="G54" i="1"/>
  <c r="I54" i="1" s="1"/>
  <c r="G55" i="1"/>
  <c r="I55" i="1" s="1"/>
  <c r="G57" i="1"/>
  <c r="I57" i="1" s="1"/>
  <c r="G58" i="1"/>
  <c r="I58" i="1" s="1"/>
  <c r="G59" i="1"/>
  <c r="I59" i="1" s="1"/>
  <c r="G60" i="1"/>
  <c r="I60" i="1" s="1"/>
  <c r="G61" i="1"/>
  <c r="I61" i="1" s="1"/>
  <c r="G62" i="1"/>
  <c r="I62" i="1" s="1"/>
  <c r="G63" i="1"/>
  <c r="I63" i="1" s="1"/>
  <c r="G64" i="1"/>
  <c r="I64" i="1" s="1"/>
  <c r="G65" i="1"/>
  <c r="I65" i="1" s="1"/>
  <c r="G66" i="1"/>
  <c r="I66" i="1" s="1"/>
  <c r="G67" i="1"/>
  <c r="I67" i="1" s="1"/>
  <c r="G68" i="1"/>
  <c r="I68" i="1" s="1"/>
  <c r="G69" i="1"/>
  <c r="I69" i="1" s="1"/>
  <c r="G70" i="1"/>
  <c r="I70" i="1" s="1"/>
  <c r="G71" i="1"/>
  <c r="I71" i="1" s="1"/>
  <c r="G72" i="1"/>
  <c r="I72" i="1" s="1"/>
  <c r="G73" i="1"/>
  <c r="I73" i="1" s="1"/>
  <c r="G74" i="1"/>
  <c r="I74" i="1" s="1"/>
  <c r="G75" i="1"/>
  <c r="I75" i="1" s="1"/>
  <c r="G76" i="1"/>
  <c r="I76" i="1" s="1"/>
  <c r="G77" i="1"/>
  <c r="I77" i="1" s="1"/>
  <c r="G78" i="1"/>
  <c r="I78" i="1" s="1"/>
  <c r="G79" i="1"/>
  <c r="I79" i="1" s="1"/>
  <c r="G80" i="1"/>
  <c r="I80" i="1" s="1"/>
  <c r="G81" i="1"/>
  <c r="I81" i="1" s="1"/>
  <c r="G82" i="1"/>
  <c r="I82" i="1" s="1"/>
  <c r="G83" i="1"/>
  <c r="I83" i="1" s="1"/>
  <c r="G84" i="1"/>
  <c r="I84" i="1" s="1"/>
  <c r="G85" i="1"/>
  <c r="I85" i="1" s="1"/>
  <c r="G86" i="1"/>
  <c r="I86" i="1" s="1"/>
  <c r="G87" i="1"/>
  <c r="I87" i="1" s="1"/>
  <c r="G88" i="1"/>
  <c r="I88" i="1" s="1"/>
  <c r="G90" i="1"/>
  <c r="I90" i="1" s="1"/>
  <c r="G91" i="1"/>
  <c r="I91" i="1" s="1"/>
  <c r="G92" i="1"/>
  <c r="I92" i="1" s="1"/>
  <c r="G93" i="1"/>
  <c r="I93" i="1" s="1"/>
  <c r="G94" i="1"/>
  <c r="I94" i="1" s="1"/>
  <c r="G95" i="1"/>
  <c r="I95" i="1" s="1"/>
  <c r="G96" i="1"/>
  <c r="I96" i="1" s="1"/>
  <c r="G97" i="1"/>
  <c r="I97" i="1" s="1"/>
  <c r="G98" i="1"/>
  <c r="I98" i="1" s="1"/>
  <c r="G99" i="1"/>
  <c r="I99" i="1" s="1"/>
  <c r="G100" i="1"/>
  <c r="I100" i="1" s="1"/>
  <c r="G101" i="1"/>
  <c r="I101" i="1" s="1"/>
  <c r="G102" i="1"/>
  <c r="I102" i="1" s="1"/>
  <c r="G103" i="1"/>
  <c r="I103" i="1" s="1"/>
  <c r="G104" i="1"/>
  <c r="I104" i="1" s="1"/>
  <c r="G105" i="1"/>
  <c r="I105" i="1" s="1"/>
  <c r="G106" i="1"/>
  <c r="I106" i="1" s="1"/>
  <c r="G107" i="1"/>
  <c r="I107" i="1" s="1"/>
  <c r="G108" i="1"/>
  <c r="I108" i="1" s="1"/>
  <c r="G109" i="1"/>
  <c r="I109" i="1" s="1"/>
  <c r="G110" i="1"/>
  <c r="I110" i="1" s="1"/>
  <c r="G111" i="1"/>
  <c r="I111" i="1" s="1"/>
  <c r="G112" i="1"/>
  <c r="I112" i="1" s="1"/>
  <c r="G113" i="1"/>
  <c r="I113" i="1" s="1"/>
  <c r="G114" i="1"/>
  <c r="I114" i="1" s="1"/>
  <c r="G115" i="1"/>
  <c r="I115" i="1" s="1"/>
  <c r="G116" i="1"/>
  <c r="I116" i="1" s="1"/>
  <c r="G117" i="1"/>
  <c r="I117" i="1" s="1"/>
  <c r="G118" i="1"/>
  <c r="I118" i="1" s="1"/>
  <c r="G119" i="1"/>
  <c r="I119" i="1" s="1"/>
  <c r="G120" i="1"/>
  <c r="I120" i="1" s="1"/>
  <c r="G121" i="1"/>
  <c r="I121" i="1" s="1"/>
  <c r="G122" i="1"/>
  <c r="I122" i="1" s="1"/>
  <c r="G123" i="1"/>
  <c r="I123" i="1" s="1"/>
  <c r="G124" i="1"/>
  <c r="I124" i="1" s="1"/>
  <c r="G125" i="1"/>
  <c r="I125" i="1" s="1"/>
  <c r="G126" i="1"/>
  <c r="I126" i="1" s="1"/>
  <c r="G127" i="1"/>
  <c r="I127" i="1" s="1"/>
  <c r="I149" i="1" l="1"/>
  <c r="F158" i="1"/>
  <c r="M128" i="1" l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5" i="1"/>
  <c r="L55" i="1"/>
  <c r="M54" i="1"/>
  <c r="L54" i="1"/>
  <c r="M53" i="1"/>
  <c r="L53" i="1"/>
  <c r="M52" i="1"/>
  <c r="L52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E158" i="1"/>
  <c r="R5" i="1" l="1"/>
  <c r="R149" i="1" l="1"/>
  <c r="E160" i="1" s="1"/>
  <c r="L5" i="1" l="1"/>
  <c r="M5" i="1"/>
  <c r="G149" i="1" l="1"/>
  <c r="C16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Jakub Zeman</author>
  </authors>
  <commentList>
    <comment ref="K120" authorId="0" shapeId="0" xr:uid="{648B4C7F-8EBC-4F0C-A71D-1F648BA429D6}">
      <text>
        <r>
          <rPr>
            <b/>
            <sz val="9"/>
            <color indexed="81"/>
            <rFont val="Tahoma"/>
            <charset val="1"/>
          </rPr>
          <t>Jakub Zeman:</t>
        </r>
        <r>
          <rPr>
            <sz val="9"/>
            <color indexed="81"/>
            <rFont val="Tahoma"/>
            <charset val="1"/>
          </rPr>
          <t xml:space="preserve">
Příchod Horák</t>
        </r>
      </text>
    </comment>
  </commentList>
</comments>
</file>

<file path=xl/sharedStrings.xml><?xml version="1.0" encoding="utf-8"?>
<sst xmlns="http://schemas.openxmlformats.org/spreadsheetml/2006/main" count="909" uniqueCount="372">
  <si>
    <t>hotovost</t>
  </si>
  <si>
    <t>Kč/hod</t>
  </si>
  <si>
    <t>hodin</t>
  </si>
  <si>
    <t>do</t>
  </si>
  <si>
    <t>od</t>
  </si>
  <si>
    <t>Datum</t>
  </si>
  <si>
    <t>Jméno</t>
  </si>
  <si>
    <t>Spolupráce</t>
  </si>
  <si>
    <t>Příchod</t>
  </si>
  <si>
    <t>Odchod</t>
  </si>
  <si>
    <t>Dle čipovačky</t>
  </si>
  <si>
    <t>Zaokrouhlení</t>
  </si>
  <si>
    <t>Ostraha</t>
  </si>
  <si>
    <t>Faktura</t>
  </si>
  <si>
    <t>Skutečnost</t>
  </si>
  <si>
    <t xml:space="preserve">Pro fakturaci </t>
  </si>
  <si>
    <t>Do výplat</t>
  </si>
  <si>
    <t>Poznámky</t>
  </si>
  <si>
    <t>chyba</t>
  </si>
  <si>
    <t>pozn</t>
  </si>
  <si>
    <t>Odpad</t>
  </si>
  <si>
    <t>Dřevěný odpad</t>
  </si>
  <si>
    <t>Expedice</t>
  </si>
  <si>
    <t>Navýšení</t>
  </si>
  <si>
    <t xml:space="preserve">Ostraha </t>
  </si>
  <si>
    <t>faktura</t>
  </si>
  <si>
    <t>realita</t>
  </si>
  <si>
    <t>Elit -  ostraha</t>
  </si>
  <si>
    <t>1.-28.02.2025</t>
  </si>
  <si>
    <t>VELÍN - DEN</t>
  </si>
  <si>
    <t>VELÍN - NOC</t>
  </si>
  <si>
    <t>RÁM</t>
  </si>
  <si>
    <t>R17</t>
  </si>
  <si>
    <t>R03</t>
  </si>
  <si>
    <t>Böhm Lukáš</t>
  </si>
  <si>
    <t>Duda Pavel</t>
  </si>
  <si>
    <t>Ďuricha Jozef</t>
  </si>
  <si>
    <t>Horák Lukáš</t>
  </si>
  <si>
    <t>Jedinák Jozef</t>
  </si>
  <si>
    <t>Kavur Karel</t>
  </si>
  <si>
    <t>Máček Tomáš</t>
  </si>
  <si>
    <t>Roubíček Bedřich</t>
  </si>
  <si>
    <t>Strniště Jiří</t>
  </si>
  <si>
    <t>Břišková Věra</t>
  </si>
  <si>
    <t>Vyhodnocení obchůzek</t>
  </si>
  <si>
    <t xml:space="preserve">Typ vyhodnocení: Podle snímače </t>
  </si>
  <si>
    <t>Časový interval: Od:01.02.2025 00:00:00 Do:01.03.2025 00:00:00</t>
  </si>
  <si>
    <t>Snímač: 331103  Výrobní číslo/IMEI: 331103</t>
  </si>
  <si>
    <t>Čas načtení</t>
  </si>
  <si>
    <t>Název bodu</t>
  </si>
  <si>
    <t>01.02.2025 00:31:26</t>
  </si>
  <si>
    <t>Procházka Václav</t>
  </si>
  <si>
    <t>01.02.2025 05:32:27</t>
  </si>
  <si>
    <t>01.02.2025 05:44:21</t>
  </si>
  <si>
    <t>01.02.2025 06:49:14</t>
  </si>
  <si>
    <t>01.02.2025 06:49:19</t>
  </si>
  <si>
    <t>02.02.2025 06:52:23</t>
  </si>
  <si>
    <t>02.02.2025 06:52:40</t>
  </si>
  <si>
    <t>02.02.2025 10:10:16</t>
  </si>
  <si>
    <t>02.02.2025 17:47:53</t>
  </si>
  <si>
    <t>02.02.2025 19:03:20</t>
  </si>
  <si>
    <t>02.02.2025 19:03:31</t>
  </si>
  <si>
    <t>02.02.2025 19:03:38</t>
  </si>
  <si>
    <t>03.02.2025 00:29:25</t>
  </si>
  <si>
    <t>03.02.2025 00:47:22</t>
  </si>
  <si>
    <t>03.02.2025 04:22:52</t>
  </si>
  <si>
    <t>03.02.2025 04:24:21</t>
  </si>
  <si>
    <t>03.02.2025 04:38:23</t>
  </si>
  <si>
    <t>03.02.2025 05:56:19</t>
  </si>
  <si>
    <t>03.02.2025 06:52:10</t>
  </si>
  <si>
    <t>03.02.2025 06:53:11</t>
  </si>
  <si>
    <t>03.02.2025 09:32:34</t>
  </si>
  <si>
    <t>03.02.2025 09:34:54</t>
  </si>
  <si>
    <t>03.02.2025 10:02:09</t>
  </si>
  <si>
    <t>03.02.2025 19:43:53</t>
  </si>
  <si>
    <t>03.02.2025 20:27:00</t>
  </si>
  <si>
    <t>03.02.2025 20:58:31</t>
  </si>
  <si>
    <t>03.02.2025 21:59:12</t>
  </si>
  <si>
    <t>03.02.2025 22:59:14</t>
  </si>
  <si>
    <t>04.02.2025 05:50:58</t>
  </si>
  <si>
    <t>04.02.2025 06:45:05</t>
  </si>
  <si>
    <t>04.02.2025 06:45:09</t>
  </si>
  <si>
    <t>04.02.2025 06:52:48</t>
  </si>
  <si>
    <t>04.02.2025 06:54:38</t>
  </si>
  <si>
    <t>04.02.2025 09:23:23</t>
  </si>
  <si>
    <t>04.02.2025 18:45:19</t>
  </si>
  <si>
    <t>04.02.2025 18:47:04</t>
  </si>
  <si>
    <t>04.02.2025 20:59:47</t>
  </si>
  <si>
    <t>04.02.2025 21:54:12</t>
  </si>
  <si>
    <t>04.02.2025 22:54:12</t>
  </si>
  <si>
    <t>05.02.2025 05:56:38</t>
  </si>
  <si>
    <t>05.02.2025 06:46:11</t>
  </si>
  <si>
    <t>05.02.2025 06:46:54</t>
  </si>
  <si>
    <t>05.02.2025 06:47:29</t>
  </si>
  <si>
    <t>05.02.2025 16:05:06</t>
  </si>
  <si>
    <t>05.02.2025 18:50:48</t>
  </si>
  <si>
    <t>05.02.2025 18:55:13</t>
  </si>
  <si>
    <t>05.02.2025 19:35:40</t>
  </si>
  <si>
    <t>05.02.2025 20:17:13</t>
  </si>
  <si>
    <t>05.02.2025 22:03:10</t>
  </si>
  <si>
    <t>05.02.2025 22:59:29</t>
  </si>
  <si>
    <t>06.02.2025 04:24:05</t>
  </si>
  <si>
    <t>06.02.2025 05:13:17</t>
  </si>
  <si>
    <t>06.02.2025 05:45:17</t>
  </si>
  <si>
    <t>06.02.2025 06:46:27</t>
  </si>
  <si>
    <t>06.02.2025 06:47:40</t>
  </si>
  <si>
    <t>06.02.2025 06:51:28</t>
  </si>
  <si>
    <t>06.02.2025 06:53:15</t>
  </si>
  <si>
    <t>06.02.2025 08:21:20</t>
  </si>
  <si>
    <t>06.02.2025 18:49:06</t>
  </si>
  <si>
    <t>06.02.2025 18:50:25</t>
  </si>
  <si>
    <t>06.02.2025 19:51:20</t>
  </si>
  <si>
    <t>06.02.2025 20:34:09</t>
  </si>
  <si>
    <t>06.02.2025 21:05:16</t>
  </si>
  <si>
    <t>06.02.2025 21:58:33</t>
  </si>
  <si>
    <t>06.02.2025 22:52:12</t>
  </si>
  <si>
    <t>07.02.2025 04:17:42</t>
  </si>
  <si>
    <t>07.02.2025 04:58:42</t>
  </si>
  <si>
    <t>07.02.2025 05:49:22</t>
  </si>
  <si>
    <t>07.02.2025 06:49:47</t>
  </si>
  <si>
    <t>07.02.2025 06:53:34</t>
  </si>
  <si>
    <t>07.02.2025 06:56:44</t>
  </si>
  <si>
    <t>07.02.2025 06:57:26</t>
  </si>
  <si>
    <t>07.02.2025 10:06:54</t>
  </si>
  <si>
    <t>07.02.2025 18:55:56</t>
  </si>
  <si>
    <t>07.02.2025 19:02:24</t>
  </si>
  <si>
    <t>07.02.2025 19:59:38</t>
  </si>
  <si>
    <t>07.02.2025 20:31:52</t>
  </si>
  <si>
    <t>07.02.2025 21:00:55</t>
  </si>
  <si>
    <t>07.02.2025 22:01:42</t>
  </si>
  <si>
    <t>07.02.2025 23:13:35</t>
  </si>
  <si>
    <t>07.02.2025 23:24:28</t>
  </si>
  <si>
    <t>08.02.2025 05:56:33</t>
  </si>
  <si>
    <t>08.02.2025 06:08:06</t>
  </si>
  <si>
    <t>08.02.2025 06:51:13</t>
  </si>
  <si>
    <t>08.02.2025 06:51:20</t>
  </si>
  <si>
    <t>09.02.2025 06:47:36</t>
  </si>
  <si>
    <t>09.02.2025 06:47:44</t>
  </si>
  <si>
    <t>09.02.2025 18:58:37</t>
  </si>
  <si>
    <t>09.02.2025 19:01:47</t>
  </si>
  <si>
    <t>09.02.2025 22:23:42</t>
  </si>
  <si>
    <t>09.02.2025 22:53:21</t>
  </si>
  <si>
    <t>10.02.2025 02:08:14</t>
  </si>
  <si>
    <t>10.02.2025 02:34:21</t>
  </si>
  <si>
    <t>10.02.2025 05:54:38</t>
  </si>
  <si>
    <t>10.02.2025 06:44:34</t>
  </si>
  <si>
    <t>10.02.2025 06:51:41</t>
  </si>
  <si>
    <t>10.02.2025 06:58:22</t>
  </si>
  <si>
    <t>10.02.2025 06:58:40</t>
  </si>
  <si>
    <t>10.02.2025 10:21:34</t>
  </si>
  <si>
    <t>10.02.2025 20:57:27</t>
  </si>
  <si>
    <t>10.02.2025 21:59:47</t>
  </si>
  <si>
    <t>10.02.2025 22:53:57</t>
  </si>
  <si>
    <t>11.02.2025 05:50:44</t>
  </si>
  <si>
    <t>11.02.2025 06:44:42</t>
  </si>
  <si>
    <t>11.02.2025 06:45:46</t>
  </si>
  <si>
    <t>11.02.2025 06:47:06</t>
  </si>
  <si>
    <t>Zedník Josef</t>
  </si>
  <si>
    <t>11.02.2025 06:50:43</t>
  </si>
  <si>
    <t>11.02.2025 09:57:11</t>
  </si>
  <si>
    <t>11.02.2025 18:58:09</t>
  </si>
  <si>
    <t>11.02.2025 18:58:13</t>
  </si>
  <si>
    <t>11.02.2025 19:56:42</t>
  </si>
  <si>
    <t>11.02.2025 20:37:19</t>
  </si>
  <si>
    <t>11.02.2025 20:55:06</t>
  </si>
  <si>
    <t>11.02.2025 22:10:29</t>
  </si>
  <si>
    <t>11.02.2025 22:59:36</t>
  </si>
  <si>
    <t>12.02.2025 03:30:22</t>
  </si>
  <si>
    <t>12.02.2025 04:14:57</t>
  </si>
  <si>
    <t>12.02.2025 05:54:22</t>
  </si>
  <si>
    <t>12.02.2025 06:51:23</t>
  </si>
  <si>
    <t>12.02.2025 06:51:41</t>
  </si>
  <si>
    <t>12.02.2025 06:51:47</t>
  </si>
  <si>
    <t>12.02.2025 07:01:32</t>
  </si>
  <si>
    <t>12.02.2025 07:14:40</t>
  </si>
  <si>
    <t>12.02.2025 08:01:12</t>
  </si>
  <si>
    <t>12.02.2025 18:48:57</t>
  </si>
  <si>
    <t>12.02.2025 18:49:01</t>
  </si>
  <si>
    <t>12.02.2025 20:59:41</t>
  </si>
  <si>
    <t>12.02.2025 21:58:03</t>
  </si>
  <si>
    <t>12.02.2025 22:59:49</t>
  </si>
  <si>
    <t>13.02.2025 04:28:53</t>
  </si>
  <si>
    <t>13.02.2025 05:47:19</t>
  </si>
  <si>
    <t>13.02.2025 06:44:53</t>
  </si>
  <si>
    <t>13.02.2025 06:44:58</t>
  </si>
  <si>
    <t>13.02.2025 06:54:57</t>
  </si>
  <si>
    <t>13.02.2025 18:47:07</t>
  </si>
  <si>
    <t>13.02.2025 18:47:22</t>
  </si>
  <si>
    <t>13.02.2025 19:37:05</t>
  </si>
  <si>
    <t>13.02.2025 20:25:34</t>
  </si>
  <si>
    <t>13.02.2025 20:58:16</t>
  </si>
  <si>
    <t>13.02.2025 22:04:13</t>
  </si>
  <si>
    <t>13.02.2025 22:53:32</t>
  </si>
  <si>
    <t>14.02.2025 04:10:02</t>
  </si>
  <si>
    <t>14.02.2025 04:56:32</t>
  </si>
  <si>
    <t>14.02.2025 05:52:32</t>
  </si>
  <si>
    <t>14.02.2025 06:50:33</t>
  </si>
  <si>
    <t>14.02.2025 06:48:09</t>
  </si>
  <si>
    <t>14.02.2025 06:48:18</t>
  </si>
  <si>
    <t>14.02.2025 06:50:58</t>
  </si>
  <si>
    <t>14.02.2025 18:56:24</t>
  </si>
  <si>
    <t>14.02.2025 19:11:13</t>
  </si>
  <si>
    <t>14.02.2025 19:54:57</t>
  </si>
  <si>
    <t>14.02.2025 20:47:35</t>
  </si>
  <si>
    <t>14.02.2025 20:55:42</t>
  </si>
  <si>
    <t>14.02.2025 22:52:05</t>
  </si>
  <si>
    <t>14.02.2025 23:10:56</t>
  </si>
  <si>
    <t>14.02.2025 23:23:31</t>
  </si>
  <si>
    <t>15.02.2025 05:28:03</t>
  </si>
  <si>
    <t>15.02.2025 05:41:56</t>
  </si>
  <si>
    <t>15.02.2025 06:54:56</t>
  </si>
  <si>
    <t>15.02.2025 06:55:19</t>
  </si>
  <si>
    <t>15.02.2025 19:01:55</t>
  </si>
  <si>
    <t>15.02.2025 19:02:00</t>
  </si>
  <si>
    <t>15.02.2025 23:05:24</t>
  </si>
  <si>
    <t>15.02.2025 23:17:21</t>
  </si>
  <si>
    <t>16.02.2025 05:23:52</t>
  </si>
  <si>
    <t>16.02.2025 06:02:51</t>
  </si>
  <si>
    <t>16.02.2025 06:55:43</t>
  </si>
  <si>
    <t>16.02.2025 06:55:55</t>
  </si>
  <si>
    <t>16.02.2025 19:01:00</t>
  </si>
  <si>
    <t>16.02.2025 19:05:40</t>
  </si>
  <si>
    <t>16.02.2025 22:39:21</t>
  </si>
  <si>
    <t>16.02.2025 22:52:40</t>
  </si>
  <si>
    <t>17.02.2025 02:07:28</t>
  </si>
  <si>
    <t>17.02.2025 02:30:46</t>
  </si>
  <si>
    <t>17.02.2025 05:55:04</t>
  </si>
  <si>
    <t>17.02.2025 06:48:48</t>
  </si>
  <si>
    <t>17.02.2025 06:51:35</t>
  </si>
  <si>
    <t>17.02.2025 06:54:15</t>
  </si>
  <si>
    <t>17.02.2025 07:12:45</t>
  </si>
  <si>
    <t>17.02.2025 10:21:49</t>
  </si>
  <si>
    <t>17.02.2025 18:55:26</t>
  </si>
  <si>
    <t>17.02.2025 18:55:30</t>
  </si>
  <si>
    <t>17.02.2025 18:55:36</t>
  </si>
  <si>
    <t>17.02.2025 19:55:08</t>
  </si>
  <si>
    <t>17.02.2025 21:00:51</t>
  </si>
  <si>
    <t>17.02.2025 22:01:40</t>
  </si>
  <si>
    <t>17.02.2025 22:55:48</t>
  </si>
  <si>
    <t>18.02.2025 05:55:06</t>
  </si>
  <si>
    <t>18.02.2025 06:50:39</t>
  </si>
  <si>
    <t>18.02.2025 06:50:54</t>
  </si>
  <si>
    <t>18.02.2025 18:58:56</t>
  </si>
  <si>
    <t>18.02.2025 18:59:21</t>
  </si>
  <si>
    <t>18.02.2025 19:45:44</t>
  </si>
  <si>
    <t>18.02.2025 20:38:45</t>
  </si>
  <si>
    <t>18.02.2025 20:55:41</t>
  </si>
  <si>
    <t>18.02.2025 22:02:53</t>
  </si>
  <si>
    <t>18.02.2025 22:56:39</t>
  </si>
  <si>
    <t>19.02.2025 04:04:20</t>
  </si>
  <si>
    <t>19.02.2025 04:41:43</t>
  </si>
  <si>
    <t>19.02.2025 05:48:47</t>
  </si>
  <si>
    <t>19.02.2025 06:48:31</t>
  </si>
  <si>
    <t>19.02.2025 06:48:54</t>
  </si>
  <si>
    <t>19.02.2025 06:54:03</t>
  </si>
  <si>
    <t>19.02.2025 07:03:18</t>
  </si>
  <si>
    <t>19.02.2025 07:09:15</t>
  </si>
  <si>
    <t>19.02.2025 07:54:54</t>
  </si>
  <si>
    <t>19.02.2025 18:57:03</t>
  </si>
  <si>
    <t>19.02.2025 18:57:09</t>
  </si>
  <si>
    <t>19.02.2025 19:51:40</t>
  </si>
  <si>
    <t>19.02.2025 20:36:44</t>
  </si>
  <si>
    <t>19.02.2025 21:01:32</t>
  </si>
  <si>
    <t>19.02.2025 22:07:19</t>
  </si>
  <si>
    <t>19.02.2025 22:54:53</t>
  </si>
  <si>
    <t>20.02.2025 04:27:18</t>
  </si>
  <si>
    <t>20.02.2025 05:11:41</t>
  </si>
  <si>
    <t>20.02.2025 05:50:00</t>
  </si>
  <si>
    <t>20.02.2025 06:46:51</t>
  </si>
  <si>
    <t>20.02.2025 06:47:08</t>
  </si>
  <si>
    <t>20.02.2025 06:51:56</t>
  </si>
  <si>
    <t>20.02.2025 06:52:47</t>
  </si>
  <si>
    <t>20.02.2025 06:53:41</t>
  </si>
  <si>
    <t>20.02.2025 07:05:04</t>
  </si>
  <si>
    <t>20.02.2025 07:55:59</t>
  </si>
  <si>
    <t>20.02.2025 18:40:49</t>
  </si>
  <si>
    <t>20.02.2025 18:40:55</t>
  </si>
  <si>
    <t>20.02.2025 21:00:54</t>
  </si>
  <si>
    <t>20.02.2025 22:04:41</t>
  </si>
  <si>
    <t>20.02.2025 23:00:03</t>
  </si>
  <si>
    <t>21.02.2025 06:46:52</t>
  </si>
  <si>
    <t>21.02.2025 06:47:10</t>
  </si>
  <si>
    <t>21.02.2025 06:49:56</t>
  </si>
  <si>
    <t>21.02.2025 06:50:46</t>
  </si>
  <si>
    <t>21.02.2025 07:05:47</t>
  </si>
  <si>
    <t>21.02.2025 10:10:48</t>
  </si>
  <si>
    <t>Koudelka Václav</t>
  </si>
  <si>
    <t>21.02.2025 19:24:08</t>
  </si>
  <si>
    <t>21.02.2025 21:00:07</t>
  </si>
  <si>
    <t>21.02.2025 21:54:31</t>
  </si>
  <si>
    <t>21.02.2025 21:57:07</t>
  </si>
  <si>
    <t>22.02.2025 06:54:45</t>
  </si>
  <si>
    <t>22.02.2025 06:54:54</t>
  </si>
  <si>
    <t>22.02.2025 19:12:29</t>
  </si>
  <si>
    <t>22.02.2025 19:15:37</t>
  </si>
  <si>
    <t>22.02.2025 22:01:37</t>
  </si>
  <si>
    <t>23.02.2025 00:23:29</t>
  </si>
  <si>
    <t>23.02.2025 00:38:46</t>
  </si>
  <si>
    <t>23.02.2025 02:53:48</t>
  </si>
  <si>
    <t>23.02.2025 03:07:19</t>
  </si>
  <si>
    <t>23.02.2025 06:51:47</t>
  </si>
  <si>
    <t>23.02.2025 06:59:54</t>
  </si>
  <si>
    <t>23.02.2025 11:09:45</t>
  </si>
  <si>
    <t>23.02.2025 18:47:34</t>
  </si>
  <si>
    <t>23.02.2025 18:51:04</t>
  </si>
  <si>
    <t>23.02.2025 22:34:54</t>
  </si>
  <si>
    <t>23.02.2025 22:48:41</t>
  </si>
  <si>
    <t>24.02.2025 02:10:26</t>
  </si>
  <si>
    <t>24.02.2025 02:32:53</t>
  </si>
  <si>
    <t>24.02.2025 05:53:08</t>
  </si>
  <si>
    <t>24.02.2025 06:38:04</t>
  </si>
  <si>
    <t>24.02.2025 06:52:31</t>
  </si>
  <si>
    <t>24.02.2025 07:02:39</t>
  </si>
  <si>
    <t>24.02.2025 21:59:06</t>
  </si>
  <si>
    <t>24.02.2025 22:54:41</t>
  </si>
  <si>
    <t>25.02.2025 05:47:58</t>
  </si>
  <si>
    <t>25.02.2025 06:50:29</t>
  </si>
  <si>
    <t>25.02.2025 06:56:09</t>
  </si>
  <si>
    <t>25.02.2025 06:56:18</t>
  </si>
  <si>
    <t>25.02.2025 07:33:22</t>
  </si>
  <si>
    <t>25.02.2025 08:21:45</t>
  </si>
  <si>
    <t>25.02.2025 08:30:35</t>
  </si>
  <si>
    <t>25.02.2025 18:54:31</t>
  </si>
  <si>
    <t>25.02.2025 20:56:53</t>
  </si>
  <si>
    <t>25.02.2025 22:53:20</t>
  </si>
  <si>
    <t>26.02.2025 06:45:59</t>
  </si>
  <si>
    <t>26.02.2025 06:46:23</t>
  </si>
  <si>
    <t>26.02.2025 07:00:13</t>
  </si>
  <si>
    <t>26.02.2025 07:02:16</t>
  </si>
  <si>
    <t>26.02.2025 09:33:27</t>
  </si>
  <si>
    <t>26.02.2025 10:13:27</t>
  </si>
  <si>
    <t>26.02.2025 14:43:56</t>
  </si>
  <si>
    <t>26.02.2025 18:57:08</t>
  </si>
  <si>
    <t>26.02.2025 18:57:13</t>
  </si>
  <si>
    <t>26.02.2025 19:51:13</t>
  </si>
  <si>
    <t>26.02.2025 20:42:35</t>
  </si>
  <si>
    <t>26.02.2025 22:00:21</t>
  </si>
  <si>
    <t>26.02.2025 23:00:57</t>
  </si>
  <si>
    <t>27.02.2025 03:47:16</t>
  </si>
  <si>
    <t>27.02.2025 04:26:55</t>
  </si>
  <si>
    <t>27.02.2025 05:47:38</t>
  </si>
  <si>
    <t>27.02.2025 06:45:17</t>
  </si>
  <si>
    <t>27.02.2025 06:46:37</t>
  </si>
  <si>
    <t>27.02.2025 06:57:39</t>
  </si>
  <si>
    <t>27.02.2025 07:00:33</t>
  </si>
  <si>
    <t>27.02.2025 09:24:01</t>
  </si>
  <si>
    <t>Čtvrtek</t>
  </si>
  <si>
    <t>27.02.2025 18:59:31</t>
  </si>
  <si>
    <t>27.02.2025 18:59:59</t>
  </si>
  <si>
    <t>27.02.2025 19:26:30</t>
  </si>
  <si>
    <t>27.02.2025 19:54:04</t>
  </si>
  <si>
    <t>27.02.2025 20:35:04</t>
  </si>
  <si>
    <t>27.02.2025 20:58:26</t>
  </si>
  <si>
    <t>27.02.2025 22:00:03</t>
  </si>
  <si>
    <t>27.02.2025 22:54:25</t>
  </si>
  <si>
    <t>28.02.2025 03:02:25</t>
  </si>
  <si>
    <t>28.02.2025 03:53:00</t>
  </si>
  <si>
    <t>28.02.2025 05:47:52</t>
  </si>
  <si>
    <t>28.02.2025 06:50:15</t>
  </si>
  <si>
    <t>28.02.2025 06:58:00</t>
  </si>
  <si>
    <t>28.02.2025 07:01:32</t>
  </si>
  <si>
    <t>28.02.2025 10:36:04</t>
  </si>
  <si>
    <t>28.02.2025 18:46:08</t>
  </si>
  <si>
    <t>28.02.2025 18:50:27</t>
  </si>
  <si>
    <t>28.02.2025 21:05:06</t>
  </si>
  <si>
    <t>28.02.2025 22:54:11</t>
  </si>
  <si>
    <t>01.03.2025 06:57:33</t>
  </si>
  <si>
    <t>01.03.2025 12:00:06</t>
  </si>
  <si>
    <t>01.03.2025 18:59:48</t>
  </si>
  <si>
    <t>01.03.2025 19:05:54</t>
  </si>
  <si>
    <t>01.03.2025 23:42:13</t>
  </si>
  <si>
    <t>01.03.2025 23:54:15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</si>
</sst>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K_č_-;\-* #,##0.00\ _K_č_-;_-* &quot;-&quot;??\ _K_č_-;_-@_-"/>
    <numFmt numFmtId="165" formatCode="h:mm;@"/>
    <numFmt numFmtId="166" formatCode="[$-405]General"/>
    <numFmt numFmtId="167" formatCode="#,##0.00&quot; &quot;[$Kč-405];[Red]&quot;-&quot;#,##0.00&quot; &quot;[$Kč-405]"/>
    <numFmt numFmtId="168" formatCode="h&quot;:&quot;mm"/>
    <numFmt numFmtId="169" formatCode="0.0"/>
    <numFmt numFmtId="170" formatCode="hh:mm"/>
  </numFmts>
  <fonts count="38" x14ac:knownFonts="1">
    <font>
      <sz val="11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2"/>
      <color indexed="8"/>
      <name val="Calibri"/>
      <family val="2"/>
      <charset val="238"/>
    </font>
    <font>
      <sz val="9"/>
      <color indexed="8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sz val="12"/>
      <color indexed="8"/>
      <name val="Calibri"/>
      <family val="2"/>
      <charset val="238"/>
      <scheme val="minor"/>
    </font>
    <font>
      <b/>
      <sz val="9"/>
      <color indexed="8"/>
      <name val="Calibri"/>
      <family val="2"/>
      <charset val="238"/>
      <scheme val="minor"/>
    </font>
    <font>
      <sz val="18"/>
      <color indexed="8"/>
      <name val="Calibri"/>
      <family val="2"/>
      <charset val="238"/>
    </font>
    <font>
      <b/>
      <sz val="12"/>
      <color indexed="8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color rgb="FF000000"/>
      <name val="Arial CE"/>
      <charset val="238"/>
    </font>
    <font>
      <b/>
      <i/>
      <sz val="16"/>
      <color rgb="FF000000"/>
      <name val="Arial"/>
      <family val="2"/>
      <charset val="238"/>
    </font>
    <font>
      <sz val="10"/>
      <name val="Times New Roman CE"/>
      <charset val="238"/>
    </font>
    <font>
      <sz val="11"/>
      <color rgb="FF000000"/>
      <name val="Arial"/>
      <family val="2"/>
      <charset val="238"/>
    </font>
    <font>
      <sz val="10"/>
      <name val="Arial CE"/>
      <charset val="238"/>
    </font>
    <font>
      <b/>
      <i/>
      <u/>
      <sz val="11"/>
      <color rgb="FF000000"/>
      <name val="Arial"/>
      <family val="2"/>
      <charset val="238"/>
    </font>
    <font>
      <sz val="10"/>
      <color indexed="8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9"/>
      <color theme="1"/>
      <name val="Calibri"/>
      <family val="2"/>
      <scheme val="minor"/>
    </font>
    <font>
      <b/>
      <sz val="10"/>
      <color indexed="8"/>
      <name val="Calibri"/>
      <family val="2"/>
    </font>
    <font>
      <sz val="12"/>
      <name val="Calibri"/>
      <family val="2"/>
    </font>
    <font>
      <sz val="18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2"/>
      <color indexed="8"/>
      <name val="Calibri"/>
      <family val="2"/>
    </font>
    <font>
      <sz val="11"/>
      <color rgb="FF92D050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charset val="238"/>
    </font>
    <font>
      <sz val="9"/>
      <color theme="1"/>
      <name val="Calibri"/>
      <family val="2"/>
    </font>
    <font>
      <sz val="9"/>
      <name val="Calibri"/>
      <family val="2"/>
      <scheme val="minor"/>
    </font>
    <font>
      <b/>
      <sz val="16"/>
      <color indexed="8"/>
      <name val="Calibri"/>
      <family val="2"/>
      <charset val="238"/>
    </font>
    <font>
      <b/>
      <sz val="11"/>
      <color indexed="8"/>
      <name val="Calibri"/>
      <family val="2"/>
      <charset val="238"/>
    </font>
    <font>
      <b/>
      <sz val="11"/>
      <color indexed="8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ck">
        <color indexed="8"/>
      </bottom>
      <diagonal/>
    </border>
    <border>
      <left/>
      <right/>
      <top/>
      <bottom style="thin">
        <color indexed="8"/>
      </bottom>
      <diagonal/>
    </border>
  </borders>
  <cellStyleXfs count="14">
    <xf numFmtId="0" fontId="0" fillId="0" borderId="0"/>
    <xf numFmtId="0" fontId="5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6" fontId="11" fillId="0" borderId="0" applyBorder="0" applyProtection="0"/>
    <xf numFmtId="0" fontId="12" fillId="0" borderId="0" applyNumberFormat="0" applyBorder="0" applyProtection="0">
      <alignment horizontal="center"/>
    </xf>
    <xf numFmtId="0" fontId="12" fillId="0" borderId="0" applyNumberFormat="0" applyBorder="0" applyProtection="0">
      <alignment horizontal="center" textRotation="90"/>
    </xf>
    <xf numFmtId="0" fontId="10" fillId="0" borderId="0"/>
    <xf numFmtId="0" fontId="13" fillId="0" borderId="0"/>
    <xf numFmtId="0" fontId="10" fillId="0" borderId="0"/>
    <xf numFmtId="0" fontId="14" fillId="0" borderId="0"/>
    <xf numFmtId="0" fontId="15" fillId="0" borderId="0"/>
    <xf numFmtId="0" fontId="16" fillId="0" borderId="0" applyNumberFormat="0" applyBorder="0" applyProtection="0"/>
    <xf numFmtId="167" fontId="16" fillId="0" borderId="0" applyBorder="0" applyProtection="0"/>
  </cellStyleXfs>
  <cellXfs count="104">
    <xf numFmtId="0" fontId="0" fillId="0" borderId="0" xfId="0"/>
    <xf numFmtId="0" fontId="0" fillId="0" borderId="0" xfId="0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8" fillId="4" borderId="1" xfId="0" applyFont="1" applyFill="1" applyBorder="1"/>
    <xf numFmtId="0" fontId="8" fillId="4" borderId="1" xfId="0" applyFont="1" applyFill="1" applyBorder="1" applyAlignment="1">
      <alignment horizontal="center" vertical="center"/>
    </xf>
    <xf numFmtId="0" fontId="3" fillId="4" borderId="0" xfId="0" applyFont="1" applyFill="1"/>
    <xf numFmtId="0" fontId="3" fillId="4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20" fontId="18" fillId="2" borderId="2" xfId="0" applyNumberFormat="1" applyFont="1" applyFill="1" applyBorder="1" applyAlignment="1">
      <alignment horizontal="center" vertical="center"/>
    </xf>
    <xf numFmtId="165" fontId="18" fillId="2" borderId="2" xfId="0" applyNumberFormat="1" applyFont="1" applyFill="1" applyBorder="1" applyAlignment="1">
      <alignment horizontal="center" vertical="center"/>
    </xf>
    <xf numFmtId="0" fontId="0" fillId="0" borderId="2" xfId="0" applyBorder="1"/>
    <xf numFmtId="0" fontId="0" fillId="2" borderId="2" xfId="0" applyFill="1" applyBorder="1"/>
    <xf numFmtId="0" fontId="0" fillId="2" borderId="0" xfId="0" applyFill="1"/>
    <xf numFmtId="0" fontId="8" fillId="4" borderId="1" xfId="0" applyFont="1" applyFill="1" applyBorder="1" applyAlignment="1">
      <alignment horizontal="right"/>
    </xf>
    <xf numFmtId="0" fontId="3" fillId="4" borderId="0" xfId="0" applyFont="1" applyFill="1" applyAlignment="1">
      <alignment horizontal="right"/>
    </xf>
    <xf numFmtId="0" fontId="0" fillId="0" borderId="0" xfId="0" applyAlignment="1">
      <alignment horizontal="right"/>
    </xf>
    <xf numFmtId="165" fontId="17" fillId="2" borderId="2" xfId="0" applyNumberFormat="1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165" fontId="20" fillId="2" borderId="2" xfId="0" applyNumberFormat="1" applyFont="1" applyFill="1" applyBorder="1" applyAlignment="1">
      <alignment horizontal="center" vertical="center"/>
    </xf>
    <xf numFmtId="168" fontId="19" fillId="5" borderId="2" xfId="0" applyNumberFormat="1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left"/>
    </xf>
    <xf numFmtId="14" fontId="18" fillId="2" borderId="2" xfId="0" applyNumberFormat="1" applyFont="1" applyFill="1" applyBorder="1" applyAlignment="1">
      <alignment horizontal="center" vertical="center"/>
    </xf>
    <xf numFmtId="49" fontId="7" fillId="4" borderId="0" xfId="0" applyNumberFormat="1" applyFont="1" applyFill="1" applyAlignment="1">
      <alignment horizontal="left"/>
    </xf>
    <xf numFmtId="49" fontId="4" fillId="3" borderId="2" xfId="0" applyNumberFormat="1" applyFont="1" applyFill="1" applyBorder="1" applyAlignment="1">
      <alignment horizontal="left"/>
    </xf>
    <xf numFmtId="49" fontId="6" fillId="3" borderId="4" xfId="0" applyNumberFormat="1" applyFont="1" applyFill="1" applyBorder="1" applyAlignment="1">
      <alignment horizontal="left"/>
    </xf>
    <xf numFmtId="49" fontId="1" fillId="0" borderId="0" xfId="0" applyNumberFormat="1" applyFont="1" applyAlignment="1">
      <alignment horizontal="left"/>
    </xf>
    <xf numFmtId="165" fontId="20" fillId="0" borderId="2" xfId="0" applyNumberFormat="1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right"/>
    </xf>
    <xf numFmtId="165" fontId="23" fillId="4" borderId="1" xfId="0" applyNumberFormat="1" applyFont="1" applyFill="1" applyBorder="1" applyAlignment="1">
      <alignment horizontal="center"/>
    </xf>
    <xf numFmtId="0" fontId="24" fillId="4" borderId="1" xfId="0" applyFont="1" applyFill="1" applyBorder="1" applyAlignment="1">
      <alignment horizontal="center"/>
    </xf>
    <xf numFmtId="165" fontId="23" fillId="4" borderId="0" xfId="0" applyNumberFormat="1" applyFont="1" applyFill="1" applyAlignment="1">
      <alignment horizontal="center"/>
    </xf>
    <xf numFmtId="0" fontId="23" fillId="4" borderId="0" xfId="0" applyFont="1" applyFill="1" applyAlignment="1">
      <alignment horizontal="center"/>
    </xf>
    <xf numFmtId="165" fontId="23" fillId="3" borderId="4" xfId="0" applyNumberFormat="1" applyFont="1" applyFill="1" applyBorder="1" applyAlignment="1">
      <alignment horizontal="center"/>
    </xf>
    <xf numFmtId="165" fontId="25" fillId="0" borderId="0" xfId="0" applyNumberFormat="1" applyFont="1" applyAlignment="1">
      <alignment horizontal="center"/>
    </xf>
    <xf numFmtId="0" fontId="20" fillId="2" borderId="0" xfId="0" applyFont="1" applyFill="1" applyAlignment="1">
      <alignment horizontal="left"/>
    </xf>
    <xf numFmtId="2" fontId="3" fillId="3" borderId="4" xfId="0" applyNumberFormat="1" applyFont="1" applyFill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18" fillId="2" borderId="2" xfId="0" applyNumberFormat="1" applyFont="1" applyFill="1" applyBorder="1" applyAlignment="1">
      <alignment horizontal="left" vertical="center"/>
    </xf>
    <xf numFmtId="49" fontId="18" fillId="5" borderId="2" xfId="0" applyNumberFormat="1" applyFont="1" applyFill="1" applyBorder="1" applyAlignment="1">
      <alignment horizontal="left" vertical="center"/>
    </xf>
    <xf numFmtId="49" fontId="18" fillId="5" borderId="4" xfId="0" applyNumberFormat="1" applyFont="1" applyFill="1" applyBorder="1" applyAlignment="1">
      <alignment horizontal="left" vertical="center"/>
    </xf>
    <xf numFmtId="14" fontId="9" fillId="4" borderId="1" xfId="0" applyNumberFormat="1" applyFont="1" applyFill="1" applyBorder="1" applyAlignment="1">
      <alignment vertical="center"/>
    </xf>
    <xf numFmtId="169" fontId="26" fillId="0" borderId="0" xfId="0" applyNumberFormat="1" applyFont="1" applyAlignment="1">
      <alignment horizontal="center"/>
    </xf>
    <xf numFmtId="169" fontId="25" fillId="0" borderId="0" xfId="0" applyNumberFormat="1" applyFont="1" applyAlignment="1">
      <alignment horizontal="center"/>
    </xf>
    <xf numFmtId="0" fontId="27" fillId="3" borderId="4" xfId="0" applyFont="1" applyFill="1" applyBorder="1" applyAlignment="1">
      <alignment horizontal="left"/>
    </xf>
    <xf numFmtId="0" fontId="28" fillId="2" borderId="2" xfId="0" applyFont="1" applyFill="1" applyBorder="1"/>
    <xf numFmtId="0" fontId="25" fillId="0" borderId="0" xfId="0" applyFont="1"/>
    <xf numFmtId="0" fontId="23" fillId="3" borderId="2" xfId="0" applyFont="1" applyFill="1" applyBorder="1"/>
    <xf numFmtId="0" fontId="23" fillId="3" borderId="4" xfId="0" applyFont="1" applyFill="1" applyBorder="1" applyAlignment="1">
      <alignment horizontal="center"/>
    </xf>
    <xf numFmtId="0" fontId="18" fillId="5" borderId="7" xfId="0" applyFont="1" applyFill="1" applyBorder="1" applyAlignment="1">
      <alignment horizontal="left" vertical="center"/>
    </xf>
    <xf numFmtId="0" fontId="29" fillId="2" borderId="5" xfId="0" applyFont="1" applyFill="1" applyBorder="1"/>
    <xf numFmtId="49" fontId="18" fillId="2" borderId="5" xfId="0" applyNumberFormat="1" applyFont="1" applyFill="1" applyBorder="1" applyAlignment="1">
      <alignment horizontal="left" vertical="center"/>
    </xf>
    <xf numFmtId="0" fontId="0" fillId="0" borderId="5" xfId="0" applyBorder="1"/>
    <xf numFmtId="49" fontId="18" fillId="2" borderId="8" xfId="0" applyNumberFormat="1" applyFont="1" applyFill="1" applyBorder="1" applyAlignment="1">
      <alignment horizontal="left" vertical="center"/>
    </xf>
    <xf numFmtId="49" fontId="18" fillId="5" borderId="5" xfId="0" applyNumberFormat="1" applyFont="1" applyFill="1" applyBorder="1" applyAlignment="1">
      <alignment horizontal="left" vertical="center"/>
    </xf>
    <xf numFmtId="0" fontId="30" fillId="0" borderId="2" xfId="0" applyFont="1" applyBorder="1" applyAlignment="1">
      <alignment vertical="center"/>
    </xf>
    <xf numFmtId="49" fontId="18" fillId="5" borderId="8" xfId="0" applyNumberFormat="1" applyFont="1" applyFill="1" applyBorder="1" applyAlignment="1">
      <alignment horizontal="left" vertical="center"/>
    </xf>
    <xf numFmtId="165" fontId="2" fillId="2" borderId="5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31" fillId="2" borderId="0" xfId="0" applyFont="1" applyFill="1" applyAlignment="1">
      <alignment horizontal="left"/>
    </xf>
    <xf numFmtId="49" fontId="21" fillId="0" borderId="0" xfId="0" applyNumberFormat="1" applyFont="1" applyAlignment="1">
      <alignment horizontal="left"/>
    </xf>
    <xf numFmtId="165" fontId="32" fillId="0" borderId="0" xfId="0" applyNumberFormat="1" applyFont="1" applyAlignment="1">
      <alignment horizontal="center"/>
    </xf>
    <xf numFmtId="2" fontId="32" fillId="0" borderId="0" xfId="0" applyNumberFormat="1" applyFont="1" applyAlignment="1">
      <alignment horizontal="center"/>
    </xf>
    <xf numFmtId="0" fontId="17" fillId="6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/>
    </xf>
    <xf numFmtId="20" fontId="18" fillId="7" borderId="2" xfId="0" applyNumberFormat="1" applyFont="1" applyFill="1" applyBorder="1" applyAlignment="1">
      <alignment horizontal="center" vertical="center"/>
    </xf>
    <xf numFmtId="165" fontId="17" fillId="7" borderId="2" xfId="0" applyNumberFormat="1" applyFont="1" applyFill="1" applyBorder="1" applyAlignment="1">
      <alignment horizontal="center" vertical="center"/>
    </xf>
    <xf numFmtId="165" fontId="17" fillId="8" borderId="2" xfId="0" applyNumberFormat="1" applyFont="1" applyFill="1" applyBorder="1" applyAlignment="1">
      <alignment horizontal="center" vertical="center"/>
    </xf>
    <xf numFmtId="168" fontId="19" fillId="9" borderId="2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4" fillId="0" borderId="0" xfId="0" applyFont="1" applyAlignment="1">
      <alignment vertical="center"/>
    </xf>
    <xf numFmtId="0" fontId="34" fillId="0" borderId="10" xfId="0" applyFont="1" applyBorder="1" applyAlignment="1">
      <alignment vertical="center"/>
    </xf>
    <xf numFmtId="0" fontId="34" fillId="0" borderId="0" xfId="0" applyFont="1" applyAlignment="1">
      <alignment horizontal="center" vertical="center"/>
    </xf>
    <xf numFmtId="165" fontId="0" fillId="0" borderId="0" xfId="0" applyNumberFormat="1" applyAlignment="1">
      <alignment vertical="center"/>
    </xf>
    <xf numFmtId="0" fontId="22" fillId="4" borderId="0" xfId="0" applyFont="1" applyFill="1" applyAlignment="1">
      <alignment vertical="center"/>
    </xf>
    <xf numFmtId="0" fontId="3" fillId="4" borderId="6" xfId="0" applyFont="1" applyFill="1" applyBorder="1"/>
    <xf numFmtId="49" fontId="1" fillId="10" borderId="0" xfId="0" applyNumberFormat="1" applyFont="1" applyFill="1" applyAlignment="1">
      <alignment horizontal="left"/>
    </xf>
    <xf numFmtId="170" fontId="18" fillId="11" borderId="2" xfId="0" applyNumberFormat="1" applyFont="1" applyFill="1" applyBorder="1" applyAlignment="1">
      <alignment horizontal="center" vertical="center"/>
    </xf>
    <xf numFmtId="170" fontId="19" fillId="12" borderId="2" xfId="0" applyNumberFormat="1" applyFont="1" applyFill="1" applyBorder="1" applyAlignment="1">
      <alignment horizontal="center" vertical="center"/>
    </xf>
    <xf numFmtId="170" fontId="17" fillId="11" borderId="2" xfId="0" applyNumberFormat="1" applyFont="1" applyFill="1" applyBorder="1" applyAlignment="1">
      <alignment horizontal="center" vertical="center"/>
    </xf>
    <xf numFmtId="168" fontId="19" fillId="13" borderId="2" xfId="0" applyNumberFormat="1" applyFont="1" applyFill="1" applyBorder="1" applyAlignment="1">
      <alignment horizontal="center" vertical="center"/>
    </xf>
    <xf numFmtId="165" fontId="18" fillId="7" borderId="2" xfId="0" applyNumberFormat="1" applyFont="1" applyFill="1" applyBorder="1" applyAlignment="1">
      <alignment horizontal="center" vertical="center"/>
    </xf>
    <xf numFmtId="170" fontId="18" fillId="12" borderId="2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right"/>
    </xf>
    <xf numFmtId="20" fontId="18" fillId="8" borderId="2" xfId="0" applyNumberFormat="1" applyFont="1" applyFill="1" applyBorder="1" applyAlignment="1">
      <alignment horizontal="center" vertical="center"/>
    </xf>
    <xf numFmtId="0" fontId="0" fillId="8" borderId="2" xfId="0" applyFill="1" applyBorder="1"/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vertical="center"/>
    </xf>
    <xf numFmtId="170" fontId="20" fillId="11" borderId="2" xfId="0" applyNumberFormat="1" applyFont="1" applyFill="1" applyBorder="1" applyAlignment="1">
      <alignment horizontal="center" vertical="center"/>
    </xf>
    <xf numFmtId="0" fontId="30" fillId="2" borderId="2" xfId="0" applyFont="1" applyFill="1" applyBorder="1" applyAlignment="1">
      <alignment vertical="center"/>
    </xf>
    <xf numFmtId="49" fontId="21" fillId="2" borderId="0" xfId="0" applyNumberFormat="1" applyFont="1" applyFill="1" applyAlignment="1">
      <alignment horizontal="left"/>
    </xf>
    <xf numFmtId="2" fontId="21" fillId="2" borderId="0" xfId="0" applyNumberFormat="1" applyFont="1" applyFill="1" applyAlignment="1">
      <alignment horizontal="left"/>
    </xf>
    <xf numFmtId="165" fontId="23" fillId="3" borderId="5" xfId="0" applyNumberFormat="1" applyFont="1" applyFill="1" applyBorder="1" applyAlignment="1">
      <alignment horizontal="center"/>
    </xf>
    <xf numFmtId="165" fontId="23" fillId="3" borderId="3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3" fillId="0" borderId="0" xfId="0" applyFont="1" applyAlignment="1">
      <alignment vertical="center"/>
    </xf>
    <xf numFmtId="0" fontId="0" fillId="0" borderId="0" xfId="0" applyAlignment="1">
      <alignment vertical="center"/>
    </xf>
    <xf numFmtId="0" fontId="34" fillId="0" borderId="0" xfId="0" applyFont="1" applyAlignment="1">
      <alignment vertical="center"/>
    </xf>
    <xf numFmtId="0" fontId="34" fillId="0" borderId="9" xfId="0" applyFont="1" applyBorder="1" applyAlignment="1">
      <alignment vertical="center"/>
    </xf>
    <xf numFmtId="0" fontId="0" fillId="0" borderId="9" xfId="0" applyBorder="1" applyAlignment="1">
      <alignment vertical="center"/>
    </xf>
  </cellXfs>
  <cellStyles count="14">
    <cellStyle name="Čárka 2" xfId="2" xr:uid="{00000000-0005-0000-0000-000000000000}"/>
    <cellStyle name="Čárka 3" xfId="3" xr:uid="{00000000-0005-0000-0000-000001000000}"/>
    <cellStyle name="Excel Built-in Normal" xfId="1" xr:uid="{00000000-0005-0000-0000-000002000000}"/>
    <cellStyle name="Excel Built-in Normal 2" xfId="4" xr:uid="{00000000-0005-0000-0000-000003000000}"/>
    <cellStyle name="Heading" xfId="5" xr:uid="{00000000-0005-0000-0000-000004000000}"/>
    <cellStyle name="Heading1" xfId="6" xr:uid="{00000000-0005-0000-0000-000005000000}"/>
    <cellStyle name="Normální" xfId="0" builtinId="0"/>
    <cellStyle name="Normální 2" xfId="7" xr:uid="{00000000-0005-0000-0000-000007000000}"/>
    <cellStyle name="Normální 2 2" xfId="8" xr:uid="{00000000-0005-0000-0000-000008000000}"/>
    <cellStyle name="Normální 3" xfId="9" xr:uid="{00000000-0005-0000-0000-000009000000}"/>
    <cellStyle name="Normální 4" xfId="10" xr:uid="{00000000-0005-0000-0000-00000A000000}"/>
    <cellStyle name="Normální 5" xfId="11" xr:uid="{00000000-0005-0000-0000-00000B000000}"/>
    <cellStyle name="Result" xfId="12" xr:uid="{00000000-0005-0000-0000-00000C000000}"/>
    <cellStyle name="Result2" xfId="13" xr:uid="{00000000-0005-0000-0000-00000D000000}"/>
  </cellStyles>
  <dxfs count="5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colors>
    <mruColors>
      <color rgb="FFFFCCCC"/>
      <color rgb="FFFFCCFF"/>
      <color rgb="FFFF99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kub/Desktop/Nov&#225;%20tabulka%20v&#253;pl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lková tabulka"/>
      <sheetName val="Vzor - test"/>
      <sheetName val="Fortuna City"/>
      <sheetName val="Kontakty"/>
    </sheetNames>
    <sheetDataSet>
      <sheetData sheetId="0"/>
      <sheetData sheetId="1">
        <row r="512">
          <cell r="AM512" t="str">
            <v>HPP</v>
          </cell>
        </row>
      </sheetData>
      <sheetData sheetId="2"/>
      <sheetData sheetId="3">
        <row r="5">
          <cell r="C5" t="str">
            <v>Amrich Adam</v>
          </cell>
        </row>
        <row r="6">
          <cell r="C6" t="str">
            <v>Baran Marek</v>
          </cell>
        </row>
        <row r="7">
          <cell r="C7" t="str">
            <v>Bednář Jiří</v>
          </cell>
        </row>
        <row r="8">
          <cell r="C8" t="str">
            <v>Bata Petr</v>
          </cell>
        </row>
        <row r="9">
          <cell r="C9" t="str">
            <v>Bicek Alexandr</v>
          </cell>
        </row>
        <row r="10">
          <cell r="C10" t="str">
            <v>Blažková Lenka</v>
          </cell>
        </row>
        <row r="11">
          <cell r="C11" t="str">
            <v>Brož Michal</v>
          </cell>
        </row>
        <row r="12">
          <cell r="C12" t="str">
            <v>Březina Rostislav</v>
          </cell>
        </row>
        <row r="13">
          <cell r="C13" t="str">
            <v>Budská Dagmar</v>
          </cell>
        </row>
        <row r="14">
          <cell r="C14" t="str">
            <v>Budka Vlastimil</v>
          </cell>
        </row>
        <row r="15">
          <cell r="C15" t="str">
            <v>Cifrinec Petr</v>
          </cell>
        </row>
        <row r="16">
          <cell r="C16" t="str">
            <v>Černý Filip</v>
          </cell>
        </row>
        <row r="17">
          <cell r="C17" t="str">
            <v>Čermák Jan</v>
          </cell>
        </row>
        <row r="18">
          <cell r="C18" t="str">
            <v xml:space="preserve">Dann Ludovíť </v>
          </cell>
        </row>
        <row r="19">
          <cell r="C19" t="str">
            <v>David Jaromír</v>
          </cell>
        </row>
        <row r="20">
          <cell r="C20" t="str">
            <v>Ducháček Adam</v>
          </cell>
        </row>
        <row r="21">
          <cell r="C21" t="str">
            <v>Dráb Patrik</v>
          </cell>
        </row>
        <row r="22">
          <cell r="C22" t="str">
            <v>fa. SMK</v>
          </cell>
        </row>
        <row r="23">
          <cell r="C23" t="str">
            <v>Fatílek Petr</v>
          </cell>
        </row>
        <row r="24">
          <cell r="C24" t="str">
            <v>Faltýn Jaromír</v>
          </cell>
        </row>
        <row r="25">
          <cell r="C25" t="str">
            <v>Fikl Tomáš</v>
          </cell>
        </row>
        <row r="26">
          <cell r="C26" t="str">
            <v>Formánek</v>
          </cell>
        </row>
        <row r="27">
          <cell r="C27" t="str">
            <v>Frolík Ladislav</v>
          </cell>
        </row>
        <row r="28">
          <cell r="C28" t="str">
            <v>Franěk Ondřej</v>
          </cell>
        </row>
        <row r="29">
          <cell r="C29" t="str">
            <v>Gec Tomáš</v>
          </cell>
        </row>
        <row r="30">
          <cell r="C30" t="str">
            <v xml:space="preserve">Hájek </v>
          </cell>
        </row>
        <row r="31">
          <cell r="C31" t="str">
            <v>Hála Petr</v>
          </cell>
        </row>
        <row r="32">
          <cell r="C32" t="str">
            <v>Hart Patrik</v>
          </cell>
        </row>
        <row r="33">
          <cell r="C33" t="str">
            <v>Hlaváček Josef</v>
          </cell>
        </row>
        <row r="34">
          <cell r="C34" t="str">
            <v>Hlas Filip</v>
          </cell>
        </row>
        <row r="35">
          <cell r="C35" t="str">
            <v>Hlavatý Milan</v>
          </cell>
        </row>
        <row r="36">
          <cell r="C36" t="str">
            <v>Holubec Vladimír</v>
          </cell>
        </row>
        <row r="37">
          <cell r="C37" t="str">
            <v>Horák Lukáš</v>
          </cell>
        </row>
        <row r="38">
          <cell r="C38" t="str">
            <v>Horáková Petra</v>
          </cell>
        </row>
        <row r="39">
          <cell r="C39" t="str">
            <v>Hrobař Filip</v>
          </cell>
        </row>
        <row r="40">
          <cell r="C40" t="str">
            <v>Hruška Michal</v>
          </cell>
        </row>
        <row r="41">
          <cell r="C41" t="str">
            <v>Hujo Jakub</v>
          </cell>
        </row>
        <row r="42">
          <cell r="C42" t="str">
            <v>Hujo Martin</v>
          </cell>
        </row>
        <row r="43">
          <cell r="C43" t="str">
            <v>Chroust Jan</v>
          </cell>
        </row>
        <row r="44">
          <cell r="C44" t="str">
            <v>Janka Jan</v>
          </cell>
        </row>
        <row r="45">
          <cell r="C45" t="str">
            <v>Jáneš Lukáš</v>
          </cell>
        </row>
        <row r="46">
          <cell r="C46" t="str">
            <v>Jírava Eduard</v>
          </cell>
        </row>
        <row r="47">
          <cell r="C47" t="str">
            <v>Jirovský Pavel</v>
          </cell>
        </row>
        <row r="48">
          <cell r="C48" t="str">
            <v>Jirousek Jakub</v>
          </cell>
        </row>
        <row r="49">
          <cell r="C49" t="str">
            <v>Juřička Alexandr</v>
          </cell>
        </row>
        <row r="50">
          <cell r="C50" t="str">
            <v>Kalčík Daniel</v>
          </cell>
        </row>
        <row r="51">
          <cell r="C51" t="str">
            <v>Kadlec Pavel</v>
          </cell>
        </row>
        <row r="52">
          <cell r="C52" t="str">
            <v>Kalenda Josef</v>
          </cell>
        </row>
        <row r="53">
          <cell r="C53" t="str">
            <v>Keicher Michal</v>
          </cell>
        </row>
        <row r="54">
          <cell r="C54" t="str">
            <v>Kopecký Karel</v>
          </cell>
        </row>
        <row r="55">
          <cell r="C55" t="str">
            <v>Kordač Štěpán</v>
          </cell>
        </row>
        <row r="56">
          <cell r="C56" t="str">
            <v>Kostříž Jan</v>
          </cell>
        </row>
        <row r="57">
          <cell r="C57" t="str">
            <v>Kostelný Martin</v>
          </cell>
        </row>
        <row r="58">
          <cell r="C58" t="str">
            <v>Kováč Vladimír</v>
          </cell>
        </row>
        <row r="59">
          <cell r="C59" t="str">
            <v>Kašpar Viktor</v>
          </cell>
        </row>
        <row r="60">
          <cell r="C60" t="str">
            <v>Král Jakub</v>
          </cell>
        </row>
        <row r="61">
          <cell r="C61" t="str">
            <v>Kavecký Roman</v>
          </cell>
        </row>
        <row r="62">
          <cell r="C62" t="str">
            <v>Král Jiří</v>
          </cell>
        </row>
        <row r="63">
          <cell r="C63" t="str">
            <v>Krotil Jiří</v>
          </cell>
        </row>
        <row r="64">
          <cell r="C64" t="str">
            <v>Krupař Michal</v>
          </cell>
        </row>
        <row r="65">
          <cell r="C65" t="str">
            <v>Kubeš Antonín</v>
          </cell>
        </row>
        <row r="66">
          <cell r="C66" t="str">
            <v>Kubiska Martin</v>
          </cell>
        </row>
        <row r="67">
          <cell r="C67" t="str">
            <v>Kudrna Roman</v>
          </cell>
        </row>
        <row r="68">
          <cell r="C68" t="str">
            <v>Kůrka Josef</v>
          </cell>
        </row>
        <row r="69">
          <cell r="C69" t="str">
            <v>Kupček Jan</v>
          </cell>
        </row>
        <row r="70">
          <cell r="C70" t="str">
            <v>Kuchta Jakub</v>
          </cell>
        </row>
        <row r="71">
          <cell r="C71" t="str">
            <v>Lemon Lukáš</v>
          </cell>
        </row>
        <row r="72">
          <cell r="C72" t="str">
            <v>Lipavský Petr</v>
          </cell>
        </row>
        <row r="73">
          <cell r="C73" t="str">
            <v>Mařan Petr</v>
          </cell>
        </row>
        <row r="74">
          <cell r="C74" t="str">
            <v>Mayer Martin</v>
          </cell>
        </row>
        <row r="75">
          <cell r="C75" t="str">
            <v>Mati Víťazoslav</v>
          </cell>
        </row>
        <row r="76">
          <cell r="C76" t="str">
            <v>Matera Jan</v>
          </cell>
        </row>
        <row r="77">
          <cell r="C77" t="str">
            <v>Mates Radomír</v>
          </cell>
        </row>
        <row r="78">
          <cell r="C78" t="str">
            <v>Měchura Antonín</v>
          </cell>
        </row>
        <row r="79">
          <cell r="C79" t="str">
            <v>Morozov Pavel</v>
          </cell>
        </row>
        <row r="80">
          <cell r="C80" t="str">
            <v xml:space="preserve">Meitner </v>
          </cell>
        </row>
        <row r="81">
          <cell r="C81" t="str">
            <v>Mitáš</v>
          </cell>
        </row>
        <row r="82">
          <cell r="C82" t="str">
            <v>Mička Petr</v>
          </cell>
        </row>
        <row r="83">
          <cell r="C83" t="str">
            <v>Mikeš Jan</v>
          </cell>
        </row>
        <row r="84">
          <cell r="C84" t="str">
            <v>Michalenko Marcel</v>
          </cell>
        </row>
        <row r="85">
          <cell r="C85" t="str">
            <v>Musílek Petr</v>
          </cell>
        </row>
        <row r="86">
          <cell r="C86" t="str">
            <v>Musil Jan</v>
          </cell>
        </row>
        <row r="87">
          <cell r="C87" t="str">
            <v>Navrátil Jiří</v>
          </cell>
        </row>
        <row r="88">
          <cell r="C88" t="str">
            <v>Nagy Daniel</v>
          </cell>
        </row>
        <row r="89">
          <cell r="C89" t="str">
            <v>Nagy David</v>
          </cell>
        </row>
        <row r="90">
          <cell r="C90" t="str">
            <v>Nauš David</v>
          </cell>
        </row>
        <row r="91">
          <cell r="C91" t="str">
            <v>Najmanová Kamila</v>
          </cell>
        </row>
        <row r="92">
          <cell r="C92" t="str">
            <v>Nevale Jakub</v>
          </cell>
        </row>
        <row r="93">
          <cell r="C93" t="str">
            <v>Neugebauer David</v>
          </cell>
        </row>
        <row r="94">
          <cell r="C94" t="str">
            <v>Novotný Martin</v>
          </cell>
        </row>
        <row r="95">
          <cell r="C95" t="str">
            <v>Nowacki Dariusz</v>
          </cell>
        </row>
        <row r="96">
          <cell r="C96" t="str">
            <v>Olmr Matyáš</v>
          </cell>
        </row>
        <row r="97">
          <cell r="C97" t="str">
            <v>Orgoň Jan</v>
          </cell>
        </row>
        <row r="98">
          <cell r="C98" t="str">
            <v>Papulák Pavel</v>
          </cell>
        </row>
        <row r="99">
          <cell r="C99" t="str">
            <v>Průcha Martin</v>
          </cell>
        </row>
        <row r="100">
          <cell r="C100" t="str">
            <v>Průchová Denisa</v>
          </cell>
        </row>
        <row r="101">
          <cell r="C101" t="str">
            <v>Polášek Radek</v>
          </cell>
        </row>
        <row r="102">
          <cell r="C102" t="str">
            <v>Ptáček Miloslav</v>
          </cell>
        </row>
        <row r="103">
          <cell r="C103" t="str">
            <v>Parč Milan</v>
          </cell>
        </row>
        <row r="104">
          <cell r="C104" t="str">
            <v xml:space="preserve">Přívozník </v>
          </cell>
        </row>
        <row r="105">
          <cell r="C105" t="str">
            <v>Půček Vladimír</v>
          </cell>
        </row>
        <row r="106">
          <cell r="C106" t="str">
            <v>Rauk Tomáš</v>
          </cell>
        </row>
        <row r="107">
          <cell r="C107" t="str">
            <v>Radvan Pavel</v>
          </cell>
        </row>
        <row r="108">
          <cell r="C108" t="str">
            <v>Rozkot Michal</v>
          </cell>
        </row>
        <row r="109">
          <cell r="C109" t="str">
            <v>Riedl Vladilav</v>
          </cell>
        </row>
        <row r="110">
          <cell r="C110" t="str">
            <v>Rezigui David</v>
          </cell>
        </row>
        <row r="111">
          <cell r="C111" t="str">
            <v>Rudiš Denis</v>
          </cell>
        </row>
        <row r="112">
          <cell r="C112" t="str">
            <v>Severa Pavel</v>
          </cell>
        </row>
        <row r="113">
          <cell r="C113" t="str">
            <v>fa.SEWENAS</v>
          </cell>
        </row>
        <row r="114">
          <cell r="C114" t="str">
            <v>Saveljev Michal</v>
          </cell>
        </row>
        <row r="115">
          <cell r="C115" t="str">
            <v>Sivok Jan</v>
          </cell>
        </row>
        <row r="116">
          <cell r="C116" t="str">
            <v>Skála David</v>
          </cell>
        </row>
        <row r="117">
          <cell r="C117" t="str">
            <v>Slamenný Josef</v>
          </cell>
        </row>
        <row r="118">
          <cell r="C118" t="str">
            <v>Svoboda Miroslav</v>
          </cell>
        </row>
        <row r="119">
          <cell r="C119" t="str">
            <v>Šereda Michal</v>
          </cell>
        </row>
        <row r="120">
          <cell r="C120" t="str">
            <v>Šmíd David</v>
          </cell>
        </row>
        <row r="121">
          <cell r="C121" t="str">
            <v>Šmíd Roman</v>
          </cell>
        </row>
        <row r="122">
          <cell r="C122" t="str">
            <v>Špráchal Martin</v>
          </cell>
        </row>
        <row r="123">
          <cell r="C123" t="str">
            <v>Štekr František</v>
          </cell>
        </row>
        <row r="124">
          <cell r="C124" t="str">
            <v>Šlégl Jakub</v>
          </cell>
        </row>
        <row r="125">
          <cell r="C125" t="str">
            <v>Štrbo Vladislav</v>
          </cell>
        </row>
        <row r="126">
          <cell r="C126" t="str">
            <v>Štrob Jaroslav</v>
          </cell>
        </row>
        <row r="127">
          <cell r="C127" t="str">
            <v>Šulc Dominik</v>
          </cell>
        </row>
        <row r="128">
          <cell r="C128" t="str">
            <v>Szajko Jozef</v>
          </cell>
        </row>
        <row r="129">
          <cell r="C129" t="str">
            <v>Szép Patrik</v>
          </cell>
        </row>
        <row r="130">
          <cell r="C130" t="str">
            <v>Tomášek Michal</v>
          </cell>
        </row>
        <row r="131">
          <cell r="C131" t="str">
            <v>Toth Tomáš</v>
          </cell>
        </row>
        <row r="132">
          <cell r="C132" t="str">
            <v>Tuháček Petr</v>
          </cell>
        </row>
        <row r="133">
          <cell r="C133" t="str">
            <v>Vanda Michal</v>
          </cell>
        </row>
        <row r="134">
          <cell r="C134" t="str">
            <v>Vachuda Petr</v>
          </cell>
        </row>
        <row r="135">
          <cell r="C135" t="str">
            <v>Vašina Lukáš</v>
          </cell>
        </row>
        <row r="136">
          <cell r="C136" t="str">
            <v>Vaněk Josef</v>
          </cell>
        </row>
        <row r="137">
          <cell r="C137" t="str">
            <v>Veit Martin</v>
          </cell>
        </row>
        <row r="138">
          <cell r="C138" t="str">
            <v>Velebil Milan</v>
          </cell>
        </row>
        <row r="139">
          <cell r="C139" t="str">
            <v>Vedral Josef</v>
          </cell>
        </row>
        <row r="140">
          <cell r="C140" t="str">
            <v>Veverka Jiří</v>
          </cell>
        </row>
        <row r="141">
          <cell r="C141" t="str">
            <v>Vlček František</v>
          </cell>
        </row>
        <row r="142">
          <cell r="C142" t="str">
            <v>Vlček Pavel</v>
          </cell>
        </row>
        <row r="143">
          <cell r="C143" t="str">
            <v>Vobořil Jakub</v>
          </cell>
        </row>
        <row r="144">
          <cell r="C144" t="str">
            <v>Voháňka Jiří</v>
          </cell>
        </row>
        <row r="145">
          <cell r="C145" t="str">
            <v>Voříšek Pavel</v>
          </cell>
        </row>
        <row r="146">
          <cell r="C146" t="str">
            <v>Vostřák Radek</v>
          </cell>
        </row>
        <row r="147">
          <cell r="C147" t="str">
            <v>Vracovský Luboš</v>
          </cell>
        </row>
        <row r="148">
          <cell r="C148" t="str">
            <v>Zdráhala Jan</v>
          </cell>
        </row>
        <row r="149">
          <cell r="C149" t="str">
            <v>Výborný Jiří</v>
          </cell>
        </row>
        <row r="150">
          <cell r="C150" t="str">
            <v>Tatay Roman</v>
          </cell>
        </row>
        <row r="151">
          <cell r="C151" t="str">
            <v>Zámiš</v>
          </cell>
        </row>
        <row r="152">
          <cell r="C152" t="str">
            <v>Vostřákův kamarád</v>
          </cell>
        </row>
        <row r="153">
          <cell r="C153" t="str">
            <v>Urbánek Marek</v>
          </cell>
        </row>
        <row r="154">
          <cell r="C154" t="str">
            <v>Zadina Michal</v>
          </cell>
        </row>
        <row r="155">
          <cell r="C155" t="str">
            <v>Řehák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>
    <tabColor rgb="FF008000"/>
  </sheetPr>
  <dimension ref="A1:R160"/>
  <sheetViews>
    <sheetView zoomScale="115" zoomScaleNormal="115" workbookViewId="0">
      <selection activeCell="F161" sqref="F161"/>
    </sheetView>
  </sheetViews>
  <sheetFormatPr defaultRowHeight="14.5" x14ac:dyDescent="0.35"/>
  <cols>
    <col min="1" max="1" width="15.453125" customWidth="1"/>
    <col min="2" max="2" width="24.1796875" style="36" customWidth="1"/>
    <col min="3" max="3" width="14.81640625" style="26" customWidth="1"/>
    <col min="4" max="4" width="13.1796875" style="48" customWidth="1"/>
    <col min="5" max="5" width="9.81640625" style="35" customWidth="1"/>
    <col min="6" max="6" width="9.54296875" style="35" customWidth="1"/>
    <col min="7" max="7" width="9.08984375" style="39" customWidth="1"/>
    <col min="8" max="8" width="7.453125" style="1" customWidth="1"/>
    <col min="9" max="9" width="10.26953125" customWidth="1"/>
    <col min="10" max="11" width="8.81640625" style="16" customWidth="1"/>
    <col min="12" max="13" width="8.81640625" customWidth="1"/>
    <col min="14" max="14" width="8.7265625" customWidth="1"/>
    <col min="15" max="15" width="8.7265625" style="13" customWidth="1"/>
    <col min="16" max="16" width="9.81640625" style="35" customWidth="1"/>
    <col min="17" max="17" width="9.453125" style="35" customWidth="1"/>
    <col min="18" max="18" width="9" style="39" customWidth="1"/>
  </cols>
  <sheetData>
    <row r="1" spans="1:18" ht="23.5" x14ac:dyDescent="0.55000000000000004">
      <c r="B1" s="77"/>
      <c r="C1" s="43" t="s">
        <v>28</v>
      </c>
      <c r="D1" s="77" t="s">
        <v>27</v>
      </c>
      <c r="E1" s="30"/>
      <c r="F1" s="31"/>
      <c r="G1" s="4"/>
      <c r="H1" s="4"/>
      <c r="I1" s="3"/>
      <c r="J1" s="14"/>
      <c r="K1" s="14"/>
      <c r="L1" s="3"/>
      <c r="M1" s="3"/>
      <c r="N1" s="30"/>
      <c r="O1" s="31"/>
      <c r="P1" s="30"/>
      <c r="Q1" s="31"/>
      <c r="R1" s="4"/>
    </row>
    <row r="2" spans="1:18" ht="15" customHeight="1" x14ac:dyDescent="0.35">
      <c r="B2" s="78"/>
      <c r="C2" s="23"/>
      <c r="D2" s="78"/>
      <c r="E2" s="32"/>
      <c r="F2" s="33"/>
      <c r="G2" s="6"/>
      <c r="H2" s="6"/>
      <c r="I2" s="5"/>
      <c r="J2" s="15"/>
      <c r="K2" s="15"/>
      <c r="L2" s="5"/>
      <c r="M2" s="5"/>
      <c r="N2" s="32"/>
      <c r="O2" s="33"/>
      <c r="P2" s="32"/>
      <c r="Q2" s="33"/>
      <c r="R2" s="6"/>
    </row>
    <row r="3" spans="1:18" ht="16.5" customHeight="1" x14ac:dyDescent="0.35">
      <c r="B3" s="21"/>
      <c r="C3" s="24"/>
      <c r="D3" s="49"/>
      <c r="E3" s="95" t="s">
        <v>16</v>
      </c>
      <c r="F3" s="96"/>
      <c r="G3" s="38"/>
      <c r="H3" s="7"/>
      <c r="I3" s="2"/>
      <c r="J3" s="97" t="s">
        <v>10</v>
      </c>
      <c r="K3" s="98"/>
      <c r="L3" s="97" t="s">
        <v>11</v>
      </c>
      <c r="M3" s="98"/>
      <c r="N3" s="95" t="s">
        <v>17</v>
      </c>
      <c r="O3" s="96"/>
      <c r="P3" s="95" t="s">
        <v>15</v>
      </c>
      <c r="Q3" s="96"/>
      <c r="R3" s="38"/>
    </row>
    <row r="4" spans="1:18" ht="15.5" x14ac:dyDescent="0.35">
      <c r="B4" s="46" t="s">
        <v>7</v>
      </c>
      <c r="C4" s="25" t="s">
        <v>6</v>
      </c>
      <c r="D4" s="50" t="s">
        <v>5</v>
      </c>
      <c r="E4" s="34" t="s">
        <v>4</v>
      </c>
      <c r="F4" s="34" t="s">
        <v>3</v>
      </c>
      <c r="G4" s="37" t="s">
        <v>2</v>
      </c>
      <c r="H4" s="28" t="s">
        <v>1</v>
      </c>
      <c r="I4" s="67" t="s">
        <v>0</v>
      </c>
      <c r="J4" s="29" t="s">
        <v>8</v>
      </c>
      <c r="K4" s="29" t="s">
        <v>9</v>
      </c>
      <c r="L4" s="8" t="s">
        <v>8</v>
      </c>
      <c r="M4" s="2" t="s">
        <v>9</v>
      </c>
      <c r="N4" s="34" t="s">
        <v>18</v>
      </c>
      <c r="O4" s="34" t="s">
        <v>19</v>
      </c>
      <c r="P4" s="34" t="s">
        <v>4</v>
      </c>
      <c r="Q4" s="34" t="s">
        <v>3</v>
      </c>
      <c r="R4" s="37" t="s">
        <v>2</v>
      </c>
    </row>
    <row r="5" spans="1:18" ht="14.25" customHeight="1" x14ac:dyDescent="0.35">
      <c r="A5" s="48"/>
      <c r="B5" s="53" t="s">
        <v>29</v>
      </c>
      <c r="C5" s="92" t="s">
        <v>38</v>
      </c>
      <c r="D5" s="22">
        <v>45689</v>
      </c>
      <c r="E5" s="10">
        <v>0.29166666666666669</v>
      </c>
      <c r="F5" s="10">
        <v>0.79166666666666663</v>
      </c>
      <c r="G5" s="18">
        <f t="shared" ref="G5:G20" si="0">IF(AND(OR(E5=F5,E5&gt;F5),(E5&gt;0)),24-MROUND((((E5*1440)-(F5*1440)))/60,0.5),MROUND(((F5*1440)-(E5*1440))/60,0.5))</f>
        <v>12</v>
      </c>
      <c r="H5" s="61">
        <v>128</v>
      </c>
      <c r="I5" s="66">
        <f>G5*H5</f>
        <v>1536</v>
      </c>
      <c r="J5" s="17">
        <v>0.28424768518743804</v>
      </c>
      <c r="K5" s="71">
        <v>0.79166666666666663</v>
      </c>
      <c r="L5" s="27">
        <f t="shared" ref="L5" si="1">MROUND(J5,"0:30")</f>
        <v>0.29166666666666663</v>
      </c>
      <c r="M5" s="27">
        <f t="shared" ref="M5" si="2">MROUND(K5,"0:30")</f>
        <v>0.79166666666666663</v>
      </c>
      <c r="N5" s="12"/>
      <c r="O5" s="12"/>
      <c r="P5" s="59">
        <v>0.29166666666666669</v>
      </c>
      <c r="Q5" s="60">
        <v>0.79166666666666663</v>
      </c>
      <c r="R5" s="18">
        <f t="shared" ref="R5:R69" si="3">IF(AND(OR(P5=Q5,P5&gt;Q5),(P5&gt;0)),24-MROUND((((P5*1440)-(Q5*1440)))/60,0.5),MROUND(((Q5*1440)-(P5*1440))/60,0.5))</f>
        <v>12</v>
      </c>
    </row>
    <row r="6" spans="1:18" ht="14.25" customHeight="1" x14ac:dyDescent="0.35">
      <c r="A6" s="48"/>
      <c r="B6" s="52" t="s">
        <v>30</v>
      </c>
      <c r="C6" s="92" t="s">
        <v>38</v>
      </c>
      <c r="D6" s="22">
        <v>45689</v>
      </c>
      <c r="E6" s="10">
        <v>0.79166666666666663</v>
      </c>
      <c r="F6" s="10">
        <v>0.29166666666666669</v>
      </c>
      <c r="G6" s="18">
        <f t="shared" si="0"/>
        <v>12</v>
      </c>
      <c r="H6" s="61">
        <v>128</v>
      </c>
      <c r="I6" s="66">
        <f t="shared" ref="I6:I70" si="4">G6*H6</f>
        <v>1536</v>
      </c>
      <c r="J6" s="71">
        <v>0.79166666666666663</v>
      </c>
      <c r="K6" s="17">
        <v>0.286377314812853</v>
      </c>
      <c r="L6" s="27">
        <f t="shared" ref="L6:L128" si="5">MROUND(J6,"0:30")</f>
        <v>0.79166666666666663</v>
      </c>
      <c r="M6" s="27">
        <f t="shared" ref="M6:M128" si="6">MROUND(K6,"0:30")</f>
        <v>0.29166666666666663</v>
      </c>
      <c r="N6" s="12"/>
      <c r="O6" s="12"/>
      <c r="P6" s="59">
        <v>0.79166666666666663</v>
      </c>
      <c r="Q6" s="60">
        <v>0.29166666666666669</v>
      </c>
      <c r="R6" s="18">
        <f t="shared" si="3"/>
        <v>12</v>
      </c>
    </row>
    <row r="7" spans="1:18" ht="14.25" customHeight="1" x14ac:dyDescent="0.35">
      <c r="A7" s="48"/>
      <c r="B7" s="52" t="s">
        <v>29</v>
      </c>
      <c r="C7" s="92" t="s">
        <v>37</v>
      </c>
      <c r="D7" s="22">
        <v>45690</v>
      </c>
      <c r="E7" s="10">
        <v>0.29166666666666669</v>
      </c>
      <c r="F7" s="10">
        <v>0.79166666666666663</v>
      </c>
      <c r="G7" s="18">
        <f t="shared" si="0"/>
        <v>12</v>
      </c>
      <c r="H7" s="61">
        <v>128</v>
      </c>
      <c r="I7" s="66">
        <f t="shared" si="4"/>
        <v>1536</v>
      </c>
      <c r="J7" s="17">
        <v>0.28657407407445135</v>
      </c>
      <c r="K7" s="20">
        <v>0.79410879629722331</v>
      </c>
      <c r="L7" s="27">
        <f t="shared" si="5"/>
        <v>0.29166666666666663</v>
      </c>
      <c r="M7" s="27">
        <f t="shared" si="6"/>
        <v>0.79166666666666663</v>
      </c>
      <c r="N7" s="12"/>
      <c r="O7" s="12"/>
      <c r="P7" s="59">
        <v>0.29166666666666669</v>
      </c>
      <c r="Q7" s="60">
        <v>0.79166666666666663</v>
      </c>
      <c r="R7" s="18">
        <f t="shared" si="3"/>
        <v>12</v>
      </c>
    </row>
    <row r="8" spans="1:18" ht="14.25" customHeight="1" x14ac:dyDescent="0.35">
      <c r="A8" s="48"/>
      <c r="B8" s="52" t="s">
        <v>30</v>
      </c>
      <c r="C8" s="92" t="s">
        <v>41</v>
      </c>
      <c r="D8" s="22">
        <v>45690</v>
      </c>
      <c r="E8" s="10">
        <v>0.79166666666666663</v>
      </c>
      <c r="F8" s="10">
        <v>0.39583333333333331</v>
      </c>
      <c r="G8" s="18">
        <f t="shared" si="0"/>
        <v>14.5</v>
      </c>
      <c r="H8" s="61">
        <v>128</v>
      </c>
      <c r="I8" s="66">
        <f t="shared" si="4"/>
        <v>1856</v>
      </c>
      <c r="J8" s="20">
        <v>0.79398148148175096</v>
      </c>
      <c r="K8" s="17">
        <v>0.39923611110862112</v>
      </c>
      <c r="L8" s="27">
        <f t="shared" si="5"/>
        <v>0.79166666666666663</v>
      </c>
      <c r="M8" s="27">
        <f t="shared" si="6"/>
        <v>0.39583333333333331</v>
      </c>
      <c r="N8" s="12"/>
      <c r="O8" s="12"/>
      <c r="P8" s="59">
        <v>0.79166666666666663</v>
      </c>
      <c r="Q8" s="60">
        <v>0.29166666666666669</v>
      </c>
      <c r="R8" s="18">
        <f t="shared" si="3"/>
        <v>12</v>
      </c>
    </row>
    <row r="9" spans="1:18" ht="14.25" customHeight="1" x14ac:dyDescent="0.35">
      <c r="A9" s="48"/>
      <c r="B9" s="52" t="s">
        <v>29</v>
      </c>
      <c r="C9" s="92" t="s">
        <v>35</v>
      </c>
      <c r="D9" s="22">
        <v>45691</v>
      </c>
      <c r="E9" s="10">
        <v>0.29166666666666669</v>
      </c>
      <c r="F9" s="10">
        <v>0.79166666666666663</v>
      </c>
      <c r="G9" s="18">
        <f t="shared" si="0"/>
        <v>12</v>
      </c>
      <c r="H9" s="61">
        <v>150</v>
      </c>
      <c r="I9" s="66">
        <f t="shared" si="4"/>
        <v>1800</v>
      </c>
      <c r="J9" s="17">
        <v>0.28622685185109731</v>
      </c>
      <c r="K9" s="70">
        <v>0.79166666666666663</v>
      </c>
      <c r="L9" s="27">
        <f t="shared" si="5"/>
        <v>0.29166666666666663</v>
      </c>
      <c r="M9" s="27">
        <f t="shared" si="6"/>
        <v>0.79166666666666663</v>
      </c>
      <c r="N9" s="12"/>
      <c r="O9" s="12"/>
      <c r="P9" s="59">
        <v>0.29166666666666669</v>
      </c>
      <c r="Q9" s="60">
        <v>0.79166666666666663</v>
      </c>
      <c r="R9" s="18">
        <f t="shared" si="3"/>
        <v>12</v>
      </c>
    </row>
    <row r="10" spans="1:18" ht="15.75" customHeight="1" x14ac:dyDescent="0.35">
      <c r="A10" s="48"/>
      <c r="B10" s="51" t="s">
        <v>31</v>
      </c>
      <c r="C10" s="92" t="s">
        <v>39</v>
      </c>
      <c r="D10" s="22">
        <v>45691</v>
      </c>
      <c r="E10" s="10">
        <v>0.25</v>
      </c>
      <c r="F10" s="10">
        <v>0.95833333333333337</v>
      </c>
      <c r="G10" s="18">
        <f t="shared" si="0"/>
        <v>17</v>
      </c>
      <c r="H10" s="61">
        <v>128</v>
      </c>
      <c r="I10" s="66">
        <f t="shared" si="4"/>
        <v>2176</v>
      </c>
      <c r="J10" s="20">
        <v>0.24744212962832535</v>
      </c>
      <c r="K10" s="9">
        <v>0.95780092592758592</v>
      </c>
      <c r="L10" s="27">
        <f t="shared" si="5"/>
        <v>0.25</v>
      </c>
      <c r="M10" s="27">
        <f t="shared" si="6"/>
        <v>0.95833333333333326</v>
      </c>
      <c r="N10" s="12"/>
      <c r="O10" s="12"/>
      <c r="P10" s="59">
        <v>0.25</v>
      </c>
      <c r="Q10" s="60">
        <v>0.95833333333333337</v>
      </c>
      <c r="R10" s="18">
        <f t="shared" si="3"/>
        <v>17</v>
      </c>
    </row>
    <row r="11" spans="1:18" ht="16.5" customHeight="1" x14ac:dyDescent="0.35">
      <c r="A11" s="48"/>
      <c r="B11" s="52" t="s">
        <v>32</v>
      </c>
      <c r="C11" s="92" t="s">
        <v>36</v>
      </c>
      <c r="D11" s="22">
        <v>45691</v>
      </c>
      <c r="E11" s="10">
        <v>0.29166666666666669</v>
      </c>
      <c r="F11" s="10">
        <v>0.91666666666666663</v>
      </c>
      <c r="G11" s="18">
        <f t="shared" si="0"/>
        <v>15</v>
      </c>
      <c r="H11" s="61">
        <v>128</v>
      </c>
      <c r="I11" s="66">
        <f t="shared" si="4"/>
        <v>1920</v>
      </c>
      <c r="J11" s="17">
        <v>0.28693287036730908</v>
      </c>
      <c r="K11" s="10">
        <v>0.91611111110978527</v>
      </c>
      <c r="L11" s="27">
        <f t="shared" si="5"/>
        <v>0.29166666666666663</v>
      </c>
      <c r="M11" s="27">
        <f t="shared" si="6"/>
        <v>0.91666666666666663</v>
      </c>
      <c r="N11" s="12"/>
      <c r="O11" s="12"/>
      <c r="P11" s="59">
        <v>0.29166666666666669</v>
      </c>
      <c r="Q11" s="60">
        <v>0.91666666666666663</v>
      </c>
      <c r="R11" s="18">
        <f t="shared" si="3"/>
        <v>15</v>
      </c>
    </row>
    <row r="12" spans="1:18" ht="14.25" customHeight="1" x14ac:dyDescent="0.35">
      <c r="A12" s="48"/>
      <c r="B12" s="52" t="s">
        <v>33</v>
      </c>
      <c r="C12" s="92" t="s">
        <v>37</v>
      </c>
      <c r="D12" s="22">
        <v>45691</v>
      </c>
      <c r="E12" s="10">
        <v>0.39583333333333331</v>
      </c>
      <c r="F12" s="10">
        <v>0.875</v>
      </c>
      <c r="G12" s="18">
        <f t="shared" si="0"/>
        <v>11.5</v>
      </c>
      <c r="H12" s="61">
        <v>128</v>
      </c>
      <c r="I12" s="66">
        <f t="shared" si="4"/>
        <v>1472</v>
      </c>
      <c r="J12" s="9">
        <v>0.39761574073781958</v>
      </c>
      <c r="K12" s="17">
        <v>0.87396990740671754</v>
      </c>
      <c r="L12" s="27">
        <f t="shared" si="5"/>
        <v>0.39583333333333331</v>
      </c>
      <c r="M12" s="27">
        <f t="shared" si="6"/>
        <v>0.875</v>
      </c>
      <c r="N12" s="12"/>
      <c r="O12" s="12"/>
      <c r="P12" s="59">
        <v>0.29166666666666669</v>
      </c>
      <c r="Q12" s="60">
        <v>0.875</v>
      </c>
      <c r="R12" s="18">
        <f t="shared" si="3"/>
        <v>14</v>
      </c>
    </row>
    <row r="13" spans="1:18" ht="14.25" customHeight="1" x14ac:dyDescent="0.35">
      <c r="A13" s="48"/>
      <c r="B13" s="52" t="s">
        <v>30</v>
      </c>
      <c r="C13" s="92" t="s">
        <v>35</v>
      </c>
      <c r="D13" s="22">
        <v>45691</v>
      </c>
      <c r="E13" s="10">
        <v>0.79166666666666663</v>
      </c>
      <c r="F13" s="10">
        <v>0.29166666666666669</v>
      </c>
      <c r="G13" s="18">
        <f t="shared" si="0"/>
        <v>12</v>
      </c>
      <c r="H13" s="61">
        <v>150</v>
      </c>
      <c r="I13" s="66">
        <f t="shared" si="4"/>
        <v>1800</v>
      </c>
      <c r="J13" s="70">
        <v>0.79166666666666663</v>
      </c>
      <c r="K13" s="9">
        <v>0.28793981481430819</v>
      </c>
      <c r="L13" s="27">
        <f t="shared" si="5"/>
        <v>0.79166666666666663</v>
      </c>
      <c r="M13" s="27">
        <f t="shared" si="6"/>
        <v>0.29166666666666663</v>
      </c>
      <c r="N13" s="12"/>
      <c r="O13" s="12"/>
      <c r="P13" s="59">
        <v>0.79166666666666663</v>
      </c>
      <c r="Q13" s="60">
        <v>0.29166666666666669</v>
      </c>
      <c r="R13" s="18">
        <f t="shared" si="3"/>
        <v>12</v>
      </c>
    </row>
    <row r="14" spans="1:18" ht="15" customHeight="1" x14ac:dyDescent="0.35">
      <c r="A14" s="48"/>
      <c r="B14" s="52" t="s">
        <v>29</v>
      </c>
      <c r="C14" s="92" t="s">
        <v>37</v>
      </c>
      <c r="D14" s="22">
        <v>45692</v>
      </c>
      <c r="E14" s="10">
        <v>0.29166666666666669</v>
      </c>
      <c r="F14" s="10">
        <v>0.79166666666666663</v>
      </c>
      <c r="G14" s="18">
        <f t="shared" si="0"/>
        <v>12</v>
      </c>
      <c r="H14" s="61">
        <v>128</v>
      </c>
      <c r="I14" s="66">
        <f t="shared" si="4"/>
        <v>1536</v>
      </c>
      <c r="J14" s="17">
        <v>0.28666666666686069</v>
      </c>
      <c r="K14" s="17">
        <v>0.78268518518598285</v>
      </c>
      <c r="L14" s="27">
        <f t="shared" si="5"/>
        <v>0.29166666666666663</v>
      </c>
      <c r="M14" s="27">
        <f t="shared" si="6"/>
        <v>0.79166666666666663</v>
      </c>
      <c r="N14" s="12"/>
      <c r="O14" s="12"/>
      <c r="P14" s="59">
        <v>0.29166666666666669</v>
      </c>
      <c r="Q14" s="60">
        <v>0.79166666666666663</v>
      </c>
      <c r="R14" s="18">
        <f t="shared" si="3"/>
        <v>12</v>
      </c>
    </row>
    <row r="15" spans="1:18" ht="15" customHeight="1" x14ac:dyDescent="0.35">
      <c r="A15" s="48"/>
      <c r="B15" s="51" t="s">
        <v>31</v>
      </c>
      <c r="C15" s="92" t="s">
        <v>42</v>
      </c>
      <c r="D15" s="22">
        <v>45692</v>
      </c>
      <c r="E15" s="10">
        <v>0.25</v>
      </c>
      <c r="F15" s="10">
        <v>0.95833333333333337</v>
      </c>
      <c r="G15" s="18">
        <f t="shared" si="0"/>
        <v>17</v>
      </c>
      <c r="H15" s="61">
        <v>128</v>
      </c>
      <c r="I15" s="66">
        <f t="shared" si="4"/>
        <v>2176</v>
      </c>
      <c r="J15" s="10">
        <v>0.24372685185517184</v>
      </c>
      <c r="K15" s="17">
        <v>0.95430555555503815</v>
      </c>
      <c r="L15" s="27">
        <f t="shared" si="5"/>
        <v>0.25</v>
      </c>
      <c r="M15" s="27">
        <f t="shared" si="6"/>
        <v>0.95833333333333326</v>
      </c>
      <c r="N15" s="12"/>
      <c r="O15" s="12"/>
      <c r="P15" s="59">
        <v>0.25</v>
      </c>
      <c r="Q15" s="60">
        <v>0.95833333333333337</v>
      </c>
      <c r="R15" s="18">
        <f t="shared" si="3"/>
        <v>17</v>
      </c>
    </row>
    <row r="16" spans="1:18" ht="15" customHeight="1" x14ac:dyDescent="0.35">
      <c r="A16" s="48"/>
      <c r="B16" s="51" t="s">
        <v>32</v>
      </c>
      <c r="C16" s="92" t="s">
        <v>40</v>
      </c>
      <c r="D16" s="22">
        <v>45692</v>
      </c>
      <c r="E16" s="10">
        <v>0.29166666666666669</v>
      </c>
      <c r="F16" s="10">
        <v>0.91666666666666663</v>
      </c>
      <c r="G16" s="18">
        <f t="shared" si="0"/>
        <v>15</v>
      </c>
      <c r="H16" s="61">
        <v>128</v>
      </c>
      <c r="I16" s="66">
        <f t="shared" si="4"/>
        <v>1920</v>
      </c>
      <c r="J16" s="17">
        <v>0.28130787036934635</v>
      </c>
      <c r="K16" s="17">
        <v>0.91263888889079681</v>
      </c>
      <c r="L16" s="27">
        <f t="shared" si="5"/>
        <v>0.29166666666666663</v>
      </c>
      <c r="M16" s="27">
        <f t="shared" si="6"/>
        <v>0.91666666666666663</v>
      </c>
      <c r="N16" s="12"/>
      <c r="O16" s="12"/>
      <c r="P16" s="59">
        <v>0.29166666666666669</v>
      </c>
      <c r="Q16" s="60">
        <v>0.91666666666666663</v>
      </c>
      <c r="R16" s="18">
        <f t="shared" si="3"/>
        <v>15</v>
      </c>
    </row>
    <row r="17" spans="1:18" ht="15" customHeight="1" x14ac:dyDescent="0.35">
      <c r="A17" s="48"/>
      <c r="B17" s="52" t="s">
        <v>33</v>
      </c>
      <c r="C17" s="92" t="s">
        <v>36</v>
      </c>
      <c r="D17" s="22">
        <v>45692</v>
      </c>
      <c r="E17" s="10">
        <v>0.29166666666666669</v>
      </c>
      <c r="F17" s="10">
        <v>0.875</v>
      </c>
      <c r="G17" s="18">
        <f t="shared" si="0"/>
        <v>14</v>
      </c>
      <c r="H17" s="61">
        <v>128</v>
      </c>
      <c r="I17" s="66">
        <f t="shared" si="4"/>
        <v>1792</v>
      </c>
      <c r="J17" s="17">
        <v>0.281354166669189</v>
      </c>
      <c r="K17" s="17">
        <v>0.87484953703824431</v>
      </c>
      <c r="L17" s="27">
        <f t="shared" si="5"/>
        <v>0.29166666666666663</v>
      </c>
      <c r="M17" s="27">
        <f t="shared" si="6"/>
        <v>0.875</v>
      </c>
      <c r="N17" s="12"/>
      <c r="O17" s="12"/>
      <c r="P17" s="59">
        <v>0.29166666666666669</v>
      </c>
      <c r="Q17" s="60">
        <v>0.875</v>
      </c>
      <c r="R17" s="18">
        <f t="shared" si="3"/>
        <v>14</v>
      </c>
    </row>
    <row r="18" spans="1:18" ht="15" customHeight="1" x14ac:dyDescent="0.35">
      <c r="A18" s="48"/>
      <c r="B18" s="52" t="s">
        <v>30</v>
      </c>
      <c r="C18" s="92" t="s">
        <v>34</v>
      </c>
      <c r="D18" s="22">
        <v>45692</v>
      </c>
      <c r="E18" s="10">
        <v>0.79166666666666663</v>
      </c>
      <c r="F18" s="10">
        <v>0.29166666666666669</v>
      </c>
      <c r="G18" s="18">
        <f t="shared" si="0"/>
        <v>12</v>
      </c>
      <c r="H18" s="61">
        <v>128</v>
      </c>
      <c r="I18" s="66">
        <f t="shared" si="4"/>
        <v>1536</v>
      </c>
      <c r="J18" s="17">
        <v>0.78146990740788169</v>
      </c>
      <c r="K18" s="17">
        <v>0.28297453703999054</v>
      </c>
      <c r="L18" s="27">
        <f t="shared" si="5"/>
        <v>0.79166666666666663</v>
      </c>
      <c r="M18" s="27">
        <f t="shared" si="6"/>
        <v>0.29166666666666663</v>
      </c>
      <c r="N18" s="12"/>
      <c r="O18" s="12"/>
      <c r="P18" s="59">
        <v>0.79166666666666663</v>
      </c>
      <c r="Q18" s="60">
        <v>0.29166666666666669</v>
      </c>
      <c r="R18" s="18">
        <f t="shared" si="3"/>
        <v>12</v>
      </c>
    </row>
    <row r="19" spans="1:18" ht="15" customHeight="1" x14ac:dyDescent="0.35">
      <c r="A19" s="48"/>
      <c r="B19" s="52" t="s">
        <v>29</v>
      </c>
      <c r="C19" s="92" t="s">
        <v>35</v>
      </c>
      <c r="D19" s="22">
        <v>45693</v>
      </c>
      <c r="E19" s="10">
        <v>0.29166666666666669</v>
      </c>
      <c r="F19" s="10">
        <v>0.79166666666666663</v>
      </c>
      <c r="G19" s="18">
        <f t="shared" si="0"/>
        <v>12</v>
      </c>
      <c r="H19" s="61">
        <v>150</v>
      </c>
      <c r="I19" s="66">
        <f t="shared" si="4"/>
        <v>1800</v>
      </c>
      <c r="J19" s="20">
        <v>0.28207175926218042</v>
      </c>
      <c r="K19" s="10">
        <v>0.78834490740700858</v>
      </c>
      <c r="L19" s="27">
        <f t="shared" si="5"/>
        <v>0.29166666666666663</v>
      </c>
      <c r="M19" s="27">
        <f t="shared" si="6"/>
        <v>0.79166666666666663</v>
      </c>
      <c r="N19" s="12"/>
      <c r="O19" s="12"/>
      <c r="P19" s="59">
        <v>0.29166666666666669</v>
      </c>
      <c r="Q19" s="60">
        <v>0.79166666666666663</v>
      </c>
      <c r="R19" s="18">
        <f t="shared" si="3"/>
        <v>12</v>
      </c>
    </row>
    <row r="20" spans="1:18" ht="15" customHeight="1" x14ac:dyDescent="0.35">
      <c r="A20" s="48"/>
      <c r="B20" s="52" t="s">
        <v>31</v>
      </c>
      <c r="C20" s="92" t="s">
        <v>39</v>
      </c>
      <c r="D20" s="22">
        <v>45693</v>
      </c>
      <c r="E20" s="10">
        <v>0.25</v>
      </c>
      <c r="F20" s="10">
        <v>0.95833333333333337</v>
      </c>
      <c r="G20" s="18">
        <f t="shared" si="0"/>
        <v>17</v>
      </c>
      <c r="H20" s="61">
        <v>128</v>
      </c>
      <c r="I20" s="66">
        <f t="shared" si="4"/>
        <v>2176</v>
      </c>
      <c r="J20" s="9">
        <v>0.24766203703620704</v>
      </c>
      <c r="K20" s="19">
        <v>0.95797453703562496</v>
      </c>
      <c r="L20" s="27">
        <f t="shared" si="5"/>
        <v>0.25</v>
      </c>
      <c r="M20" s="27">
        <f t="shared" si="6"/>
        <v>0.95833333333333326</v>
      </c>
      <c r="N20" s="12"/>
      <c r="O20" s="12"/>
      <c r="P20" s="59">
        <v>0.25</v>
      </c>
      <c r="Q20" s="60">
        <v>0.95833333333333337</v>
      </c>
      <c r="R20" s="18">
        <f t="shared" si="3"/>
        <v>17</v>
      </c>
    </row>
    <row r="21" spans="1:18" ht="15" customHeight="1" x14ac:dyDescent="0.35">
      <c r="A21" s="48"/>
      <c r="B21" s="51" t="s">
        <v>32</v>
      </c>
      <c r="C21" s="92" t="s">
        <v>36</v>
      </c>
      <c r="D21" s="22">
        <v>45693</v>
      </c>
      <c r="E21" s="10">
        <v>0.29166666666666669</v>
      </c>
      <c r="F21" s="10">
        <v>0.91666666666666663</v>
      </c>
      <c r="G21" s="18">
        <f t="shared" ref="G21:G78" si="7">IF(AND(OR(E21=F21,E21&gt;F21),(E21&gt;0)),24-MROUND((((E21*1440)-(F21*1440)))/60,0.5),MROUND(((F21*1440)-(E21*1440))/60,0.5))</f>
        <v>15</v>
      </c>
      <c r="H21" s="61">
        <v>128</v>
      </c>
      <c r="I21" s="66">
        <f t="shared" si="4"/>
        <v>1920</v>
      </c>
      <c r="J21" s="10">
        <v>0.28256944444729015</v>
      </c>
      <c r="K21" s="17">
        <v>0.91886574074305827</v>
      </c>
      <c r="L21" s="27">
        <f t="shared" si="5"/>
        <v>0.29166666666666663</v>
      </c>
      <c r="M21" s="27">
        <f t="shared" si="6"/>
        <v>0.91666666666666663</v>
      </c>
      <c r="N21" s="12"/>
      <c r="O21" s="12"/>
      <c r="P21" s="59">
        <v>0.29166666666666669</v>
      </c>
      <c r="Q21" s="60">
        <v>0.91666666666666663</v>
      </c>
      <c r="R21" s="18">
        <f t="shared" si="3"/>
        <v>15</v>
      </c>
    </row>
    <row r="22" spans="1:18" ht="15" customHeight="1" x14ac:dyDescent="0.35">
      <c r="A22" s="48"/>
      <c r="B22" s="52" t="s">
        <v>33</v>
      </c>
      <c r="C22" s="92" t="s">
        <v>43</v>
      </c>
      <c r="D22" s="22">
        <v>45693</v>
      </c>
      <c r="E22" s="10">
        <v>0.29166666666666669</v>
      </c>
      <c r="F22" s="10">
        <v>0.875</v>
      </c>
      <c r="G22" s="18">
        <f t="shared" si="7"/>
        <v>14</v>
      </c>
      <c r="H22" s="61">
        <v>128</v>
      </c>
      <c r="I22" s="66">
        <f t="shared" si="4"/>
        <v>1792</v>
      </c>
      <c r="J22" s="68">
        <v>0.28125</v>
      </c>
      <c r="K22" s="69">
        <v>0.87638888888888888</v>
      </c>
      <c r="L22" s="27">
        <f t="shared" si="5"/>
        <v>0.29166666666666663</v>
      </c>
      <c r="M22" s="27">
        <f t="shared" si="6"/>
        <v>0.875</v>
      </c>
      <c r="N22" s="12"/>
      <c r="O22" s="12"/>
      <c r="P22" s="59">
        <v>0.29166666666666669</v>
      </c>
      <c r="Q22" s="60">
        <v>0.875</v>
      </c>
      <c r="R22" s="18">
        <f t="shared" si="3"/>
        <v>14</v>
      </c>
    </row>
    <row r="23" spans="1:18" ht="15.75" customHeight="1" x14ac:dyDescent="0.35">
      <c r="A23" s="48"/>
      <c r="B23" s="53" t="s">
        <v>30</v>
      </c>
      <c r="C23" s="92" t="s">
        <v>41</v>
      </c>
      <c r="D23" s="22">
        <v>45693</v>
      </c>
      <c r="E23" s="10">
        <v>0.79166666666666663</v>
      </c>
      <c r="F23" s="10">
        <v>0.29166666666666669</v>
      </c>
      <c r="G23" s="18">
        <f t="shared" si="7"/>
        <v>12</v>
      </c>
      <c r="H23" s="61">
        <v>128</v>
      </c>
      <c r="I23" s="66">
        <f t="shared" si="4"/>
        <v>1536</v>
      </c>
      <c r="J23" s="17">
        <v>0.7852777777807205</v>
      </c>
      <c r="K23" s="10">
        <v>0.28697916666715173</v>
      </c>
      <c r="L23" s="27">
        <f t="shared" si="5"/>
        <v>0.79166666666666663</v>
      </c>
      <c r="M23" s="27">
        <f t="shared" si="6"/>
        <v>0.29166666666666663</v>
      </c>
      <c r="N23" s="12"/>
      <c r="O23" s="12"/>
      <c r="P23" s="59">
        <v>0.79166666666666663</v>
      </c>
      <c r="Q23" s="60">
        <v>0.29166666666666669</v>
      </c>
      <c r="R23" s="18">
        <f t="shared" si="3"/>
        <v>12</v>
      </c>
    </row>
    <row r="24" spans="1:18" ht="15" customHeight="1" x14ac:dyDescent="0.35">
      <c r="A24" s="48"/>
      <c r="B24" s="53" t="s">
        <v>29</v>
      </c>
      <c r="C24" s="92" t="s">
        <v>37</v>
      </c>
      <c r="D24" s="22">
        <v>45694</v>
      </c>
      <c r="E24" s="10">
        <v>0.29166666666666669</v>
      </c>
      <c r="F24" s="10">
        <v>0.79166666666666663</v>
      </c>
      <c r="G24" s="18">
        <f t="shared" si="7"/>
        <v>12</v>
      </c>
      <c r="H24" s="61">
        <v>128</v>
      </c>
      <c r="I24" s="66">
        <f t="shared" si="4"/>
        <v>1536</v>
      </c>
      <c r="J24" s="10">
        <v>0.28574074074276723</v>
      </c>
      <c r="K24" s="17">
        <v>0.78501157407299615</v>
      </c>
      <c r="L24" s="27">
        <f t="shared" si="5"/>
        <v>0.29166666666666663</v>
      </c>
      <c r="M24" s="27">
        <f t="shared" si="6"/>
        <v>0.79166666666666663</v>
      </c>
      <c r="N24" s="12"/>
      <c r="O24" s="12"/>
      <c r="P24" s="59">
        <v>0.29166666666666669</v>
      </c>
      <c r="Q24" s="60">
        <v>0.79166666666666663</v>
      </c>
      <c r="R24" s="18">
        <f t="shared" si="3"/>
        <v>12</v>
      </c>
    </row>
    <row r="25" spans="1:18" ht="15" customHeight="1" x14ac:dyDescent="0.35">
      <c r="A25" s="48"/>
      <c r="B25" s="53" t="s">
        <v>31</v>
      </c>
      <c r="C25" s="92" t="s">
        <v>35</v>
      </c>
      <c r="D25" s="22">
        <v>45694</v>
      </c>
      <c r="E25" s="10">
        <v>0.25</v>
      </c>
      <c r="F25" s="10">
        <v>0.95833333333333337</v>
      </c>
      <c r="G25" s="18">
        <f t="shared" si="7"/>
        <v>17</v>
      </c>
      <c r="H25" s="61">
        <v>150</v>
      </c>
      <c r="I25" s="66">
        <f t="shared" si="4"/>
        <v>2550</v>
      </c>
      <c r="J25" s="17">
        <v>0.23978009259008104</v>
      </c>
      <c r="K25" s="10">
        <v>0.95291666666889796</v>
      </c>
      <c r="L25" s="27">
        <f t="shared" si="5"/>
        <v>0.25</v>
      </c>
      <c r="M25" s="27">
        <f t="shared" si="6"/>
        <v>0.95833333333333326</v>
      </c>
      <c r="N25" s="12"/>
      <c r="O25" s="12"/>
      <c r="P25" s="59">
        <v>0.25</v>
      </c>
      <c r="Q25" s="60">
        <v>0.95833333333333337</v>
      </c>
      <c r="R25" s="18">
        <f t="shared" si="3"/>
        <v>17</v>
      </c>
    </row>
    <row r="26" spans="1:18" ht="15" customHeight="1" x14ac:dyDescent="0.35">
      <c r="A26" s="48"/>
      <c r="B26" s="53" t="s">
        <v>32</v>
      </c>
      <c r="C26" s="92" t="s">
        <v>36</v>
      </c>
      <c r="D26" s="22">
        <v>45694</v>
      </c>
      <c r="E26" s="10">
        <v>0.29166666666666669</v>
      </c>
      <c r="F26" s="10">
        <v>0.91666666666666663</v>
      </c>
      <c r="G26" s="18">
        <f t="shared" si="7"/>
        <v>15</v>
      </c>
      <c r="H26" s="61">
        <v>128</v>
      </c>
      <c r="I26" s="66">
        <f t="shared" si="4"/>
        <v>1920</v>
      </c>
      <c r="J26" s="10">
        <v>0.28310185185546288</v>
      </c>
      <c r="K26" s="10">
        <v>0.91565972222451819</v>
      </c>
      <c r="L26" s="27">
        <f t="shared" si="5"/>
        <v>0.29166666666666663</v>
      </c>
      <c r="M26" s="27">
        <f t="shared" si="6"/>
        <v>0.91666666666666663</v>
      </c>
      <c r="N26" s="12"/>
      <c r="O26" s="12"/>
      <c r="P26" s="59">
        <v>0.29166666666666669</v>
      </c>
      <c r="Q26" s="60">
        <v>0.91666666666666663</v>
      </c>
      <c r="R26" s="18">
        <f t="shared" si="3"/>
        <v>15</v>
      </c>
    </row>
    <row r="27" spans="1:18" ht="15" customHeight="1" x14ac:dyDescent="0.35">
      <c r="A27" s="48"/>
      <c r="B27" s="53" t="s">
        <v>33</v>
      </c>
      <c r="C27" s="92" t="s">
        <v>39</v>
      </c>
      <c r="D27" s="22">
        <v>45694</v>
      </c>
      <c r="E27" s="10">
        <v>0.29166666666666669</v>
      </c>
      <c r="F27" s="10">
        <v>0.875</v>
      </c>
      <c r="G27" s="18">
        <f t="shared" si="7"/>
        <v>14</v>
      </c>
      <c r="H27" s="61">
        <v>128</v>
      </c>
      <c r="I27" s="66">
        <f t="shared" si="4"/>
        <v>1792</v>
      </c>
      <c r="J27" s="10">
        <v>0.28225694444699911</v>
      </c>
      <c r="K27" s="17">
        <v>0.87865740740380716</v>
      </c>
      <c r="L27" s="27">
        <f t="shared" si="5"/>
        <v>0.29166666666666663</v>
      </c>
      <c r="M27" s="27">
        <f t="shared" si="6"/>
        <v>0.875</v>
      </c>
      <c r="N27" s="12"/>
      <c r="O27" s="12"/>
      <c r="P27" s="59">
        <v>0.29166666666666669</v>
      </c>
      <c r="Q27" s="60">
        <v>0.875</v>
      </c>
      <c r="R27" s="18">
        <f t="shared" si="3"/>
        <v>14</v>
      </c>
    </row>
    <row r="28" spans="1:18" ht="15" customHeight="1" x14ac:dyDescent="0.35">
      <c r="A28" s="48"/>
      <c r="B28" s="53" t="s">
        <v>30</v>
      </c>
      <c r="C28" s="92" t="s">
        <v>41</v>
      </c>
      <c r="D28" s="22">
        <v>45694</v>
      </c>
      <c r="E28" s="10">
        <v>0.79166666666666663</v>
      </c>
      <c r="F28" s="10">
        <v>0.29166666666666669</v>
      </c>
      <c r="G28" s="18">
        <f t="shared" si="7"/>
        <v>12</v>
      </c>
      <c r="H28" s="61">
        <v>128</v>
      </c>
      <c r="I28" s="66">
        <f t="shared" si="4"/>
        <v>1536</v>
      </c>
      <c r="J28" s="10">
        <v>0.78409722222568234</v>
      </c>
      <c r="K28" s="17">
        <v>0.28988425926218042</v>
      </c>
      <c r="L28" s="27">
        <f t="shared" si="5"/>
        <v>0.79166666666666663</v>
      </c>
      <c r="M28" s="27">
        <f t="shared" si="6"/>
        <v>0.29166666666666663</v>
      </c>
      <c r="N28" s="12"/>
      <c r="O28" s="12"/>
      <c r="P28" s="59">
        <v>0.79166666666666663</v>
      </c>
      <c r="Q28" s="60">
        <v>0.29166666666666669</v>
      </c>
      <c r="R28" s="18">
        <f t="shared" si="3"/>
        <v>12</v>
      </c>
    </row>
    <row r="29" spans="1:18" ht="14.5" customHeight="1" x14ac:dyDescent="0.35">
      <c r="A29" s="48"/>
      <c r="B29" s="53" t="s">
        <v>29</v>
      </c>
      <c r="C29" s="92" t="s">
        <v>37</v>
      </c>
      <c r="D29" s="22">
        <v>45695</v>
      </c>
      <c r="E29" s="10">
        <v>0.29166666666666669</v>
      </c>
      <c r="F29" s="10">
        <v>0.79166666666666663</v>
      </c>
      <c r="G29" s="18">
        <f t="shared" si="7"/>
        <v>12</v>
      </c>
      <c r="H29" s="61">
        <v>128</v>
      </c>
      <c r="I29" s="66">
        <f t="shared" si="4"/>
        <v>1536</v>
      </c>
      <c r="J29" s="80">
        <v>0.28719907407503342</v>
      </c>
      <c r="K29" s="81">
        <v>0.79333333333488554</v>
      </c>
      <c r="L29" s="27">
        <f t="shared" si="5"/>
        <v>0.29166666666666663</v>
      </c>
      <c r="M29" s="27">
        <f t="shared" si="6"/>
        <v>0.79166666666666663</v>
      </c>
      <c r="N29" s="12"/>
      <c r="O29" s="12"/>
      <c r="P29" s="59">
        <v>0.29166666666666669</v>
      </c>
      <c r="Q29" s="60">
        <v>0.79166666666666663</v>
      </c>
      <c r="R29" s="18">
        <f t="shared" si="3"/>
        <v>12</v>
      </c>
    </row>
    <row r="30" spans="1:18" ht="15" customHeight="1" x14ac:dyDescent="0.35">
      <c r="A30" s="48"/>
      <c r="B30" s="53" t="s">
        <v>31</v>
      </c>
      <c r="C30" s="92" t="s">
        <v>36</v>
      </c>
      <c r="D30" s="22">
        <v>45695</v>
      </c>
      <c r="E30" s="10">
        <v>0.25</v>
      </c>
      <c r="F30" s="10">
        <v>0.85416666666666663</v>
      </c>
      <c r="G30" s="18">
        <f t="shared" si="7"/>
        <v>14.5</v>
      </c>
      <c r="H30" s="61">
        <v>128</v>
      </c>
      <c r="I30" s="66">
        <f t="shared" si="4"/>
        <v>1856</v>
      </c>
      <c r="J30" s="80">
        <v>0.24261574073898373</v>
      </c>
      <c r="K30" s="82">
        <v>0.85546296296524815</v>
      </c>
      <c r="L30" s="27">
        <f t="shared" si="5"/>
        <v>0.25</v>
      </c>
      <c r="M30" s="27">
        <f t="shared" si="6"/>
        <v>0.85416666666666663</v>
      </c>
      <c r="N30" s="12"/>
      <c r="O30" s="12"/>
      <c r="P30" s="59">
        <v>0.25</v>
      </c>
      <c r="Q30" s="60">
        <v>0.95833333333333337</v>
      </c>
      <c r="R30" s="18">
        <f t="shared" si="3"/>
        <v>17</v>
      </c>
    </row>
    <row r="31" spans="1:18" ht="15" customHeight="1" x14ac:dyDescent="0.35">
      <c r="A31" s="48"/>
      <c r="B31" s="53" t="s">
        <v>32</v>
      </c>
      <c r="C31" s="92" t="s">
        <v>39</v>
      </c>
      <c r="D31" s="22">
        <v>45695</v>
      </c>
      <c r="E31" s="10">
        <v>0.29166666666666669</v>
      </c>
      <c r="F31" s="10">
        <v>0.91666666666666663</v>
      </c>
      <c r="G31" s="18">
        <f t="shared" si="7"/>
        <v>15</v>
      </c>
      <c r="H31" s="61">
        <v>128</v>
      </c>
      <c r="I31" s="66">
        <f t="shared" si="4"/>
        <v>1920</v>
      </c>
      <c r="J31" s="82">
        <v>0.28939814814657439</v>
      </c>
      <c r="K31" s="82">
        <v>0.9178472222192795</v>
      </c>
      <c r="L31" s="27">
        <f t="shared" si="5"/>
        <v>0.29166666666666663</v>
      </c>
      <c r="M31" s="27">
        <f t="shared" si="6"/>
        <v>0.91666666666666663</v>
      </c>
      <c r="N31" s="12"/>
      <c r="O31" s="12"/>
      <c r="P31" s="59">
        <v>0.29166666666666669</v>
      </c>
      <c r="Q31" s="60">
        <v>0.91666666666666663</v>
      </c>
      <c r="R31" s="18">
        <f t="shared" si="3"/>
        <v>15</v>
      </c>
    </row>
    <row r="32" spans="1:18" ht="15" customHeight="1" x14ac:dyDescent="0.35">
      <c r="A32" s="48"/>
      <c r="B32" s="53" t="s">
        <v>33</v>
      </c>
      <c r="C32" s="92" t="s">
        <v>35</v>
      </c>
      <c r="D32" s="22">
        <v>45695</v>
      </c>
      <c r="E32" s="10">
        <v>0.29166666666666669</v>
      </c>
      <c r="F32" s="10">
        <v>0.875</v>
      </c>
      <c r="G32" s="18">
        <f>IF(AND(OR(E32=F32,E32&gt;F32),(E32&gt;0)),24-MROUND((((E32*1440)-(F32*1440)))/60,0.5),MROUND(((F32*1440)-(E32*1440))/60,0.5))</f>
        <v>14</v>
      </c>
      <c r="H32" s="61">
        <v>150</v>
      </c>
      <c r="I32" s="66">
        <f t="shared" si="4"/>
        <v>2100</v>
      </c>
      <c r="J32" s="81">
        <v>0.28457175925723277</v>
      </c>
      <c r="K32" s="82">
        <v>0.87563657407736173</v>
      </c>
      <c r="L32" s="27">
        <f t="shared" si="5"/>
        <v>0.29166666666666663</v>
      </c>
      <c r="M32" s="27">
        <f t="shared" si="6"/>
        <v>0.875</v>
      </c>
      <c r="N32" s="12"/>
      <c r="O32" s="12"/>
      <c r="P32" s="59">
        <v>0.29166666666666669</v>
      </c>
      <c r="Q32" s="60">
        <v>0.875</v>
      </c>
      <c r="R32" s="18">
        <f t="shared" si="3"/>
        <v>14</v>
      </c>
    </row>
    <row r="33" spans="1:18" ht="15" customHeight="1" x14ac:dyDescent="0.35">
      <c r="A33" s="48"/>
      <c r="B33" s="53" t="s">
        <v>30</v>
      </c>
      <c r="C33" s="92" t="s">
        <v>41</v>
      </c>
      <c r="D33" s="22">
        <v>45695</v>
      </c>
      <c r="E33" s="10">
        <v>0.79166666666666663</v>
      </c>
      <c r="F33" s="10">
        <v>0.29166666666666669</v>
      </c>
      <c r="G33" s="18">
        <f>IF(AND(OR(E33=F33,E33&gt;F33),(E33&gt;0)),24-MROUND((((E33*1440)-(F33*1440)))/60,0.5),MROUND(((F33*1440)-(E33*1440))/60,0.5))</f>
        <v>12</v>
      </c>
      <c r="H33" s="61">
        <v>128</v>
      </c>
      <c r="I33" s="66">
        <f t="shared" si="4"/>
        <v>1536</v>
      </c>
      <c r="J33" s="82">
        <v>0.78884259259211831</v>
      </c>
      <c r="K33" s="82">
        <v>0.28556712962745223</v>
      </c>
      <c r="L33" s="27">
        <f t="shared" si="5"/>
        <v>0.79166666666666663</v>
      </c>
      <c r="M33" s="27">
        <f t="shared" si="6"/>
        <v>0.29166666666666663</v>
      </c>
      <c r="N33" s="12"/>
      <c r="O33" s="12"/>
      <c r="P33" s="60">
        <v>0.79166666666666663</v>
      </c>
      <c r="Q33" s="60">
        <v>0.29166666666666669</v>
      </c>
      <c r="R33" s="18">
        <f t="shared" si="3"/>
        <v>12</v>
      </c>
    </row>
    <row r="34" spans="1:18" ht="15" customHeight="1" x14ac:dyDescent="0.35">
      <c r="A34" s="48"/>
      <c r="B34" s="53" t="s">
        <v>29</v>
      </c>
      <c r="C34" s="92" t="s">
        <v>38</v>
      </c>
      <c r="D34" s="22">
        <v>45696</v>
      </c>
      <c r="E34" s="10">
        <v>0.29166666666666669</v>
      </c>
      <c r="F34" s="10">
        <v>0.79166666666666663</v>
      </c>
      <c r="G34" s="18">
        <f t="shared" si="7"/>
        <v>12</v>
      </c>
      <c r="H34" s="61">
        <v>128</v>
      </c>
      <c r="I34" s="66">
        <f t="shared" si="4"/>
        <v>1536</v>
      </c>
      <c r="J34" s="82">
        <v>0.28564814815035788</v>
      </c>
      <c r="K34" s="87">
        <v>0.79166666666666663</v>
      </c>
      <c r="L34" s="27">
        <f t="shared" si="5"/>
        <v>0.29166666666666663</v>
      </c>
      <c r="M34" s="27">
        <f t="shared" si="6"/>
        <v>0.79166666666666663</v>
      </c>
      <c r="N34" s="12"/>
      <c r="O34" s="12"/>
      <c r="P34" s="59">
        <v>0.29166666666666669</v>
      </c>
      <c r="Q34" s="60">
        <v>0.79166666666666663</v>
      </c>
      <c r="R34" s="18">
        <f t="shared" si="3"/>
        <v>12</v>
      </c>
    </row>
    <row r="35" spans="1:18" ht="15" customHeight="1" x14ac:dyDescent="0.35">
      <c r="A35" s="48"/>
      <c r="B35" s="53" t="s">
        <v>30</v>
      </c>
      <c r="C35" s="92" t="s">
        <v>38</v>
      </c>
      <c r="D35" s="22">
        <v>45696</v>
      </c>
      <c r="E35" s="10">
        <v>0.79166666666666663</v>
      </c>
      <c r="F35" s="10">
        <v>0.29166666666666669</v>
      </c>
      <c r="G35" s="18">
        <f t="shared" si="7"/>
        <v>12</v>
      </c>
      <c r="H35" s="61">
        <v>128</v>
      </c>
      <c r="I35" s="66">
        <f t="shared" si="4"/>
        <v>1536</v>
      </c>
      <c r="J35" s="87">
        <v>0.79166666666666663</v>
      </c>
      <c r="K35" s="80">
        <v>0.28314814814802958</v>
      </c>
      <c r="L35" s="27">
        <f t="shared" si="5"/>
        <v>0.79166666666666663</v>
      </c>
      <c r="M35" s="27">
        <f t="shared" si="6"/>
        <v>0.29166666666666663</v>
      </c>
      <c r="N35" s="12"/>
      <c r="O35" s="12"/>
      <c r="P35" s="60">
        <v>0.79166666666666663</v>
      </c>
      <c r="Q35" s="60">
        <v>0.29166666666666669</v>
      </c>
      <c r="R35" s="18">
        <f t="shared" si="3"/>
        <v>12</v>
      </c>
    </row>
    <row r="36" spans="1:18" ht="15" customHeight="1" x14ac:dyDescent="0.35">
      <c r="A36" s="48"/>
      <c r="B36" s="53" t="s">
        <v>29</v>
      </c>
      <c r="C36" s="92" t="s">
        <v>37</v>
      </c>
      <c r="D36" s="22">
        <v>45697</v>
      </c>
      <c r="E36" s="10">
        <v>0.29166666666666669</v>
      </c>
      <c r="F36" s="10">
        <v>0.79166666666666663</v>
      </c>
      <c r="G36" s="18">
        <f t="shared" si="7"/>
        <v>12</v>
      </c>
      <c r="H36" s="61">
        <v>128</v>
      </c>
      <c r="I36" s="66">
        <f t="shared" si="4"/>
        <v>1536</v>
      </c>
      <c r="J36" s="82">
        <v>0.28305555555562023</v>
      </c>
      <c r="K36" s="82">
        <v>0.79290509259590181</v>
      </c>
      <c r="L36" s="27">
        <f t="shared" si="5"/>
        <v>0.29166666666666663</v>
      </c>
      <c r="M36" s="27">
        <f t="shared" si="6"/>
        <v>0.79166666666666663</v>
      </c>
      <c r="N36" s="12"/>
      <c r="O36" s="12"/>
      <c r="P36" s="59">
        <v>0.29166666666666669</v>
      </c>
      <c r="Q36" s="60">
        <v>0.79166666666666663</v>
      </c>
      <c r="R36" s="18">
        <f t="shared" si="3"/>
        <v>12</v>
      </c>
    </row>
    <row r="37" spans="1:18" ht="15" customHeight="1" x14ac:dyDescent="0.35">
      <c r="A37" s="48"/>
      <c r="B37" s="53" t="s">
        <v>30</v>
      </c>
      <c r="C37" s="92" t="s">
        <v>41</v>
      </c>
      <c r="D37" s="22">
        <v>45697</v>
      </c>
      <c r="E37" s="10">
        <v>0.79166666666666663</v>
      </c>
      <c r="F37" s="10">
        <v>0.29166666666666669</v>
      </c>
      <c r="G37" s="18">
        <f t="shared" si="7"/>
        <v>12</v>
      </c>
      <c r="H37" s="61">
        <v>128</v>
      </c>
      <c r="I37" s="66">
        <f t="shared" si="4"/>
        <v>1536</v>
      </c>
      <c r="J37" s="80">
        <v>0.79070601851708489</v>
      </c>
      <c r="K37" s="81">
        <v>0.29053240740904585</v>
      </c>
      <c r="L37" s="27">
        <f t="shared" si="5"/>
        <v>0.79166666666666663</v>
      </c>
      <c r="M37" s="27">
        <f t="shared" si="6"/>
        <v>0.29166666666666663</v>
      </c>
      <c r="N37" s="12"/>
      <c r="O37" s="12"/>
      <c r="P37" s="59">
        <v>0.79166666666666663</v>
      </c>
      <c r="Q37" s="60">
        <v>0.29166666666666669</v>
      </c>
      <c r="R37" s="18">
        <f t="shared" si="3"/>
        <v>12</v>
      </c>
    </row>
    <row r="38" spans="1:18" ht="15" customHeight="1" x14ac:dyDescent="0.35">
      <c r="A38" s="48"/>
      <c r="B38" s="53" t="s">
        <v>29</v>
      </c>
      <c r="C38" s="92" t="s">
        <v>37</v>
      </c>
      <c r="D38" s="22">
        <v>45698</v>
      </c>
      <c r="E38" s="10">
        <v>0.29166666666666669</v>
      </c>
      <c r="F38" s="10">
        <v>0.79166666666666663</v>
      </c>
      <c r="G38" s="18">
        <f t="shared" si="7"/>
        <v>12</v>
      </c>
      <c r="H38" s="61">
        <v>128</v>
      </c>
      <c r="I38" s="66">
        <f t="shared" si="4"/>
        <v>1536</v>
      </c>
      <c r="J38" s="80">
        <v>0.29074074074014788</v>
      </c>
      <c r="K38" s="87">
        <v>0.79166666666666663</v>
      </c>
      <c r="L38" s="27">
        <f t="shared" si="5"/>
        <v>0.29166666666666663</v>
      </c>
      <c r="M38" s="27">
        <f t="shared" si="6"/>
        <v>0.79166666666666663</v>
      </c>
      <c r="N38" s="12"/>
      <c r="O38" s="12"/>
      <c r="P38" s="60">
        <v>0.29166666666666669</v>
      </c>
      <c r="Q38" s="60">
        <v>0.79166666666666663</v>
      </c>
      <c r="R38" s="18">
        <f t="shared" si="3"/>
        <v>12</v>
      </c>
    </row>
    <row r="39" spans="1:18" ht="15" customHeight="1" x14ac:dyDescent="0.35">
      <c r="A39" s="48"/>
      <c r="B39" s="55" t="s">
        <v>31</v>
      </c>
      <c r="C39" s="92" t="s">
        <v>42</v>
      </c>
      <c r="D39" s="22">
        <v>45698</v>
      </c>
      <c r="E39" s="10">
        <v>0.25</v>
      </c>
      <c r="F39" s="10">
        <v>0.95833333333333337</v>
      </c>
      <c r="G39" s="18">
        <f>IF(AND(OR(E39=F39,E39&gt;F39),(E39&gt;0)),24-MROUND((((E39*1440)-(F39*1440)))/60,0.5),MROUND(((F39*1440)-(E39*1440))/60,0.5))</f>
        <v>17</v>
      </c>
      <c r="H39" s="61">
        <v>128</v>
      </c>
      <c r="I39" s="66">
        <f t="shared" si="4"/>
        <v>2176</v>
      </c>
      <c r="J39" s="82">
        <v>0.24627314815006685</v>
      </c>
      <c r="K39" s="82">
        <v>0.95413194444699911</v>
      </c>
      <c r="L39" s="27">
        <f t="shared" si="5"/>
        <v>0.25</v>
      </c>
      <c r="M39" s="27">
        <f t="shared" si="6"/>
        <v>0.95833333333333326</v>
      </c>
      <c r="N39" s="12"/>
      <c r="O39" s="12"/>
      <c r="P39" s="59">
        <v>0.25</v>
      </c>
      <c r="Q39" s="60">
        <v>0.95833333333333337</v>
      </c>
      <c r="R39" s="18">
        <f t="shared" si="3"/>
        <v>17</v>
      </c>
    </row>
    <row r="40" spans="1:18" ht="15" customHeight="1" x14ac:dyDescent="0.35">
      <c r="A40" s="48"/>
      <c r="B40" s="54" t="s">
        <v>32</v>
      </c>
      <c r="C40" s="92" t="s">
        <v>36</v>
      </c>
      <c r="D40" s="22">
        <v>45698</v>
      </c>
      <c r="E40" s="10">
        <v>0.29166666666666669</v>
      </c>
      <c r="F40" s="10">
        <v>0.91666666666666663</v>
      </c>
      <c r="G40" s="18">
        <f>IF(AND(OR(E40=F40,E40&gt;F40),(E40&gt;0)),24-MROUND((((E40*1440)-(F40*1440)))/60,0.5),MROUND(((F40*1440)-(E40*1440))/60,0.5))</f>
        <v>15</v>
      </c>
      <c r="H40" s="61">
        <v>128</v>
      </c>
      <c r="I40" s="66">
        <f t="shared" si="4"/>
        <v>1920</v>
      </c>
      <c r="J40" s="82">
        <v>0.28589120370452292</v>
      </c>
      <c r="K40" s="80">
        <v>0.91651620370248565</v>
      </c>
      <c r="L40" s="27">
        <f>MROUND(J40,"0:30")</f>
        <v>0.29166666666666663</v>
      </c>
      <c r="M40" s="27">
        <f>MROUND(K40,"0:30")</f>
        <v>0.91666666666666663</v>
      </c>
      <c r="N40" s="12"/>
      <c r="O40" s="12"/>
      <c r="P40" s="60">
        <v>0.29166666666666669</v>
      </c>
      <c r="Q40" s="60">
        <v>0.91666666666666663</v>
      </c>
      <c r="R40" s="18">
        <f t="shared" si="3"/>
        <v>15</v>
      </c>
    </row>
    <row r="41" spans="1:18" ht="15" customHeight="1" x14ac:dyDescent="0.35">
      <c r="A41" s="48"/>
      <c r="B41" s="54" t="s">
        <v>33</v>
      </c>
      <c r="C41" s="92" t="s">
        <v>35</v>
      </c>
      <c r="D41" s="22">
        <v>45698</v>
      </c>
      <c r="E41" s="10">
        <v>0.29166666666666669</v>
      </c>
      <c r="F41" s="10">
        <v>0.875</v>
      </c>
      <c r="G41" s="18">
        <f>IF(AND(OR(E41=F41,E41&gt;F41),(E41&gt;0)),24-MROUND((((E41*1440)-(F41*1440)))/60,0.5),MROUND(((F41*1440)-(E41*1440))/60,0.5))</f>
        <v>14</v>
      </c>
      <c r="H41" s="61">
        <v>150</v>
      </c>
      <c r="I41" s="66">
        <f t="shared" si="4"/>
        <v>2100</v>
      </c>
      <c r="J41" s="82">
        <v>0.28094907407648861</v>
      </c>
      <c r="K41" s="82">
        <v>0.87322916666744277</v>
      </c>
      <c r="L41" s="27">
        <f t="shared" si="5"/>
        <v>0.27083333333333331</v>
      </c>
      <c r="M41" s="27">
        <f t="shared" si="6"/>
        <v>0.875</v>
      </c>
      <c r="N41" s="12"/>
      <c r="O41" s="88"/>
      <c r="P41" s="59">
        <v>0.29166666666666669</v>
      </c>
      <c r="Q41" s="60">
        <v>0.875</v>
      </c>
      <c r="R41" s="18">
        <f t="shared" si="3"/>
        <v>14</v>
      </c>
    </row>
    <row r="42" spans="1:18" ht="15" customHeight="1" x14ac:dyDescent="0.35">
      <c r="A42" s="48"/>
      <c r="B42" s="53" t="s">
        <v>30</v>
      </c>
      <c r="C42" s="92" t="s">
        <v>37</v>
      </c>
      <c r="D42" s="22">
        <v>45698</v>
      </c>
      <c r="E42" s="10">
        <v>0.79166666666666663</v>
      </c>
      <c r="F42" s="10">
        <v>0.29166666666666669</v>
      </c>
      <c r="G42" s="18">
        <f>IF(AND(OR(E42=F42,E42&gt;F42),(E42&gt;0)),24-MROUND((((E42*1440)-(F42*1440)))/60,0.5),MROUND(((F42*1440)-(E42*1440))/60,0.5))</f>
        <v>12</v>
      </c>
      <c r="H42" s="61">
        <v>128</v>
      </c>
      <c r="I42" s="66">
        <f t="shared" si="4"/>
        <v>1536</v>
      </c>
      <c r="J42" s="87">
        <v>0.79166666666666663</v>
      </c>
      <c r="K42" s="80">
        <v>0.28521990740409819</v>
      </c>
      <c r="L42" s="27">
        <f t="shared" si="5"/>
        <v>0.79166666666666663</v>
      </c>
      <c r="M42" s="27">
        <f t="shared" si="6"/>
        <v>0.29166666666666663</v>
      </c>
      <c r="N42" s="12"/>
      <c r="O42" s="12"/>
      <c r="P42" s="59">
        <v>0.79166666666666663</v>
      </c>
      <c r="Q42" s="60">
        <v>0.29166666666666669</v>
      </c>
      <c r="R42" s="18">
        <f t="shared" si="3"/>
        <v>12</v>
      </c>
    </row>
    <row r="43" spans="1:18" ht="15" customHeight="1" x14ac:dyDescent="0.35">
      <c r="A43" s="48"/>
      <c r="B43" s="53" t="s">
        <v>29</v>
      </c>
      <c r="C43" s="92" t="s">
        <v>35</v>
      </c>
      <c r="D43" s="22">
        <v>45699</v>
      </c>
      <c r="E43" s="10">
        <v>0.29166666666666669</v>
      </c>
      <c r="F43" s="10">
        <v>0.79166666666666663</v>
      </c>
      <c r="G43" s="18">
        <f t="shared" si="7"/>
        <v>12</v>
      </c>
      <c r="H43" s="61">
        <v>150</v>
      </c>
      <c r="I43" s="66">
        <f t="shared" si="4"/>
        <v>1800</v>
      </c>
      <c r="J43" s="80">
        <v>0.28104166666889796</v>
      </c>
      <c r="K43" s="82">
        <v>0.79038194444729015</v>
      </c>
      <c r="L43" s="27">
        <f t="shared" si="5"/>
        <v>0.27083333333333331</v>
      </c>
      <c r="M43" s="27">
        <f t="shared" si="6"/>
        <v>0.79166666666666663</v>
      </c>
      <c r="N43" s="12"/>
      <c r="O43" s="88"/>
      <c r="P43" s="59">
        <v>0.29166666666666669</v>
      </c>
      <c r="Q43" s="60">
        <v>0.79166666666666663</v>
      </c>
      <c r="R43" s="18">
        <f t="shared" si="3"/>
        <v>12</v>
      </c>
    </row>
    <row r="44" spans="1:18" ht="15" customHeight="1" x14ac:dyDescent="0.35">
      <c r="A44" s="48"/>
      <c r="B44" s="53" t="s">
        <v>31</v>
      </c>
      <c r="C44" s="92" t="s">
        <v>36</v>
      </c>
      <c r="D44" s="22">
        <v>45699</v>
      </c>
      <c r="E44" s="10">
        <v>0.25</v>
      </c>
      <c r="F44" s="10">
        <v>0.95833333333333337</v>
      </c>
      <c r="G44" s="18">
        <f t="shared" si="7"/>
        <v>17</v>
      </c>
      <c r="H44" s="61">
        <v>128</v>
      </c>
      <c r="I44" s="66">
        <f t="shared" si="4"/>
        <v>2176</v>
      </c>
      <c r="J44" s="80">
        <v>0.2435648148166365</v>
      </c>
      <c r="K44" s="82">
        <v>0.95805555555853061</v>
      </c>
      <c r="L44" s="27">
        <f t="shared" si="5"/>
        <v>0.25</v>
      </c>
      <c r="M44" s="27">
        <f t="shared" si="6"/>
        <v>0.95833333333333326</v>
      </c>
      <c r="N44" s="12"/>
      <c r="O44" s="12"/>
      <c r="P44" s="60">
        <v>0.25</v>
      </c>
      <c r="Q44" s="60">
        <v>0.95833333333333337</v>
      </c>
      <c r="R44" s="18">
        <f t="shared" si="3"/>
        <v>17</v>
      </c>
    </row>
    <row r="45" spans="1:18" ht="15" customHeight="1" x14ac:dyDescent="0.35">
      <c r="A45" s="48"/>
      <c r="B45" s="53" t="s">
        <v>32</v>
      </c>
      <c r="C45" s="92" t="s">
        <v>39</v>
      </c>
      <c r="D45" s="22">
        <v>45699</v>
      </c>
      <c r="E45" s="10">
        <v>0.29166666666666669</v>
      </c>
      <c r="F45" s="10">
        <v>0.91666666666666663</v>
      </c>
      <c r="G45" s="18">
        <f t="shared" si="7"/>
        <v>15</v>
      </c>
      <c r="H45" s="61">
        <v>128</v>
      </c>
      <c r="I45" s="66">
        <f t="shared" si="4"/>
        <v>1920</v>
      </c>
      <c r="J45" s="82">
        <v>0.28178240740817273</v>
      </c>
      <c r="K45" s="82">
        <v>0.92394675925606862</v>
      </c>
      <c r="L45" s="27">
        <f t="shared" si="5"/>
        <v>0.29166666666666663</v>
      </c>
      <c r="M45" s="27">
        <f t="shared" si="6"/>
        <v>0.91666666666666663</v>
      </c>
      <c r="N45" s="12"/>
      <c r="O45" s="12"/>
      <c r="P45" s="59">
        <v>0.29166666666666669</v>
      </c>
      <c r="Q45" s="60">
        <v>0.91666666666666663</v>
      </c>
      <c r="R45" s="18">
        <f t="shared" si="3"/>
        <v>15</v>
      </c>
    </row>
    <row r="46" spans="1:18" ht="15" customHeight="1" x14ac:dyDescent="0.35">
      <c r="A46" s="48"/>
      <c r="B46" s="53" t="s">
        <v>33</v>
      </c>
      <c r="C46" s="92" t="s">
        <v>157</v>
      </c>
      <c r="D46" s="22">
        <v>45699</v>
      </c>
      <c r="E46" s="10">
        <v>0.29166666666666669</v>
      </c>
      <c r="F46" s="10">
        <v>0.875</v>
      </c>
      <c r="G46" s="18">
        <f t="shared" si="7"/>
        <v>14</v>
      </c>
      <c r="H46" s="61">
        <v>128</v>
      </c>
      <c r="I46" s="66">
        <f t="shared" si="4"/>
        <v>1792</v>
      </c>
      <c r="J46" s="80">
        <v>0.28270833333226619</v>
      </c>
      <c r="K46" s="80">
        <v>0.87159722221986158</v>
      </c>
      <c r="L46" s="27">
        <f t="shared" si="5"/>
        <v>0.29166666666666663</v>
      </c>
      <c r="M46" s="27">
        <f t="shared" si="6"/>
        <v>0.875</v>
      </c>
      <c r="N46" s="12"/>
      <c r="O46" s="12"/>
      <c r="P46" s="59">
        <v>0.29166666666666669</v>
      </c>
      <c r="Q46" s="60">
        <v>0.875</v>
      </c>
      <c r="R46" s="18">
        <f t="shared" si="3"/>
        <v>14</v>
      </c>
    </row>
    <row r="47" spans="1:18" ht="15" customHeight="1" x14ac:dyDescent="0.35">
      <c r="A47" s="48"/>
      <c r="B47" s="53" t="s">
        <v>30</v>
      </c>
      <c r="C47" s="92" t="s">
        <v>41</v>
      </c>
      <c r="D47" s="22">
        <v>45699</v>
      </c>
      <c r="E47" s="10">
        <v>0.79166666666666663</v>
      </c>
      <c r="F47" s="10">
        <v>0.29166666666666669</v>
      </c>
      <c r="G47" s="18">
        <f t="shared" si="7"/>
        <v>12</v>
      </c>
      <c r="H47" s="61">
        <v>128</v>
      </c>
      <c r="I47" s="66">
        <f t="shared" si="4"/>
        <v>1536</v>
      </c>
      <c r="J47" s="80">
        <v>0.79042824073985685</v>
      </c>
      <c r="K47" s="80">
        <v>0.29273148148058681</v>
      </c>
      <c r="L47" s="27">
        <f t="shared" si="5"/>
        <v>0.79166666666666663</v>
      </c>
      <c r="M47" s="27">
        <f t="shared" si="6"/>
        <v>0.29166666666666663</v>
      </c>
      <c r="N47" s="12"/>
      <c r="O47" s="12"/>
      <c r="P47" s="60">
        <v>0.79166666666666663</v>
      </c>
      <c r="Q47" s="60">
        <v>0.29166666666666669</v>
      </c>
      <c r="R47" s="18">
        <f t="shared" si="3"/>
        <v>12</v>
      </c>
    </row>
    <row r="48" spans="1:18" ht="15" customHeight="1" x14ac:dyDescent="0.35">
      <c r="A48" s="48"/>
      <c r="B48" s="53" t="s">
        <v>29</v>
      </c>
      <c r="C48" s="92" t="s">
        <v>35</v>
      </c>
      <c r="D48" s="22">
        <v>45700</v>
      </c>
      <c r="E48" s="10">
        <v>0.29166666666666669</v>
      </c>
      <c r="F48" s="10">
        <v>0.79166666666666663</v>
      </c>
      <c r="G48" s="18">
        <f>IF(AND(OR(E48=F48,E48&gt;F48),(E48&gt;0)),24-MROUND((((E48*1440)-(F48*1440)))/60,0.5),MROUND(((F48*1440)-(E48*1440))/60,0.5))</f>
        <v>12</v>
      </c>
      <c r="H48" s="61">
        <v>150</v>
      </c>
      <c r="I48" s="66">
        <f t="shared" si="4"/>
        <v>1800</v>
      </c>
      <c r="J48" s="82">
        <v>0.28568287037342088</v>
      </c>
      <c r="K48" s="82">
        <v>0.78403935184906004</v>
      </c>
      <c r="L48" s="27">
        <f t="shared" si="5"/>
        <v>0.29166666666666663</v>
      </c>
      <c r="M48" s="27">
        <f t="shared" si="6"/>
        <v>0.79166666666666663</v>
      </c>
      <c r="N48" s="12"/>
      <c r="O48" s="12"/>
      <c r="P48" s="59">
        <v>0.29166666666666669</v>
      </c>
      <c r="Q48" s="60">
        <v>0.79166666666666663</v>
      </c>
      <c r="R48" s="18">
        <f t="shared" si="3"/>
        <v>12</v>
      </c>
    </row>
    <row r="49" spans="1:18" ht="15" customHeight="1" x14ac:dyDescent="0.35">
      <c r="A49" s="48"/>
      <c r="B49" s="53" t="s">
        <v>31</v>
      </c>
      <c r="C49" s="92" t="s">
        <v>39</v>
      </c>
      <c r="D49" s="22">
        <v>45700</v>
      </c>
      <c r="E49" s="10">
        <v>0.25</v>
      </c>
      <c r="F49" s="10">
        <v>0.95833333333333337</v>
      </c>
      <c r="G49" s="18">
        <f>IF(AND(OR(E49=F49,E49&gt;F49),(E49&gt;0)),24-MROUND((((E49*1440)-(F49*1440)))/60,0.5),MROUND(((F49*1440)-(E49*1440))/60,0.5))</f>
        <v>17</v>
      </c>
      <c r="H49" s="61">
        <v>128</v>
      </c>
      <c r="I49" s="66">
        <f t="shared" si="4"/>
        <v>2176</v>
      </c>
      <c r="J49" s="82">
        <v>0.24608796296524815</v>
      </c>
      <c r="K49" s="81">
        <v>0.95820601852028631</v>
      </c>
      <c r="L49" s="27">
        <f t="shared" si="5"/>
        <v>0.25</v>
      </c>
      <c r="M49" s="27">
        <f t="shared" si="6"/>
        <v>0.95833333333333326</v>
      </c>
      <c r="N49" s="12"/>
      <c r="O49" s="12"/>
      <c r="P49" s="59">
        <v>0.25</v>
      </c>
      <c r="Q49" s="60">
        <v>0.95833333333333337</v>
      </c>
      <c r="R49" s="18">
        <f t="shared" si="3"/>
        <v>17</v>
      </c>
    </row>
    <row r="50" spans="1:18" ht="15" customHeight="1" x14ac:dyDescent="0.35">
      <c r="A50" s="48"/>
      <c r="B50" s="53" t="s">
        <v>32</v>
      </c>
      <c r="C50" s="92" t="s">
        <v>40</v>
      </c>
      <c r="D50" s="22">
        <v>45700</v>
      </c>
      <c r="E50" s="10">
        <v>0.29166666666666669</v>
      </c>
      <c r="F50" s="10">
        <v>0.91666666666666663</v>
      </c>
      <c r="G50" s="18">
        <f t="shared" si="7"/>
        <v>15</v>
      </c>
      <c r="H50" s="61">
        <v>128</v>
      </c>
      <c r="I50" s="66">
        <f t="shared" si="4"/>
        <v>1920</v>
      </c>
      <c r="J50" s="82">
        <v>0.28596064815064892</v>
      </c>
      <c r="K50" s="85">
        <v>0.91531250000116415</v>
      </c>
      <c r="L50" s="27">
        <f t="shared" si="5"/>
        <v>0.29166666666666663</v>
      </c>
      <c r="M50" s="27">
        <f t="shared" si="6"/>
        <v>0.91666666666666663</v>
      </c>
      <c r="N50" s="12"/>
      <c r="O50" s="12"/>
      <c r="P50" s="59">
        <v>0.29166666666666669</v>
      </c>
      <c r="Q50" s="60">
        <v>0.91666666666666663</v>
      </c>
      <c r="R50" s="18">
        <f t="shared" si="3"/>
        <v>15</v>
      </c>
    </row>
    <row r="51" spans="1:18" ht="15" customHeight="1" x14ac:dyDescent="0.35">
      <c r="A51" s="48"/>
      <c r="B51" s="53" t="s">
        <v>33</v>
      </c>
      <c r="C51" s="92" t="s">
        <v>36</v>
      </c>
      <c r="D51" s="22">
        <v>45700</v>
      </c>
      <c r="E51" s="10">
        <v>0.29166666666666669</v>
      </c>
      <c r="F51" s="10">
        <v>0.875</v>
      </c>
      <c r="G51" s="18">
        <f t="shared" ref="G51" si="8">IF(AND(OR(E51=F51,E51&gt;F51),(E51&gt;0)),24-MROUND((((E51*1440)-(F51*1440)))/60,0.5),MROUND(((F51*1440)-(E51*1440))/60,0.5))</f>
        <v>14</v>
      </c>
      <c r="H51" s="61">
        <v>128</v>
      </c>
      <c r="I51" s="66">
        <f t="shared" si="4"/>
        <v>1792</v>
      </c>
      <c r="J51" s="82">
        <v>0.28589120370452292</v>
      </c>
      <c r="K51" s="82">
        <v>0.87478009259211831</v>
      </c>
      <c r="L51" s="27">
        <f t="shared" ref="L51" si="9">MROUND(J51,"0:30")</f>
        <v>0.29166666666666663</v>
      </c>
      <c r="M51" s="27">
        <f t="shared" ref="M51" si="10">MROUND(K51,"0:30")</f>
        <v>0.875</v>
      </c>
      <c r="N51" s="12"/>
      <c r="O51" s="12"/>
      <c r="P51" s="60">
        <v>0.29166666666666669</v>
      </c>
      <c r="Q51" s="60">
        <v>0.875</v>
      </c>
      <c r="R51" s="18">
        <f t="shared" si="3"/>
        <v>14</v>
      </c>
    </row>
    <row r="52" spans="1:18" ht="15" customHeight="1" x14ac:dyDescent="0.35">
      <c r="A52" s="48"/>
      <c r="B52" s="53" t="s">
        <v>30</v>
      </c>
      <c r="C52" s="92" t="s">
        <v>34</v>
      </c>
      <c r="D52" s="22">
        <v>45700</v>
      </c>
      <c r="E52" s="10">
        <v>0.79166666666666663</v>
      </c>
      <c r="F52" s="10">
        <v>0.27083333333333331</v>
      </c>
      <c r="G52" s="18">
        <f t="shared" si="7"/>
        <v>11.5</v>
      </c>
      <c r="H52" s="61">
        <v>128</v>
      </c>
      <c r="I52" s="66">
        <f t="shared" si="4"/>
        <v>1472</v>
      </c>
      <c r="J52" s="82">
        <v>0.78399305555649335</v>
      </c>
      <c r="K52" s="82">
        <v>0.28116898148437031</v>
      </c>
      <c r="L52" s="27">
        <f t="shared" si="5"/>
        <v>0.79166666666666663</v>
      </c>
      <c r="M52" s="27">
        <f t="shared" si="6"/>
        <v>0.27083333333333331</v>
      </c>
      <c r="N52" s="12"/>
      <c r="O52" s="12"/>
      <c r="P52" s="60">
        <v>0.79166666666666663</v>
      </c>
      <c r="Q52" s="60">
        <v>0.29166666666666669</v>
      </c>
      <c r="R52" s="18">
        <f t="shared" si="3"/>
        <v>12</v>
      </c>
    </row>
    <row r="53" spans="1:18" ht="15" customHeight="1" x14ac:dyDescent="0.35">
      <c r="A53" s="48"/>
      <c r="B53" s="53" t="s">
        <v>29</v>
      </c>
      <c r="C53" s="92" t="s">
        <v>35</v>
      </c>
      <c r="D53" s="22">
        <v>45701</v>
      </c>
      <c r="E53" s="10">
        <v>0.27083333333333331</v>
      </c>
      <c r="F53" s="10">
        <v>0.79166666666666663</v>
      </c>
      <c r="G53" s="18">
        <f t="shared" si="7"/>
        <v>12.5</v>
      </c>
      <c r="H53" s="61">
        <v>150</v>
      </c>
      <c r="I53" s="66">
        <f t="shared" si="4"/>
        <v>1875</v>
      </c>
      <c r="J53" s="81">
        <v>0.28122685185371665</v>
      </c>
      <c r="K53" s="82">
        <v>0.78289351851708489</v>
      </c>
      <c r="L53" s="27">
        <f t="shared" si="5"/>
        <v>0.27083333333333331</v>
      </c>
      <c r="M53" s="27">
        <f t="shared" si="6"/>
        <v>0.79166666666666663</v>
      </c>
      <c r="N53" s="12"/>
      <c r="O53" s="12"/>
      <c r="P53" s="59">
        <v>0.29166666666666669</v>
      </c>
      <c r="Q53" s="60">
        <v>0.79166666666666663</v>
      </c>
      <c r="R53" s="18">
        <f t="shared" si="3"/>
        <v>12</v>
      </c>
    </row>
    <row r="54" spans="1:18" ht="15" customHeight="1" x14ac:dyDescent="0.35">
      <c r="A54" s="48"/>
      <c r="B54" s="41" t="s">
        <v>31</v>
      </c>
      <c r="C54" s="92" t="s">
        <v>42</v>
      </c>
      <c r="D54" s="22">
        <v>45701</v>
      </c>
      <c r="E54" s="10">
        <v>0.25</v>
      </c>
      <c r="F54" s="10">
        <v>0.95833333333333337</v>
      </c>
      <c r="G54" s="18">
        <f t="shared" si="7"/>
        <v>17</v>
      </c>
      <c r="H54" s="61">
        <v>128</v>
      </c>
      <c r="I54" s="66">
        <f t="shared" si="4"/>
        <v>2176</v>
      </c>
      <c r="J54" s="82">
        <v>0.24119212962978054</v>
      </c>
      <c r="K54" s="80">
        <v>0.95384259259299142</v>
      </c>
      <c r="L54" s="27">
        <f t="shared" si="5"/>
        <v>0.25</v>
      </c>
      <c r="M54" s="27">
        <f t="shared" si="6"/>
        <v>0.95833333333333326</v>
      </c>
      <c r="N54" s="12"/>
      <c r="O54" s="12"/>
      <c r="P54" s="60">
        <v>0.25</v>
      </c>
      <c r="Q54" s="60">
        <v>0.95833333333333337</v>
      </c>
      <c r="R54" s="18">
        <f t="shared" si="3"/>
        <v>17</v>
      </c>
    </row>
    <row r="55" spans="1:18" ht="15" customHeight="1" x14ac:dyDescent="0.35">
      <c r="A55" s="48"/>
      <c r="B55" s="53" t="s">
        <v>32</v>
      </c>
      <c r="C55" s="92" t="s">
        <v>39</v>
      </c>
      <c r="D55" s="22">
        <v>45701</v>
      </c>
      <c r="E55" s="10">
        <v>0.29166666666666669</v>
      </c>
      <c r="F55" s="10">
        <v>0.91666666666666663</v>
      </c>
      <c r="G55" s="18">
        <f t="shared" si="7"/>
        <v>15</v>
      </c>
      <c r="H55" s="61">
        <v>128</v>
      </c>
      <c r="I55" s="66">
        <f t="shared" si="4"/>
        <v>1920</v>
      </c>
      <c r="J55" s="69">
        <v>0.28194444444444444</v>
      </c>
      <c r="K55" s="80">
        <v>0.91959490740555339</v>
      </c>
      <c r="L55" s="27">
        <f t="shared" si="5"/>
        <v>0.29166666666666663</v>
      </c>
      <c r="M55" s="27">
        <f t="shared" si="6"/>
        <v>0.91666666666666663</v>
      </c>
      <c r="N55" s="12"/>
      <c r="O55" s="12"/>
      <c r="P55" s="60">
        <v>0.29166666666666669</v>
      </c>
      <c r="Q55" s="60">
        <v>0.91666666666666663</v>
      </c>
      <c r="R55" s="18">
        <f t="shared" si="3"/>
        <v>15</v>
      </c>
    </row>
    <row r="56" spans="1:18" ht="15" customHeight="1" x14ac:dyDescent="0.35">
      <c r="A56" s="48"/>
      <c r="B56" s="53" t="s">
        <v>33</v>
      </c>
      <c r="C56" s="92" t="s">
        <v>36</v>
      </c>
      <c r="D56" s="22">
        <v>45701</v>
      </c>
      <c r="E56" s="10">
        <v>0.29166666666666669</v>
      </c>
      <c r="F56" s="10">
        <v>0.875</v>
      </c>
      <c r="G56" s="18">
        <f t="shared" ref="G56" si="11">IF(AND(OR(E56=F56,E56&gt;F56),(E56&gt;0)),24-MROUND((((E56*1440)-(F56*1440)))/60,0.5),MROUND(((F56*1440)-(E56*1440))/60,0.5))</f>
        <v>14</v>
      </c>
      <c r="H56" s="61">
        <v>128</v>
      </c>
      <c r="I56" s="66">
        <f t="shared" ref="I56" si="12">G56*H56</f>
        <v>1792</v>
      </c>
      <c r="J56" s="81">
        <v>0.28815972222218988</v>
      </c>
      <c r="K56" s="81">
        <v>0.8737962962986785</v>
      </c>
      <c r="L56" s="27">
        <f t="shared" ref="L56" si="13">MROUND(J56,"0:30")</f>
        <v>0.29166666666666663</v>
      </c>
      <c r="M56" s="27">
        <f t="shared" ref="M56" si="14">MROUND(K56,"0:30")</f>
        <v>0.875</v>
      </c>
      <c r="N56" s="12"/>
      <c r="O56" s="12"/>
      <c r="P56" s="60">
        <v>0.29166666666666669</v>
      </c>
      <c r="Q56" s="60">
        <v>0.875</v>
      </c>
      <c r="R56" s="18">
        <f t="shared" ref="R56" si="15">IF(AND(OR(P56=Q56,P56&gt;Q56),(P56&gt;0)),24-MROUND((((P56*1440)-(Q56*1440)))/60,0.5),MROUND(((Q56*1440)-(P56*1440))/60,0.5))</f>
        <v>14</v>
      </c>
    </row>
    <row r="57" spans="1:18" ht="15" customHeight="1" x14ac:dyDescent="0.35">
      <c r="A57" s="48"/>
      <c r="B57" s="53" t="s">
        <v>30</v>
      </c>
      <c r="C57" s="92" t="s">
        <v>41</v>
      </c>
      <c r="D57" s="22">
        <v>45701</v>
      </c>
      <c r="E57" s="10">
        <v>0.79166666666666663</v>
      </c>
      <c r="F57" s="10">
        <v>0.29166666666666669</v>
      </c>
      <c r="G57" s="18">
        <f t="shared" si="7"/>
        <v>12</v>
      </c>
      <c r="H57" s="61">
        <v>128</v>
      </c>
      <c r="I57" s="66">
        <f t="shared" si="4"/>
        <v>1536</v>
      </c>
      <c r="J57" s="82">
        <v>0.78271990740904585</v>
      </c>
      <c r="K57" s="81">
        <v>0.28539351851941319</v>
      </c>
      <c r="L57" s="27">
        <f t="shared" si="5"/>
        <v>0.79166666666666663</v>
      </c>
      <c r="M57" s="27">
        <f t="shared" si="6"/>
        <v>0.29166666666666663</v>
      </c>
      <c r="N57" s="12"/>
      <c r="O57" s="12"/>
      <c r="P57" s="60">
        <v>0.79166666666666663</v>
      </c>
      <c r="Q57" s="60">
        <v>0.29166666666666669</v>
      </c>
      <c r="R57" s="18">
        <f t="shared" si="3"/>
        <v>12</v>
      </c>
    </row>
    <row r="58" spans="1:18" ht="15" customHeight="1" x14ac:dyDescent="0.35">
      <c r="A58" s="48"/>
      <c r="B58" s="53" t="s">
        <v>29</v>
      </c>
      <c r="C58" s="92" t="s">
        <v>37</v>
      </c>
      <c r="D58" s="22">
        <v>45702</v>
      </c>
      <c r="E58" s="10">
        <v>0.29166666666666669</v>
      </c>
      <c r="F58" s="10">
        <v>0.79166666666666663</v>
      </c>
      <c r="G58" s="18">
        <f t="shared" si="7"/>
        <v>12</v>
      </c>
      <c r="H58" s="61">
        <v>128</v>
      </c>
      <c r="I58" s="66">
        <f t="shared" si="4"/>
        <v>1536</v>
      </c>
      <c r="J58" s="81">
        <v>0.2851041666654055</v>
      </c>
      <c r="K58" s="80">
        <v>0.799456018517958</v>
      </c>
      <c r="L58" s="27">
        <f t="shared" si="5"/>
        <v>0.29166666666666663</v>
      </c>
      <c r="M58" s="27">
        <f t="shared" si="6"/>
        <v>0.79166666666666663</v>
      </c>
      <c r="N58" s="12"/>
      <c r="O58" s="12"/>
      <c r="P58" s="59">
        <v>0.29166666666666669</v>
      </c>
      <c r="Q58" s="60">
        <v>0.79166666666666663</v>
      </c>
      <c r="R58" s="18">
        <f t="shared" si="3"/>
        <v>12</v>
      </c>
    </row>
    <row r="59" spans="1:18" ht="15" customHeight="1" x14ac:dyDescent="0.35">
      <c r="A59" s="48"/>
      <c r="B59" s="53" t="s">
        <v>31</v>
      </c>
      <c r="C59" s="92" t="s">
        <v>42</v>
      </c>
      <c r="D59" s="22">
        <v>45702</v>
      </c>
      <c r="E59" s="10">
        <v>0.25</v>
      </c>
      <c r="F59" s="10">
        <v>0.95833333333333337</v>
      </c>
      <c r="G59" s="18">
        <f t="shared" si="7"/>
        <v>17</v>
      </c>
      <c r="H59" s="61">
        <v>128</v>
      </c>
      <c r="I59" s="66">
        <f t="shared" si="4"/>
        <v>2176</v>
      </c>
      <c r="J59" s="81">
        <v>0.24481481481780065</v>
      </c>
      <c r="K59" s="81">
        <v>0.95283564814599231</v>
      </c>
      <c r="L59" s="27">
        <f t="shared" si="5"/>
        <v>0.25</v>
      </c>
      <c r="M59" s="27">
        <f t="shared" si="6"/>
        <v>0.95833333333333326</v>
      </c>
      <c r="N59" s="12"/>
      <c r="O59" s="12"/>
      <c r="P59" s="60">
        <v>0.25</v>
      </c>
      <c r="Q59" s="60">
        <v>0.95833333333333337</v>
      </c>
      <c r="R59" s="18">
        <f t="shared" si="3"/>
        <v>17</v>
      </c>
    </row>
    <row r="60" spans="1:18" ht="15" customHeight="1" x14ac:dyDescent="0.35">
      <c r="A60" s="48"/>
      <c r="B60" s="53" t="s">
        <v>32</v>
      </c>
      <c r="C60" s="92" t="s">
        <v>39</v>
      </c>
      <c r="D60" s="22">
        <v>45702</v>
      </c>
      <c r="E60" s="10">
        <v>0.29166666666666669</v>
      </c>
      <c r="F60" s="10">
        <v>0.91666666666666663</v>
      </c>
      <c r="G60" s="18">
        <f t="shared" si="7"/>
        <v>15</v>
      </c>
      <c r="H60" s="61">
        <v>128</v>
      </c>
      <c r="I60" s="66">
        <f t="shared" si="4"/>
        <v>1920</v>
      </c>
      <c r="J60" s="81">
        <v>0.28354166666395031</v>
      </c>
      <c r="K60" s="69">
        <v>0.92361111111111116</v>
      </c>
      <c r="L60" s="27">
        <f t="shared" si="5"/>
        <v>0.29166666666666663</v>
      </c>
      <c r="M60" s="27">
        <f t="shared" si="6"/>
        <v>0.91666666666666663</v>
      </c>
      <c r="N60" s="12"/>
      <c r="O60" s="12"/>
      <c r="P60" s="59">
        <v>0.29166666666666669</v>
      </c>
      <c r="Q60" s="60">
        <v>0.91666666666666663</v>
      </c>
      <c r="R60" s="18">
        <f t="shared" si="3"/>
        <v>15</v>
      </c>
    </row>
    <row r="61" spans="1:18" ht="15" customHeight="1" x14ac:dyDescent="0.35">
      <c r="A61" s="48"/>
      <c r="B61" s="53" t="s">
        <v>33</v>
      </c>
      <c r="C61" s="92" t="s">
        <v>157</v>
      </c>
      <c r="D61" s="22">
        <v>45702</v>
      </c>
      <c r="E61" s="10">
        <v>0.29166666666666669</v>
      </c>
      <c r="F61" s="10">
        <v>0.875</v>
      </c>
      <c r="G61" s="18">
        <f t="shared" si="7"/>
        <v>14</v>
      </c>
      <c r="H61" s="61">
        <v>128</v>
      </c>
      <c r="I61" s="66">
        <f t="shared" si="4"/>
        <v>1792</v>
      </c>
      <c r="J61" s="82">
        <v>0.28343750000203727</v>
      </c>
      <c r="K61" s="81">
        <v>0.87201388888934162</v>
      </c>
      <c r="L61" s="27">
        <f t="shared" si="5"/>
        <v>0.29166666666666663</v>
      </c>
      <c r="M61" s="27">
        <f t="shared" si="6"/>
        <v>0.875</v>
      </c>
      <c r="N61" s="12"/>
      <c r="O61" s="12"/>
      <c r="P61" s="59">
        <v>0.29166666666666669</v>
      </c>
      <c r="Q61" s="60">
        <v>0.875</v>
      </c>
      <c r="R61" s="18">
        <f t="shared" si="3"/>
        <v>14</v>
      </c>
    </row>
    <row r="62" spans="1:18" ht="15" customHeight="1" x14ac:dyDescent="0.35">
      <c r="A62" s="48"/>
      <c r="B62" s="53" t="s">
        <v>30</v>
      </c>
      <c r="C62" s="92" t="s">
        <v>41</v>
      </c>
      <c r="D62" s="22">
        <v>45702</v>
      </c>
      <c r="E62" s="10">
        <v>0.79166666666666663</v>
      </c>
      <c r="F62" s="10">
        <v>0.29166666666666669</v>
      </c>
      <c r="G62" s="18">
        <f t="shared" si="7"/>
        <v>12</v>
      </c>
      <c r="H62" s="61">
        <v>128</v>
      </c>
      <c r="I62" s="66">
        <f t="shared" si="4"/>
        <v>1536</v>
      </c>
      <c r="J62" s="82">
        <v>0.789166666669189</v>
      </c>
      <c r="K62" s="81">
        <v>0.28814814814541023</v>
      </c>
      <c r="L62" s="27">
        <f t="shared" si="5"/>
        <v>0.79166666666666663</v>
      </c>
      <c r="M62" s="27">
        <f t="shared" si="6"/>
        <v>0.29166666666666663</v>
      </c>
      <c r="N62" s="12"/>
      <c r="O62" s="12"/>
      <c r="P62" s="59">
        <v>0.79166666666666663</v>
      </c>
      <c r="Q62" s="60">
        <v>0.29166666666666669</v>
      </c>
      <c r="R62" s="18">
        <f t="shared" si="3"/>
        <v>12</v>
      </c>
    </row>
    <row r="63" spans="1:18" ht="15" customHeight="1" x14ac:dyDescent="0.35">
      <c r="A63" s="48"/>
      <c r="B63" s="53" t="s">
        <v>29</v>
      </c>
      <c r="C63" s="92" t="s">
        <v>38</v>
      </c>
      <c r="D63" s="22">
        <v>45703</v>
      </c>
      <c r="E63" s="10">
        <v>0.29166666666666669</v>
      </c>
      <c r="F63" s="10">
        <v>0.79166666666666663</v>
      </c>
      <c r="G63" s="18">
        <f>IF(AND(OR(E63=F63,E63&gt;F63),(E63&gt;0)),24-MROUND((((E63*1440)-(F63*1440)))/60,0.5),MROUND(((F63*1440)-(E63*1440))/60,0.5))</f>
        <v>12</v>
      </c>
      <c r="H63" s="61">
        <v>128</v>
      </c>
      <c r="I63" s="66">
        <f t="shared" si="4"/>
        <v>1536</v>
      </c>
      <c r="J63" s="81">
        <v>0.28841435185313458</v>
      </c>
      <c r="K63" s="80">
        <v>0.7930555555576575</v>
      </c>
      <c r="L63" s="27">
        <f t="shared" si="5"/>
        <v>0.29166666666666663</v>
      </c>
      <c r="M63" s="27">
        <f t="shared" si="6"/>
        <v>0.79166666666666663</v>
      </c>
      <c r="N63" s="12"/>
      <c r="O63" s="12"/>
      <c r="P63" s="59">
        <v>0.29166666666666669</v>
      </c>
      <c r="Q63" s="60">
        <v>0.79166666666666663</v>
      </c>
      <c r="R63" s="18">
        <f t="shared" si="3"/>
        <v>12</v>
      </c>
    </row>
    <row r="64" spans="1:18" ht="15" customHeight="1" x14ac:dyDescent="0.35">
      <c r="A64" s="48"/>
      <c r="B64" s="54" t="s">
        <v>30</v>
      </c>
      <c r="C64" s="92" t="s">
        <v>41</v>
      </c>
      <c r="D64" s="22">
        <v>45703</v>
      </c>
      <c r="E64" s="10">
        <v>0.79166666666666663</v>
      </c>
      <c r="F64" s="10">
        <v>0.29166666666666669</v>
      </c>
      <c r="G64" s="18">
        <f>IF(AND(OR(E64=F64,E64&gt;F64),(E64&gt;0)),24-MROUND((((E64*1440)-(F64*1440)))/60,0.5),MROUND(((F64*1440)-(E64*1440))/60,0.5))</f>
        <v>12</v>
      </c>
      <c r="H64" s="61">
        <v>128</v>
      </c>
      <c r="I64" s="66">
        <f t="shared" si="4"/>
        <v>1536</v>
      </c>
      <c r="J64" s="82">
        <v>0.79299768518831115</v>
      </c>
      <c r="K64" s="82">
        <v>0.28869212963036261</v>
      </c>
      <c r="L64" s="27">
        <f t="shared" si="5"/>
        <v>0.79166666666666663</v>
      </c>
      <c r="M64" s="27">
        <f t="shared" si="6"/>
        <v>0.29166666666666663</v>
      </c>
      <c r="N64" s="12"/>
      <c r="O64" s="12"/>
      <c r="P64" s="59">
        <v>0.79166666666666663</v>
      </c>
      <c r="Q64" s="60">
        <v>0.29166666666666669</v>
      </c>
      <c r="R64" s="18">
        <f t="shared" si="3"/>
        <v>12</v>
      </c>
    </row>
    <row r="65" spans="1:18" ht="15" customHeight="1" x14ac:dyDescent="0.35">
      <c r="A65" s="48"/>
      <c r="B65" s="53" t="s">
        <v>29</v>
      </c>
      <c r="C65" s="92" t="s">
        <v>37</v>
      </c>
      <c r="D65" s="22">
        <v>45704</v>
      </c>
      <c r="E65" s="10">
        <v>0.29166666666666669</v>
      </c>
      <c r="F65" s="10">
        <v>0.79166666666666663</v>
      </c>
      <c r="G65" s="18">
        <f t="shared" si="7"/>
        <v>12</v>
      </c>
      <c r="H65" s="61">
        <v>128</v>
      </c>
      <c r="I65" s="66">
        <f t="shared" si="4"/>
        <v>1536</v>
      </c>
      <c r="J65" s="80">
        <v>0.28883101851533866</v>
      </c>
      <c r="K65" s="80">
        <v>0.7956018518525525</v>
      </c>
      <c r="L65" s="27">
        <f t="shared" si="5"/>
        <v>0.29166666666666663</v>
      </c>
      <c r="M65" s="27">
        <f t="shared" si="6"/>
        <v>0.79166666666666663</v>
      </c>
      <c r="N65" s="12"/>
      <c r="O65" s="12"/>
      <c r="P65" s="60">
        <v>0.29166666666666669</v>
      </c>
      <c r="Q65" s="60">
        <v>0.79166666666666663</v>
      </c>
      <c r="R65" s="18">
        <f t="shared" si="3"/>
        <v>12</v>
      </c>
    </row>
    <row r="66" spans="1:18" ht="15" customHeight="1" x14ac:dyDescent="0.35">
      <c r="A66" s="48"/>
      <c r="B66" s="56" t="s">
        <v>30</v>
      </c>
      <c r="C66" s="92" t="s">
        <v>41</v>
      </c>
      <c r="D66" s="22">
        <v>45704</v>
      </c>
      <c r="E66" s="10">
        <v>0.79166666666666663</v>
      </c>
      <c r="F66" s="10">
        <v>0.29166666666666669</v>
      </c>
      <c r="G66" s="18">
        <f t="shared" si="7"/>
        <v>12</v>
      </c>
      <c r="H66" s="61">
        <v>128</v>
      </c>
      <c r="I66" s="66">
        <f t="shared" si="4"/>
        <v>1536</v>
      </c>
      <c r="J66" s="80">
        <v>0.79236111111094942</v>
      </c>
      <c r="K66" s="80">
        <v>0.30052083333430346</v>
      </c>
      <c r="L66" s="27">
        <f t="shared" si="5"/>
        <v>0.79166666666666663</v>
      </c>
      <c r="M66" s="27">
        <f t="shared" si="6"/>
        <v>0.29166666666666663</v>
      </c>
      <c r="N66" s="12"/>
      <c r="O66" s="12"/>
      <c r="P66" s="59">
        <v>0.79166666666666663</v>
      </c>
      <c r="Q66" s="60">
        <v>0.29166666666666669</v>
      </c>
      <c r="R66" s="18">
        <f t="shared" si="3"/>
        <v>12</v>
      </c>
    </row>
    <row r="67" spans="1:18" ht="15" customHeight="1" x14ac:dyDescent="0.35">
      <c r="A67" s="48"/>
      <c r="B67" s="56" t="s">
        <v>29</v>
      </c>
      <c r="C67" s="92" t="s">
        <v>37</v>
      </c>
      <c r="D67" s="22">
        <v>45705</v>
      </c>
      <c r="E67" s="10">
        <v>0.29166666666666669</v>
      </c>
      <c r="F67" s="10">
        <v>0.79166666666666663</v>
      </c>
      <c r="G67" s="18">
        <f t="shared" si="7"/>
        <v>12</v>
      </c>
      <c r="H67" s="61">
        <v>128</v>
      </c>
      <c r="I67" s="66">
        <f t="shared" si="4"/>
        <v>1536</v>
      </c>
      <c r="J67" s="80">
        <v>0.28767361111385981</v>
      </c>
      <c r="K67" s="82">
        <v>0.78849537036876427</v>
      </c>
      <c r="L67" s="27">
        <f t="shared" si="5"/>
        <v>0.29166666666666663</v>
      </c>
      <c r="M67" s="27">
        <f t="shared" si="6"/>
        <v>0.79166666666666663</v>
      </c>
      <c r="N67" s="12"/>
      <c r="O67" s="12"/>
      <c r="P67" s="60">
        <v>0.29166666666666669</v>
      </c>
      <c r="Q67" s="60">
        <v>0.79166666666666663</v>
      </c>
      <c r="R67" s="18">
        <f t="shared" si="3"/>
        <v>12</v>
      </c>
    </row>
    <row r="68" spans="1:18" ht="15" customHeight="1" x14ac:dyDescent="0.35">
      <c r="A68" s="48"/>
      <c r="B68" s="53" t="s">
        <v>31</v>
      </c>
      <c r="C68" s="92" t="s">
        <v>42</v>
      </c>
      <c r="D68" s="22">
        <v>45705</v>
      </c>
      <c r="E68" s="10">
        <v>0.25</v>
      </c>
      <c r="F68" s="10">
        <v>0.95833333333333337</v>
      </c>
      <c r="G68" s="18">
        <f t="shared" si="7"/>
        <v>17</v>
      </c>
      <c r="H68" s="61">
        <v>128</v>
      </c>
      <c r="I68" s="66">
        <f t="shared" si="4"/>
        <v>2176</v>
      </c>
      <c r="J68" s="80">
        <v>0.24657407407357823</v>
      </c>
      <c r="K68" s="80">
        <v>0.95541666666395031</v>
      </c>
      <c r="L68" s="27">
        <f t="shared" si="5"/>
        <v>0.25</v>
      </c>
      <c r="M68" s="27">
        <f t="shared" si="6"/>
        <v>0.95833333333333326</v>
      </c>
      <c r="N68" s="12"/>
      <c r="O68" s="47"/>
      <c r="P68" s="60">
        <v>0.25</v>
      </c>
      <c r="Q68" s="60">
        <v>0.95833333333333337</v>
      </c>
      <c r="R68" s="18">
        <f t="shared" si="3"/>
        <v>17</v>
      </c>
    </row>
    <row r="69" spans="1:18" ht="15" customHeight="1" x14ac:dyDescent="0.35">
      <c r="A69" s="48"/>
      <c r="B69" s="53" t="s">
        <v>32</v>
      </c>
      <c r="C69" s="92" t="s">
        <v>39</v>
      </c>
      <c r="D69" s="22">
        <v>45705</v>
      </c>
      <c r="E69" s="10">
        <v>0.29166666666666669</v>
      </c>
      <c r="F69" s="10">
        <v>0.91666666666666663</v>
      </c>
      <c r="G69" s="18">
        <f t="shared" si="7"/>
        <v>15</v>
      </c>
      <c r="H69" s="61">
        <v>128</v>
      </c>
      <c r="I69" s="66">
        <f t="shared" si="4"/>
        <v>1920</v>
      </c>
      <c r="J69" s="82">
        <v>0.28582175925839692</v>
      </c>
      <c r="K69" s="82">
        <v>0.91782407407299615</v>
      </c>
      <c r="L69" s="27">
        <f t="shared" si="5"/>
        <v>0.29166666666666663</v>
      </c>
      <c r="M69" s="27">
        <f t="shared" si="6"/>
        <v>0.91666666666666663</v>
      </c>
      <c r="N69" s="12"/>
      <c r="O69" s="12"/>
      <c r="P69" s="59">
        <v>0.29166666666666669</v>
      </c>
      <c r="Q69" s="60">
        <v>0.91666666666666663</v>
      </c>
      <c r="R69" s="18">
        <f t="shared" si="3"/>
        <v>15</v>
      </c>
    </row>
    <row r="70" spans="1:18" ht="15" customHeight="1" x14ac:dyDescent="0.35">
      <c r="A70" s="48"/>
      <c r="B70" s="53" t="s">
        <v>33</v>
      </c>
      <c r="C70" s="92" t="s">
        <v>157</v>
      </c>
      <c r="D70" s="22">
        <v>45705</v>
      </c>
      <c r="E70" s="10">
        <v>0.29166666666666669</v>
      </c>
      <c r="F70" s="10">
        <v>0.875</v>
      </c>
      <c r="G70" s="18">
        <f t="shared" si="7"/>
        <v>14</v>
      </c>
      <c r="H70" s="61">
        <v>128</v>
      </c>
      <c r="I70" s="66">
        <f t="shared" si="4"/>
        <v>1792</v>
      </c>
      <c r="J70" s="80">
        <v>0.28388888888730435</v>
      </c>
      <c r="K70" s="82">
        <v>0.87559027777751908</v>
      </c>
      <c r="L70" s="27">
        <f t="shared" si="5"/>
        <v>0.29166666666666663</v>
      </c>
      <c r="M70" s="27">
        <f t="shared" si="6"/>
        <v>0.875</v>
      </c>
      <c r="N70" s="12"/>
      <c r="O70" s="12"/>
      <c r="P70" s="60">
        <v>0.29166666666666669</v>
      </c>
      <c r="Q70" s="60">
        <v>0.875</v>
      </c>
      <c r="R70" s="18">
        <f t="shared" ref="R70:R133" si="16">IF(AND(OR(P70=Q70,P70&gt;Q70),(P70&gt;0)),24-MROUND((((P70*1440)-(Q70*1440)))/60,0.5),MROUND(((Q70*1440)-(P70*1440))/60,0.5))</f>
        <v>14</v>
      </c>
    </row>
    <row r="71" spans="1:18" ht="15" customHeight="1" x14ac:dyDescent="0.35">
      <c r="A71" s="48"/>
      <c r="B71" s="53" t="s">
        <v>30</v>
      </c>
      <c r="C71" s="92" t="s">
        <v>35</v>
      </c>
      <c r="D71" s="22">
        <v>45705</v>
      </c>
      <c r="E71" s="10">
        <v>0.79166666666666663</v>
      </c>
      <c r="F71" s="10">
        <v>0.29166666666666669</v>
      </c>
      <c r="G71" s="18">
        <f t="shared" si="7"/>
        <v>12</v>
      </c>
      <c r="H71" s="61">
        <v>150</v>
      </c>
      <c r="I71" s="66">
        <f t="shared" ref="I71:I134" si="17">G71*H71</f>
        <v>1800</v>
      </c>
      <c r="J71" s="82">
        <v>0.78854166666860692</v>
      </c>
      <c r="K71" s="71">
        <v>0.29166666666666669</v>
      </c>
      <c r="L71" s="27">
        <f t="shared" si="5"/>
        <v>0.79166666666666663</v>
      </c>
      <c r="M71" s="27">
        <f t="shared" si="6"/>
        <v>0.29166666666666663</v>
      </c>
      <c r="N71" s="12"/>
      <c r="O71" s="12"/>
      <c r="P71" s="60">
        <v>0.79166666666666663</v>
      </c>
      <c r="Q71" s="60">
        <v>0.29166666666666669</v>
      </c>
      <c r="R71" s="18">
        <f t="shared" si="16"/>
        <v>12</v>
      </c>
    </row>
    <row r="72" spans="1:18" ht="15" customHeight="1" x14ac:dyDescent="0.35">
      <c r="A72" s="48"/>
      <c r="B72" s="53" t="s">
        <v>29</v>
      </c>
      <c r="C72" s="92" t="s">
        <v>35</v>
      </c>
      <c r="D72" s="22">
        <v>45706</v>
      </c>
      <c r="E72" s="10">
        <v>0.29166666666666669</v>
      </c>
      <c r="F72" s="10">
        <v>0.79166666666666663</v>
      </c>
      <c r="G72" s="18">
        <f t="shared" si="7"/>
        <v>12</v>
      </c>
      <c r="H72" s="61">
        <v>150</v>
      </c>
      <c r="I72" s="66">
        <f t="shared" si="17"/>
        <v>1800</v>
      </c>
      <c r="J72" s="71">
        <v>0.29166666666666669</v>
      </c>
      <c r="K72" s="80">
        <v>0.79092592592496658</v>
      </c>
      <c r="L72" s="27">
        <f t="shared" si="5"/>
        <v>0.29166666666666663</v>
      </c>
      <c r="M72" s="27">
        <f t="shared" si="6"/>
        <v>0.79166666666666663</v>
      </c>
      <c r="N72" s="12"/>
      <c r="O72" s="12"/>
      <c r="P72" s="59">
        <v>0.29166666666666669</v>
      </c>
      <c r="Q72" s="60">
        <v>0.79166666666666663</v>
      </c>
      <c r="R72" s="18">
        <f t="shared" si="16"/>
        <v>12</v>
      </c>
    </row>
    <row r="73" spans="1:18" ht="15" customHeight="1" x14ac:dyDescent="0.35">
      <c r="A73" s="48"/>
      <c r="B73" s="53" t="s">
        <v>31</v>
      </c>
      <c r="C73" s="92" t="s">
        <v>42</v>
      </c>
      <c r="D73" s="22">
        <v>45706</v>
      </c>
      <c r="E73" s="10">
        <v>0.25</v>
      </c>
      <c r="F73" s="10">
        <v>0.95833333333333337</v>
      </c>
      <c r="G73" s="18">
        <f t="shared" si="7"/>
        <v>17</v>
      </c>
      <c r="H73" s="61">
        <v>128</v>
      </c>
      <c r="I73" s="66">
        <f t="shared" si="17"/>
        <v>2176</v>
      </c>
      <c r="J73" s="81">
        <v>0.24659722221986158</v>
      </c>
      <c r="K73" s="81">
        <v>0.95600694444146939</v>
      </c>
      <c r="L73" s="27">
        <f t="shared" si="5"/>
        <v>0.25</v>
      </c>
      <c r="M73" s="27">
        <f t="shared" si="6"/>
        <v>0.95833333333333326</v>
      </c>
      <c r="N73" s="12"/>
      <c r="O73" s="47"/>
      <c r="P73" s="59">
        <v>0.25</v>
      </c>
      <c r="Q73" s="60">
        <v>0.95833333333333337</v>
      </c>
      <c r="R73" s="18">
        <f t="shared" si="16"/>
        <v>17</v>
      </c>
    </row>
    <row r="74" spans="1:18" ht="15" customHeight="1" x14ac:dyDescent="0.35">
      <c r="A74" s="48"/>
      <c r="B74" s="53" t="s">
        <v>32</v>
      </c>
      <c r="C74" s="92" t="s">
        <v>36</v>
      </c>
      <c r="D74" s="22">
        <v>45706</v>
      </c>
      <c r="E74" s="10">
        <v>0.29166666666666669</v>
      </c>
      <c r="F74" s="10">
        <v>0.91666666666666663</v>
      </c>
      <c r="G74" s="18">
        <f t="shared" si="7"/>
        <v>15</v>
      </c>
      <c r="H74" s="61">
        <v>128</v>
      </c>
      <c r="I74" s="66">
        <f t="shared" si="17"/>
        <v>1920</v>
      </c>
      <c r="J74" s="80">
        <v>0.28534722221957054</v>
      </c>
      <c r="K74" s="80">
        <v>0.91866898148145992</v>
      </c>
      <c r="L74" s="27">
        <f t="shared" si="5"/>
        <v>0.29166666666666663</v>
      </c>
      <c r="M74" s="27">
        <f t="shared" si="6"/>
        <v>0.91666666666666663</v>
      </c>
      <c r="N74" s="12"/>
      <c r="O74" s="12"/>
      <c r="P74" s="59">
        <v>0.29166666666666669</v>
      </c>
      <c r="Q74" s="60">
        <v>0.91666666666666663</v>
      </c>
      <c r="R74" s="18">
        <f t="shared" si="16"/>
        <v>15</v>
      </c>
    </row>
    <row r="75" spans="1:18" ht="15" customHeight="1" x14ac:dyDescent="0.35">
      <c r="A75" s="48"/>
      <c r="B75" s="53" t="s">
        <v>33</v>
      </c>
      <c r="C75" s="92" t="s">
        <v>157</v>
      </c>
      <c r="D75" s="22">
        <v>45706</v>
      </c>
      <c r="E75" s="10">
        <v>0.29166666666666669</v>
      </c>
      <c r="F75" s="10">
        <v>0.875</v>
      </c>
      <c r="G75" s="18">
        <f t="shared" si="7"/>
        <v>14</v>
      </c>
      <c r="H75" s="61">
        <v>128</v>
      </c>
      <c r="I75" s="66">
        <f t="shared" si="17"/>
        <v>1792</v>
      </c>
      <c r="J75" s="82">
        <v>0.2851736111115315</v>
      </c>
      <c r="K75" s="80">
        <v>0.87200231481256196</v>
      </c>
      <c r="L75" s="27">
        <f t="shared" si="5"/>
        <v>0.29166666666666663</v>
      </c>
      <c r="M75" s="27">
        <f t="shared" si="6"/>
        <v>0.875</v>
      </c>
      <c r="N75" s="12"/>
      <c r="O75" s="12"/>
      <c r="P75" s="59">
        <v>0.29166666666666669</v>
      </c>
      <c r="Q75" s="60">
        <v>0.875</v>
      </c>
      <c r="R75" s="18">
        <f t="shared" si="16"/>
        <v>14</v>
      </c>
    </row>
    <row r="76" spans="1:18" ht="15" customHeight="1" x14ac:dyDescent="0.35">
      <c r="A76" s="48"/>
      <c r="B76" s="53" t="s">
        <v>30</v>
      </c>
      <c r="C76" s="92" t="s">
        <v>41</v>
      </c>
      <c r="D76" s="22">
        <v>45706</v>
      </c>
      <c r="E76" s="10">
        <v>0.79166666666666663</v>
      </c>
      <c r="F76" s="10">
        <v>0.29166666666666669</v>
      </c>
      <c r="G76" s="18">
        <f t="shared" si="7"/>
        <v>12</v>
      </c>
      <c r="H76" s="61">
        <v>128</v>
      </c>
      <c r="I76" s="66">
        <f t="shared" si="17"/>
        <v>1536</v>
      </c>
      <c r="J76" s="80">
        <v>0.79121527777897427</v>
      </c>
      <c r="K76" s="80">
        <v>0.29395833333546761</v>
      </c>
      <c r="L76" s="27">
        <f t="shared" si="5"/>
        <v>0.79166666666666663</v>
      </c>
      <c r="M76" s="27">
        <f t="shared" si="6"/>
        <v>0.29166666666666663</v>
      </c>
      <c r="N76" s="12"/>
      <c r="O76" s="12"/>
      <c r="P76" s="60">
        <v>0.79166666666666663</v>
      </c>
      <c r="Q76" s="60">
        <v>0.29166666666666669</v>
      </c>
      <c r="R76" s="18">
        <f t="shared" si="16"/>
        <v>12</v>
      </c>
    </row>
    <row r="77" spans="1:18" ht="15" customHeight="1" x14ac:dyDescent="0.35">
      <c r="A77" s="48"/>
      <c r="B77" s="54" t="s">
        <v>29</v>
      </c>
      <c r="C77" s="92" t="s">
        <v>35</v>
      </c>
      <c r="D77" s="22">
        <v>45707</v>
      </c>
      <c r="E77" s="10">
        <v>0.29166666666666669</v>
      </c>
      <c r="F77" s="10">
        <v>0.79166666666666663</v>
      </c>
      <c r="G77" s="18">
        <f t="shared" si="7"/>
        <v>12</v>
      </c>
      <c r="H77" s="61">
        <v>150</v>
      </c>
      <c r="I77" s="66">
        <f t="shared" si="17"/>
        <v>1800</v>
      </c>
      <c r="J77" s="80">
        <v>0.28395833333343035</v>
      </c>
      <c r="K77" s="80">
        <v>0.78961805555445608</v>
      </c>
      <c r="L77" s="27">
        <f t="shared" si="5"/>
        <v>0.29166666666666663</v>
      </c>
      <c r="M77" s="27">
        <f t="shared" si="6"/>
        <v>0.79166666666666663</v>
      </c>
      <c r="N77" s="12"/>
      <c r="O77" s="12"/>
      <c r="P77" s="59">
        <v>0.29166666666666669</v>
      </c>
      <c r="Q77" s="60">
        <v>0.79166666666666663</v>
      </c>
      <c r="R77" s="18">
        <f t="shared" si="16"/>
        <v>12</v>
      </c>
    </row>
    <row r="78" spans="1:18" ht="15" customHeight="1" x14ac:dyDescent="0.35">
      <c r="A78" s="48"/>
      <c r="B78" s="56" t="s">
        <v>31</v>
      </c>
      <c r="C78" s="92" t="s">
        <v>42</v>
      </c>
      <c r="D78" s="22">
        <v>45707</v>
      </c>
      <c r="E78" s="10">
        <v>0.25</v>
      </c>
      <c r="F78" s="10">
        <v>0.95833333333333337</v>
      </c>
      <c r="G78" s="18">
        <f t="shared" si="7"/>
        <v>17</v>
      </c>
      <c r="H78" s="61">
        <v>128</v>
      </c>
      <c r="I78" s="66">
        <f t="shared" si="17"/>
        <v>2176</v>
      </c>
      <c r="J78" s="80">
        <v>0.24221064814628335</v>
      </c>
      <c r="K78" s="80">
        <v>0.95478009259386454</v>
      </c>
      <c r="L78" s="27">
        <f t="shared" si="5"/>
        <v>0.25</v>
      </c>
      <c r="M78" s="27">
        <f t="shared" si="6"/>
        <v>0.95833333333333326</v>
      </c>
      <c r="N78" s="12"/>
      <c r="O78" s="12"/>
      <c r="P78" s="60">
        <v>0.25</v>
      </c>
      <c r="Q78" s="60">
        <v>0.95833333333333337</v>
      </c>
      <c r="R78" s="18">
        <f t="shared" si="16"/>
        <v>17</v>
      </c>
    </row>
    <row r="79" spans="1:18" ht="15" customHeight="1" x14ac:dyDescent="0.35">
      <c r="A79" s="48"/>
      <c r="B79" s="53" t="s">
        <v>32</v>
      </c>
      <c r="C79" s="92" t="s">
        <v>36</v>
      </c>
      <c r="D79" s="22">
        <v>45707</v>
      </c>
      <c r="E79" s="10">
        <v>0.29166666666666669</v>
      </c>
      <c r="F79" s="10">
        <v>0.875</v>
      </c>
      <c r="G79" s="18">
        <f t="shared" ref="G79:G128" si="18">IF(AND(OR(E79=F79,E79&gt;F79),(E79&gt;0)),24-MROUND((((E79*1440)-(F79*1440)))/60,0.5),MROUND(((F79*1440)-(E79*1440))/60,0.5))</f>
        <v>14</v>
      </c>
      <c r="H79" s="61">
        <v>128</v>
      </c>
      <c r="I79" s="66">
        <f t="shared" si="17"/>
        <v>1792</v>
      </c>
      <c r="J79" s="82">
        <v>0.28369212963298196</v>
      </c>
      <c r="K79" s="82">
        <v>0.87606481481634546</v>
      </c>
      <c r="L79" s="27">
        <f t="shared" si="5"/>
        <v>0.29166666666666663</v>
      </c>
      <c r="M79" s="27">
        <f t="shared" si="6"/>
        <v>0.875</v>
      </c>
      <c r="N79" s="12"/>
      <c r="O79" s="12"/>
      <c r="P79" s="60">
        <v>0.29166666666666669</v>
      </c>
      <c r="Q79" s="60">
        <v>0.91666666666666663</v>
      </c>
      <c r="R79" s="18">
        <f t="shared" si="16"/>
        <v>15</v>
      </c>
    </row>
    <row r="80" spans="1:18" ht="15" customHeight="1" x14ac:dyDescent="0.35">
      <c r="A80" s="48"/>
      <c r="B80" s="53" t="s">
        <v>33</v>
      </c>
      <c r="C80" s="92" t="s">
        <v>39</v>
      </c>
      <c r="D80" s="22">
        <v>45707</v>
      </c>
      <c r="E80" s="10">
        <v>0.29166666666666669</v>
      </c>
      <c r="F80" s="10">
        <v>0.91666666666666663</v>
      </c>
      <c r="G80" s="18">
        <f t="shared" si="18"/>
        <v>15</v>
      </c>
      <c r="H80" s="61">
        <v>128</v>
      </c>
      <c r="I80" s="66">
        <f t="shared" si="17"/>
        <v>1920</v>
      </c>
      <c r="J80" s="82">
        <v>0.28753472222160781</v>
      </c>
      <c r="K80" s="82">
        <v>0.92174768518452765</v>
      </c>
      <c r="L80" s="27">
        <f t="shared" si="5"/>
        <v>0.29166666666666663</v>
      </c>
      <c r="M80" s="27">
        <f t="shared" si="6"/>
        <v>0.91666666666666663</v>
      </c>
      <c r="N80" s="12"/>
      <c r="O80" s="12"/>
      <c r="P80" s="59">
        <v>0.29166666666666669</v>
      </c>
      <c r="Q80" s="60">
        <v>0.875</v>
      </c>
      <c r="R80" s="18">
        <f t="shared" si="16"/>
        <v>14</v>
      </c>
    </row>
    <row r="81" spans="1:18" ht="15" customHeight="1" x14ac:dyDescent="0.35">
      <c r="A81" s="48"/>
      <c r="B81" s="53" t="s">
        <v>30</v>
      </c>
      <c r="C81" s="92" t="s">
        <v>41</v>
      </c>
      <c r="D81" s="22">
        <v>45707</v>
      </c>
      <c r="E81" s="10">
        <v>0.79166666666666663</v>
      </c>
      <c r="F81" s="10">
        <v>0.29166666666666669</v>
      </c>
      <c r="G81" s="18">
        <f t="shared" si="18"/>
        <v>12</v>
      </c>
      <c r="H81" s="61">
        <v>128</v>
      </c>
      <c r="I81" s="66">
        <f t="shared" si="17"/>
        <v>1536</v>
      </c>
      <c r="J81" s="80">
        <v>0.78968750000058208</v>
      </c>
      <c r="K81" s="82">
        <v>0.28728009259066312</v>
      </c>
      <c r="L81" s="27">
        <f t="shared" si="5"/>
        <v>0.79166666666666663</v>
      </c>
      <c r="M81" s="27">
        <f t="shared" si="6"/>
        <v>0.29166666666666663</v>
      </c>
      <c r="N81" s="12"/>
      <c r="O81" s="12"/>
      <c r="P81" s="59">
        <v>0.79166666666666663</v>
      </c>
      <c r="Q81" s="60">
        <v>0.29166666666666669</v>
      </c>
      <c r="R81" s="18">
        <f t="shared" si="16"/>
        <v>12</v>
      </c>
    </row>
    <row r="82" spans="1:18" ht="15" customHeight="1" x14ac:dyDescent="0.35">
      <c r="A82" s="48"/>
      <c r="B82" s="53" t="s">
        <v>29</v>
      </c>
      <c r="C82" s="92" t="s">
        <v>37</v>
      </c>
      <c r="D82" s="22">
        <v>45708</v>
      </c>
      <c r="E82" s="10">
        <v>0.29166666666666669</v>
      </c>
      <c r="F82" s="10">
        <v>0.77083333333333326</v>
      </c>
      <c r="G82" s="18">
        <f t="shared" si="18"/>
        <v>11.5</v>
      </c>
      <c r="H82" s="61">
        <v>128</v>
      </c>
      <c r="I82" s="66">
        <f t="shared" si="17"/>
        <v>1472</v>
      </c>
      <c r="J82" s="81">
        <v>0.28606481481256196</v>
      </c>
      <c r="K82" s="82">
        <v>0.77841435185109731</v>
      </c>
      <c r="L82" s="27">
        <f t="shared" si="5"/>
        <v>0.29166666666666663</v>
      </c>
      <c r="M82" s="27">
        <f t="shared" si="6"/>
        <v>0.77083333333333326</v>
      </c>
      <c r="N82" s="12"/>
      <c r="O82" s="12"/>
      <c r="P82" s="60">
        <v>0.29166666666666669</v>
      </c>
      <c r="Q82" s="60">
        <v>0.79166666666666663</v>
      </c>
      <c r="R82" s="18">
        <f t="shared" si="16"/>
        <v>12</v>
      </c>
    </row>
    <row r="83" spans="1:18" ht="15" customHeight="1" x14ac:dyDescent="0.35">
      <c r="A83" s="48"/>
      <c r="B83" s="53" t="s">
        <v>31</v>
      </c>
      <c r="C83" s="92" t="s">
        <v>39</v>
      </c>
      <c r="D83" s="22">
        <v>45708</v>
      </c>
      <c r="E83" s="10">
        <v>0.25</v>
      </c>
      <c r="F83" s="10">
        <v>0.95833333333333337</v>
      </c>
      <c r="G83" s="18">
        <f>IF(AND(OR(E83=F83,E83&gt;F83),(E83&gt;0)),24-MROUND((((E83*1440)-(F83*1440)))/60,0.5),MROUND(((F83*1440)-(E83*1440))/60,0.5))</f>
        <v>17</v>
      </c>
      <c r="H83" s="61">
        <v>128</v>
      </c>
      <c r="I83" s="66">
        <f t="shared" si="17"/>
        <v>2176</v>
      </c>
      <c r="J83" s="82">
        <v>0.24305555555474712</v>
      </c>
      <c r="K83" s="81">
        <v>0.95836805555882165</v>
      </c>
      <c r="L83" s="27">
        <f t="shared" si="5"/>
        <v>0.25</v>
      </c>
      <c r="M83" s="27">
        <f t="shared" si="6"/>
        <v>0.95833333333333326</v>
      </c>
      <c r="N83" s="12"/>
      <c r="O83" s="12"/>
      <c r="P83" s="59">
        <v>0.25</v>
      </c>
      <c r="Q83" s="60">
        <v>0.95833333333333337</v>
      </c>
      <c r="R83" s="18">
        <f t="shared" si="16"/>
        <v>17</v>
      </c>
    </row>
    <row r="84" spans="1:18" ht="15" customHeight="1" x14ac:dyDescent="0.35">
      <c r="A84" s="48"/>
      <c r="B84" s="53" t="s">
        <v>32</v>
      </c>
      <c r="C84" s="92" t="s">
        <v>36</v>
      </c>
      <c r="D84" s="22">
        <v>45708</v>
      </c>
      <c r="E84" s="10">
        <v>0.29166666666666669</v>
      </c>
      <c r="F84" s="10">
        <v>0.91666666666666663</v>
      </c>
      <c r="G84" s="18">
        <f>IF(AND(OR(E84=F84,E84&gt;F84),(E84&gt;0)),24-MROUND((((E84*1440)-(F84*1440)))/60,0.5),MROUND(((F84*1440)-(E84*1440))/60,0.5))</f>
        <v>15</v>
      </c>
      <c r="H84" s="61">
        <v>128</v>
      </c>
      <c r="I84" s="66">
        <f t="shared" si="17"/>
        <v>1920</v>
      </c>
      <c r="J84" s="82">
        <v>0.28273148147854954</v>
      </c>
      <c r="K84" s="82">
        <v>0.91991898148262408</v>
      </c>
      <c r="L84" s="27">
        <f t="shared" si="5"/>
        <v>0.29166666666666663</v>
      </c>
      <c r="M84" s="27">
        <f t="shared" si="6"/>
        <v>0.91666666666666663</v>
      </c>
      <c r="N84" s="12"/>
      <c r="O84" s="12"/>
      <c r="P84" s="59">
        <v>0.29166666666666669</v>
      </c>
      <c r="Q84" s="60">
        <v>0.91666666666666663</v>
      </c>
      <c r="R84" s="18">
        <f t="shared" si="16"/>
        <v>15</v>
      </c>
    </row>
    <row r="85" spans="1:18" ht="15" customHeight="1" x14ac:dyDescent="0.35">
      <c r="A85" s="48"/>
      <c r="B85" s="53" t="s">
        <v>33</v>
      </c>
      <c r="C85" s="92" t="s">
        <v>35</v>
      </c>
      <c r="D85" s="22">
        <v>45708</v>
      </c>
      <c r="E85" s="10">
        <v>0.29166666666666669</v>
      </c>
      <c r="F85" s="10">
        <v>0.875</v>
      </c>
      <c r="G85" s="18">
        <f t="shared" si="18"/>
        <v>14</v>
      </c>
      <c r="H85" s="61">
        <v>150</v>
      </c>
      <c r="I85" s="66">
        <f t="shared" si="17"/>
        <v>2100</v>
      </c>
      <c r="J85" s="82">
        <v>0.28253472222422715</v>
      </c>
      <c r="K85" s="81">
        <v>0.87562500000058208</v>
      </c>
      <c r="L85" s="27">
        <f t="shared" si="5"/>
        <v>0.29166666666666663</v>
      </c>
      <c r="M85" s="27">
        <f t="shared" si="6"/>
        <v>0.875</v>
      </c>
      <c r="N85" s="12"/>
      <c r="O85" s="12"/>
      <c r="P85" s="59">
        <v>0.29166666666666669</v>
      </c>
      <c r="Q85" s="60">
        <v>0.875</v>
      </c>
      <c r="R85" s="18">
        <f t="shared" si="16"/>
        <v>14</v>
      </c>
    </row>
    <row r="86" spans="1:18" ht="15" customHeight="1" x14ac:dyDescent="0.35">
      <c r="A86" s="48"/>
      <c r="B86" s="53" t="s">
        <v>30</v>
      </c>
      <c r="C86" s="92" t="s">
        <v>34</v>
      </c>
      <c r="D86" s="22">
        <v>45708</v>
      </c>
      <c r="E86" s="10">
        <v>0.77083333333333326</v>
      </c>
      <c r="F86" s="10">
        <v>0.29166666666666669</v>
      </c>
      <c r="G86" s="18">
        <f>IF(AND(OR(E86=F86,E86&gt;F86),(E86&gt;0)),24-MROUND((((E86*1440)-(F86*1440)))/60,0.5),MROUND(((F86*1440)-(E86*1440))/60,0.5))</f>
        <v>12.5</v>
      </c>
      <c r="H86" s="61">
        <v>128</v>
      </c>
      <c r="I86" s="66">
        <f t="shared" si="17"/>
        <v>1600</v>
      </c>
      <c r="J86" s="82">
        <v>0.77834490740497131</v>
      </c>
      <c r="K86" s="80">
        <v>0.28467592592642177</v>
      </c>
      <c r="L86" s="27">
        <f t="shared" si="5"/>
        <v>0.77083333333333326</v>
      </c>
      <c r="M86" s="27">
        <f t="shared" si="6"/>
        <v>0.29166666666666663</v>
      </c>
      <c r="N86" s="12"/>
      <c r="O86" s="12"/>
      <c r="P86" s="59">
        <v>0.79166666666666663</v>
      </c>
      <c r="Q86" s="60">
        <v>0.29166666666666669</v>
      </c>
      <c r="R86" s="18">
        <f t="shared" si="16"/>
        <v>12</v>
      </c>
    </row>
    <row r="87" spans="1:18" ht="15" customHeight="1" x14ac:dyDescent="0.35">
      <c r="A87" s="48"/>
      <c r="B87" s="54" t="s">
        <v>29</v>
      </c>
      <c r="C87" s="92" t="s">
        <v>37</v>
      </c>
      <c r="D87" s="22">
        <v>45709</v>
      </c>
      <c r="E87" s="10">
        <v>0.29166666666666669</v>
      </c>
      <c r="F87" s="10">
        <v>0.8125</v>
      </c>
      <c r="G87" s="18">
        <f t="shared" ref="G87:G90" si="19">IF(AND(OR(E87=F87,E87&gt;F87),(E87&gt;0)),24-MROUND((((E87*1440)-(F87*1440)))/60,0.5),MROUND(((F87*1440)-(E87*1440))/60,0.5))</f>
        <v>12.5</v>
      </c>
      <c r="H87" s="61">
        <v>128</v>
      </c>
      <c r="I87" s="66">
        <f t="shared" si="17"/>
        <v>1600</v>
      </c>
      <c r="J87" s="82">
        <v>0.28525462962716119</v>
      </c>
      <c r="K87" s="81">
        <v>0.80842592592671281</v>
      </c>
      <c r="L87" s="27">
        <f t="shared" si="5"/>
        <v>0.29166666666666663</v>
      </c>
      <c r="M87" s="27">
        <f t="shared" si="6"/>
        <v>0.8125</v>
      </c>
      <c r="N87" s="12"/>
      <c r="O87" s="12"/>
      <c r="P87" s="59">
        <v>0.29166666666666669</v>
      </c>
      <c r="Q87" s="60">
        <v>0.79166666666666663</v>
      </c>
      <c r="R87" s="18">
        <f t="shared" si="16"/>
        <v>12</v>
      </c>
    </row>
    <row r="88" spans="1:18" ht="15" customHeight="1" x14ac:dyDescent="0.35">
      <c r="A88" s="48"/>
      <c r="B88" s="53" t="s">
        <v>31</v>
      </c>
      <c r="C88" s="92" t="s">
        <v>40</v>
      </c>
      <c r="D88" s="22">
        <v>45709</v>
      </c>
      <c r="E88" s="10">
        <v>0.29166666666666663</v>
      </c>
      <c r="F88" s="10">
        <v>0.91666666666666663</v>
      </c>
      <c r="G88" s="18">
        <f t="shared" si="19"/>
        <v>15</v>
      </c>
      <c r="H88" s="61">
        <v>128</v>
      </c>
      <c r="I88" s="66">
        <f t="shared" si="17"/>
        <v>1920</v>
      </c>
      <c r="J88" s="82">
        <v>0.28275462963210884</v>
      </c>
      <c r="K88" s="80">
        <v>0.9128587962986785</v>
      </c>
      <c r="L88" s="27">
        <f t="shared" si="5"/>
        <v>0.29166666666666663</v>
      </c>
      <c r="M88" s="27">
        <f t="shared" si="6"/>
        <v>0.91666666666666663</v>
      </c>
      <c r="N88" s="12"/>
      <c r="O88" s="12"/>
      <c r="P88" s="60">
        <v>0.25</v>
      </c>
      <c r="Q88" s="60">
        <v>0.95833333333333337</v>
      </c>
      <c r="R88" s="18">
        <f t="shared" si="16"/>
        <v>17</v>
      </c>
    </row>
    <row r="89" spans="1:18" ht="15" customHeight="1" x14ac:dyDescent="0.35">
      <c r="A89" s="48"/>
      <c r="B89" s="54" t="s">
        <v>32</v>
      </c>
      <c r="C89" s="92" t="s">
        <v>39</v>
      </c>
      <c r="D89" s="22">
        <v>45709</v>
      </c>
      <c r="E89" s="10">
        <v>0.29166666666666669</v>
      </c>
      <c r="F89" s="10">
        <v>0.91666666666666663</v>
      </c>
      <c r="G89" s="18">
        <f t="shared" si="19"/>
        <v>15</v>
      </c>
      <c r="H89" s="61">
        <v>128</v>
      </c>
      <c r="I89" s="66">
        <f t="shared" si="17"/>
        <v>1920</v>
      </c>
      <c r="J89" s="80">
        <v>0.28254629629373085</v>
      </c>
      <c r="K89" s="81">
        <v>0.91466435185429873</v>
      </c>
      <c r="L89" s="27">
        <f t="shared" ref="L89" si="20">MROUND(J89,"0:30")</f>
        <v>0.29166666666666663</v>
      </c>
      <c r="M89" s="27">
        <f t="shared" ref="M89" si="21">MROUND(K89,"0:30")</f>
        <v>0.91666666666666663</v>
      </c>
      <c r="N89" s="12"/>
      <c r="O89" s="12"/>
      <c r="P89" s="59">
        <v>0.29166666666666669</v>
      </c>
      <c r="Q89" s="60">
        <v>0.91666666666666663</v>
      </c>
      <c r="R89" s="18">
        <f t="shared" si="16"/>
        <v>15</v>
      </c>
    </row>
    <row r="90" spans="1:18" ht="15" customHeight="1" x14ac:dyDescent="0.35">
      <c r="A90" s="48"/>
      <c r="B90" s="56" t="s">
        <v>33</v>
      </c>
      <c r="C90" s="92" t="s">
        <v>41</v>
      </c>
      <c r="D90" s="22">
        <v>45709</v>
      </c>
      <c r="E90" s="10">
        <v>0.29166666666666669</v>
      </c>
      <c r="F90" s="10">
        <v>0.875</v>
      </c>
      <c r="G90" s="18">
        <f t="shared" si="19"/>
        <v>14</v>
      </c>
      <c r="H90" s="61">
        <v>128</v>
      </c>
      <c r="I90" s="66">
        <f t="shared" si="17"/>
        <v>1792</v>
      </c>
      <c r="J90" s="81">
        <v>0.29568287036818219</v>
      </c>
      <c r="K90" s="80">
        <v>0.87508101851562969</v>
      </c>
      <c r="L90" s="27">
        <f t="shared" si="5"/>
        <v>0.29166666666666663</v>
      </c>
      <c r="M90" s="27">
        <f t="shared" si="6"/>
        <v>0.875</v>
      </c>
      <c r="N90" s="12"/>
      <c r="O90" s="12"/>
      <c r="P90" s="59">
        <v>0.29166666666666669</v>
      </c>
      <c r="Q90" s="60">
        <v>0.875</v>
      </c>
      <c r="R90" s="18">
        <f t="shared" si="16"/>
        <v>14</v>
      </c>
    </row>
    <row r="91" spans="1:18" ht="15" customHeight="1" x14ac:dyDescent="0.35">
      <c r="A91" s="48"/>
      <c r="B91" s="53" t="s">
        <v>30</v>
      </c>
      <c r="C91" s="92" t="s">
        <v>37</v>
      </c>
      <c r="D91" s="22">
        <v>45709</v>
      </c>
      <c r="E91" s="10">
        <v>0.8125</v>
      </c>
      <c r="F91" s="10">
        <v>0.29166666666666669</v>
      </c>
      <c r="G91" s="18">
        <f t="shared" si="18"/>
        <v>11.5</v>
      </c>
      <c r="H91" s="61">
        <v>128</v>
      </c>
      <c r="I91" s="66">
        <f t="shared" si="17"/>
        <v>1472</v>
      </c>
      <c r="J91" s="80">
        <v>0.80842592592671281</v>
      </c>
      <c r="K91" s="81">
        <v>0.28812499999912689</v>
      </c>
      <c r="L91" s="27">
        <f t="shared" si="5"/>
        <v>0.8125</v>
      </c>
      <c r="M91" s="27">
        <f t="shared" si="6"/>
        <v>0.29166666666666663</v>
      </c>
      <c r="N91" s="12"/>
      <c r="O91" s="12"/>
      <c r="P91" s="60">
        <v>0.79166666666666663</v>
      </c>
      <c r="Q91" s="59">
        <v>0.29166666666666669</v>
      </c>
      <c r="R91" s="18">
        <f t="shared" si="16"/>
        <v>12</v>
      </c>
    </row>
    <row r="92" spans="1:18" ht="15" customHeight="1" x14ac:dyDescent="0.35">
      <c r="A92" s="48"/>
      <c r="B92" s="54" t="s">
        <v>29</v>
      </c>
      <c r="C92" s="92" t="s">
        <v>38</v>
      </c>
      <c r="D92" s="22">
        <v>45710</v>
      </c>
      <c r="E92" s="10">
        <v>0.29166666666666669</v>
      </c>
      <c r="F92" s="10">
        <v>0.79166666666666663</v>
      </c>
      <c r="G92" s="18">
        <f t="shared" si="18"/>
        <v>12</v>
      </c>
      <c r="H92" s="61">
        <v>128</v>
      </c>
      <c r="I92" s="66">
        <f t="shared" si="17"/>
        <v>1536</v>
      </c>
      <c r="J92" s="80">
        <v>0.28802083332993789</v>
      </c>
      <c r="K92" s="81">
        <v>0.80033564814948477</v>
      </c>
      <c r="L92" s="27">
        <f t="shared" si="5"/>
        <v>0.29166666666666663</v>
      </c>
      <c r="M92" s="27">
        <f t="shared" si="6"/>
        <v>0.79166666666666663</v>
      </c>
      <c r="N92" s="12"/>
      <c r="O92" s="12"/>
      <c r="P92" s="59">
        <v>0.29166666666666669</v>
      </c>
      <c r="Q92" s="60">
        <v>0.79166666666666663</v>
      </c>
      <c r="R92" s="18">
        <f t="shared" si="16"/>
        <v>12</v>
      </c>
    </row>
    <row r="93" spans="1:18" ht="15" customHeight="1" x14ac:dyDescent="0.35">
      <c r="A93" s="48"/>
      <c r="B93" s="53" t="s">
        <v>30</v>
      </c>
      <c r="C93" s="92" t="s">
        <v>41</v>
      </c>
      <c r="D93" s="22">
        <v>45710</v>
      </c>
      <c r="E93" s="10">
        <v>0.8125</v>
      </c>
      <c r="F93" s="10">
        <v>0.29166666666666669</v>
      </c>
      <c r="G93" s="18">
        <f>IF(AND(OR(E93=F93,E93&gt;F93),(E93&gt;0)),24-MROUND((((E93*1440)-(F93*1440)))/60,0.5),MROUND(((F93*1440)-(E93*1440))/60,0.5))</f>
        <v>11.5</v>
      </c>
      <c r="H93" s="61">
        <v>128</v>
      </c>
      <c r="I93" s="66">
        <f t="shared" si="17"/>
        <v>1472</v>
      </c>
      <c r="J93" s="82">
        <v>0.80251157407474238</v>
      </c>
      <c r="K93" s="81">
        <v>0.29159722222539131</v>
      </c>
      <c r="L93" s="27">
        <f t="shared" si="5"/>
        <v>0.8125</v>
      </c>
      <c r="M93" s="27">
        <f t="shared" si="6"/>
        <v>0.29166666666666663</v>
      </c>
      <c r="N93" s="12"/>
      <c r="O93" s="12"/>
      <c r="P93" s="60">
        <v>0.79166666666666663</v>
      </c>
      <c r="Q93" s="60">
        <v>0.29166666666666669</v>
      </c>
      <c r="R93" s="18">
        <f t="shared" si="16"/>
        <v>12</v>
      </c>
    </row>
    <row r="94" spans="1:18" ht="15" customHeight="1" x14ac:dyDescent="0.35">
      <c r="A94" s="48"/>
      <c r="B94" s="53" t="s">
        <v>29</v>
      </c>
      <c r="C94" s="92" t="s">
        <v>37</v>
      </c>
      <c r="D94" s="22">
        <v>45711</v>
      </c>
      <c r="E94" s="10">
        <v>0.29166666666666669</v>
      </c>
      <c r="F94" s="10">
        <v>0.79166666666666663</v>
      </c>
      <c r="G94" s="18">
        <f>IF(AND(OR(E94=F94,E94&gt;F94),(E94&gt;0)),24-MROUND((((E94*1440)-(F94*1440)))/60,0.5),MROUND(((F94*1440)-(E94*1440))/60,0.5))</f>
        <v>12</v>
      </c>
      <c r="H94" s="61">
        <v>128</v>
      </c>
      <c r="I94" s="66">
        <f t="shared" si="17"/>
        <v>1536</v>
      </c>
      <c r="J94" s="80">
        <v>0.28596064815064892</v>
      </c>
      <c r="K94" s="80">
        <v>0.78546296296553919</v>
      </c>
      <c r="L94" s="27">
        <f t="shared" si="5"/>
        <v>0.29166666666666663</v>
      </c>
      <c r="M94" s="27">
        <f t="shared" si="6"/>
        <v>0.79166666666666663</v>
      </c>
      <c r="N94" s="12"/>
      <c r="O94" s="12"/>
      <c r="P94" s="59">
        <v>0.29166666666666669</v>
      </c>
      <c r="Q94" s="60">
        <v>0.79166666666666663</v>
      </c>
      <c r="R94" s="18">
        <f t="shared" si="16"/>
        <v>12</v>
      </c>
    </row>
    <row r="95" spans="1:18" ht="15" customHeight="1" x14ac:dyDescent="0.35">
      <c r="A95" s="48"/>
      <c r="B95" s="53" t="s">
        <v>30</v>
      </c>
      <c r="C95" s="92" t="s">
        <v>41</v>
      </c>
      <c r="D95" s="22">
        <v>45711</v>
      </c>
      <c r="E95" s="10">
        <v>0.79166666666666663</v>
      </c>
      <c r="F95" s="10">
        <v>0.29166666666666669</v>
      </c>
      <c r="G95" s="18">
        <f t="shared" si="18"/>
        <v>12</v>
      </c>
      <c r="H95" s="61">
        <v>128</v>
      </c>
      <c r="I95" s="66">
        <f t="shared" si="17"/>
        <v>1536</v>
      </c>
      <c r="J95" s="81">
        <v>0.78303240740933688</v>
      </c>
      <c r="K95" s="81">
        <v>0.29350694444292458</v>
      </c>
      <c r="L95" s="27">
        <f t="shared" si="5"/>
        <v>0.79166666666666663</v>
      </c>
      <c r="M95" s="27">
        <f t="shared" si="6"/>
        <v>0.29166666666666663</v>
      </c>
      <c r="N95" s="12"/>
      <c r="O95" s="12"/>
      <c r="P95" s="59">
        <v>0.79166666666666663</v>
      </c>
      <c r="Q95" s="60">
        <v>0.29166666666666669</v>
      </c>
      <c r="R95" s="18">
        <f t="shared" si="16"/>
        <v>12</v>
      </c>
    </row>
    <row r="96" spans="1:18" ht="15" customHeight="1" x14ac:dyDescent="0.35">
      <c r="A96" s="48"/>
      <c r="B96" s="53" t="s">
        <v>29</v>
      </c>
      <c r="C96" s="92" t="s">
        <v>35</v>
      </c>
      <c r="D96" s="22">
        <v>45712</v>
      </c>
      <c r="E96" s="10">
        <v>0.29166666666666669</v>
      </c>
      <c r="F96" s="10">
        <v>0.79166666666666663</v>
      </c>
      <c r="G96" s="18">
        <f t="shared" si="18"/>
        <v>12</v>
      </c>
      <c r="H96" s="61">
        <v>150</v>
      </c>
      <c r="I96" s="66">
        <f t="shared" si="17"/>
        <v>1800</v>
      </c>
      <c r="J96" s="82">
        <v>0.28646990740526235</v>
      </c>
      <c r="K96" s="71">
        <v>0.79166666666666663</v>
      </c>
      <c r="L96" s="27">
        <f t="shared" si="5"/>
        <v>0.29166666666666663</v>
      </c>
      <c r="M96" s="27">
        <f t="shared" si="6"/>
        <v>0.79166666666666663</v>
      </c>
      <c r="N96" s="12"/>
      <c r="O96" s="12"/>
      <c r="P96" s="59">
        <v>0.29166666666666669</v>
      </c>
      <c r="Q96" s="60">
        <v>0.79166666666666663</v>
      </c>
      <c r="R96" s="18">
        <f t="shared" si="16"/>
        <v>12</v>
      </c>
    </row>
    <row r="97" spans="1:18" ht="15" customHeight="1" x14ac:dyDescent="0.35">
      <c r="A97" s="48"/>
      <c r="B97" s="53" t="s">
        <v>31</v>
      </c>
      <c r="C97" s="92" t="s">
        <v>42</v>
      </c>
      <c r="D97" s="22">
        <v>45712</v>
      </c>
      <c r="E97" s="10">
        <v>0.25</v>
      </c>
      <c r="F97" s="10">
        <v>0.95833333333333337</v>
      </c>
      <c r="G97" s="18">
        <f t="shared" si="18"/>
        <v>17</v>
      </c>
      <c r="H97" s="61">
        <v>128</v>
      </c>
      <c r="I97" s="66">
        <f t="shared" si="17"/>
        <v>2176</v>
      </c>
      <c r="J97" s="81">
        <v>0.24523148148000473</v>
      </c>
      <c r="K97" s="81">
        <v>0.95464120370161254</v>
      </c>
      <c r="L97" s="27">
        <f t="shared" si="5"/>
        <v>0.25</v>
      </c>
      <c r="M97" s="27">
        <f t="shared" si="6"/>
        <v>0.95833333333333326</v>
      </c>
      <c r="N97" s="12"/>
      <c r="O97" s="12"/>
      <c r="P97" s="59">
        <v>0.25</v>
      </c>
      <c r="Q97" s="60">
        <v>0.95833333333333337</v>
      </c>
      <c r="R97" s="18">
        <f t="shared" si="16"/>
        <v>17</v>
      </c>
    </row>
    <row r="98" spans="1:18" ht="15" customHeight="1" x14ac:dyDescent="0.35">
      <c r="A98" s="48"/>
      <c r="B98" s="53" t="s">
        <v>32</v>
      </c>
      <c r="C98" s="92" t="s">
        <v>157</v>
      </c>
      <c r="D98" s="22">
        <v>45712</v>
      </c>
      <c r="E98" s="10">
        <v>0.29166666666666669</v>
      </c>
      <c r="F98" s="10">
        <v>0.91666666666666663</v>
      </c>
      <c r="G98" s="18">
        <f t="shared" si="18"/>
        <v>15</v>
      </c>
      <c r="H98" s="61">
        <v>128</v>
      </c>
      <c r="I98" s="66">
        <f t="shared" si="17"/>
        <v>1920</v>
      </c>
      <c r="J98" s="82">
        <v>0.27643518518743804</v>
      </c>
      <c r="K98" s="80">
        <v>0.91604166666365927</v>
      </c>
      <c r="L98" s="27">
        <f t="shared" si="5"/>
        <v>0.27083333333333331</v>
      </c>
      <c r="M98" s="27">
        <f t="shared" si="6"/>
        <v>0.91666666666666663</v>
      </c>
      <c r="N98" s="12"/>
      <c r="O98" s="88"/>
      <c r="P98" s="59">
        <v>0.29166666666666669</v>
      </c>
      <c r="Q98" s="60">
        <v>0.91666666666666663</v>
      </c>
      <c r="R98" s="18">
        <f t="shared" si="16"/>
        <v>15</v>
      </c>
    </row>
    <row r="99" spans="1:18" ht="15" customHeight="1" x14ac:dyDescent="0.35">
      <c r="A99" s="48"/>
      <c r="B99" s="54" t="s">
        <v>33</v>
      </c>
      <c r="C99" s="92" t="s">
        <v>286</v>
      </c>
      <c r="D99" s="22">
        <v>45712</v>
      </c>
      <c r="E99" s="10">
        <v>0.35416666666666669</v>
      </c>
      <c r="F99" s="10">
        <v>0.875</v>
      </c>
      <c r="G99" s="18">
        <f t="shared" si="18"/>
        <v>12.5</v>
      </c>
      <c r="H99" s="61">
        <v>128</v>
      </c>
      <c r="I99" s="66">
        <f t="shared" si="17"/>
        <v>1600</v>
      </c>
      <c r="J99" s="84">
        <v>0.35555555555555557</v>
      </c>
      <c r="K99" s="69">
        <v>0.87361111111111112</v>
      </c>
      <c r="L99" s="27">
        <f t="shared" si="5"/>
        <v>0.35416666666666663</v>
      </c>
      <c r="M99" s="27">
        <f t="shared" si="6"/>
        <v>0.875</v>
      </c>
      <c r="N99" s="12"/>
      <c r="O99" s="12"/>
      <c r="P99" s="60">
        <v>0.35416666666666669</v>
      </c>
      <c r="Q99" s="60">
        <v>0.875</v>
      </c>
      <c r="R99" s="18">
        <f t="shared" si="16"/>
        <v>12.5</v>
      </c>
    </row>
    <row r="100" spans="1:18" ht="15" customHeight="1" x14ac:dyDescent="0.35">
      <c r="A100" s="48"/>
      <c r="B100" s="56" t="s">
        <v>30</v>
      </c>
      <c r="C100" s="92" t="s">
        <v>35</v>
      </c>
      <c r="D100" s="22">
        <v>45712</v>
      </c>
      <c r="E100" s="10">
        <v>0.79166666666666663</v>
      </c>
      <c r="F100" s="10">
        <v>0.29166666666666669</v>
      </c>
      <c r="G100" s="18">
        <f t="shared" si="18"/>
        <v>12</v>
      </c>
      <c r="H100" s="61">
        <v>150</v>
      </c>
      <c r="I100" s="66">
        <f t="shared" si="17"/>
        <v>1800</v>
      </c>
      <c r="J100" s="71">
        <v>0.79166666666666663</v>
      </c>
      <c r="K100" s="80">
        <v>0.289097222223063</v>
      </c>
      <c r="L100" s="27">
        <f t="shared" si="5"/>
        <v>0.79166666666666663</v>
      </c>
      <c r="M100" s="27">
        <f t="shared" si="6"/>
        <v>0.29166666666666663</v>
      </c>
      <c r="N100" s="12"/>
      <c r="O100" s="12"/>
      <c r="P100" s="60">
        <v>0.79166666666666663</v>
      </c>
      <c r="Q100" s="60">
        <v>0.29166666666666669</v>
      </c>
      <c r="R100" s="18">
        <f t="shared" si="16"/>
        <v>12</v>
      </c>
    </row>
    <row r="101" spans="1:18" ht="15" customHeight="1" x14ac:dyDescent="0.35">
      <c r="A101" s="48"/>
      <c r="B101" s="58" t="s">
        <v>29</v>
      </c>
      <c r="C101" s="92" t="s">
        <v>37</v>
      </c>
      <c r="D101" s="22">
        <v>45713</v>
      </c>
      <c r="E101" s="10">
        <v>0.29166666666666669</v>
      </c>
      <c r="F101" s="10">
        <v>0.79166666666666663</v>
      </c>
      <c r="G101" s="18">
        <f t="shared" si="18"/>
        <v>12</v>
      </c>
      <c r="H101" s="61">
        <v>128</v>
      </c>
      <c r="I101" s="66">
        <f t="shared" si="17"/>
        <v>1536</v>
      </c>
      <c r="J101" s="80">
        <v>0.288993055553874</v>
      </c>
      <c r="K101" s="80">
        <v>0.7878587962986785</v>
      </c>
      <c r="L101" s="27">
        <f t="shared" si="5"/>
        <v>0.29166666666666663</v>
      </c>
      <c r="M101" s="27">
        <f t="shared" si="6"/>
        <v>0.79166666666666663</v>
      </c>
      <c r="N101" s="12"/>
      <c r="O101" s="12"/>
      <c r="P101" s="59">
        <v>0.29166666666666669</v>
      </c>
      <c r="Q101" s="60">
        <v>0.79166666666666663</v>
      </c>
      <c r="R101" s="18">
        <f t="shared" si="16"/>
        <v>12</v>
      </c>
    </row>
    <row r="102" spans="1:18" ht="15" customHeight="1" x14ac:dyDescent="0.35">
      <c r="A102" s="48"/>
      <c r="B102" s="54" t="s">
        <v>31</v>
      </c>
      <c r="C102" s="92" t="s">
        <v>42</v>
      </c>
      <c r="D102" s="22">
        <v>45713</v>
      </c>
      <c r="E102" s="10">
        <v>0.25</v>
      </c>
      <c r="F102" s="10">
        <v>0.95833333333333337</v>
      </c>
      <c r="G102" s="18">
        <f t="shared" si="18"/>
        <v>17</v>
      </c>
      <c r="H102" s="61">
        <v>128</v>
      </c>
      <c r="I102" s="66">
        <f t="shared" si="17"/>
        <v>2176</v>
      </c>
      <c r="J102" s="82">
        <v>0.24164351851504762</v>
      </c>
      <c r="K102" s="80">
        <v>0.95370370370073942</v>
      </c>
      <c r="L102" s="27">
        <f t="shared" si="5"/>
        <v>0.25</v>
      </c>
      <c r="M102" s="27">
        <f t="shared" si="6"/>
        <v>0.95833333333333326</v>
      </c>
      <c r="N102" s="12"/>
      <c r="O102" s="12"/>
      <c r="P102" s="59">
        <v>0.25</v>
      </c>
      <c r="Q102" s="60">
        <v>0.95833333333333337</v>
      </c>
      <c r="R102" s="18">
        <f t="shared" si="16"/>
        <v>17</v>
      </c>
    </row>
    <row r="103" spans="1:18" ht="15" customHeight="1" x14ac:dyDescent="0.35">
      <c r="A103" s="48"/>
      <c r="B103" s="53" t="s">
        <v>32</v>
      </c>
      <c r="C103" s="92" t="s">
        <v>286</v>
      </c>
      <c r="D103" s="22">
        <v>45713</v>
      </c>
      <c r="E103" s="10">
        <v>0.29166666666666669</v>
      </c>
      <c r="F103" s="10">
        <v>0.91666666666666663</v>
      </c>
      <c r="G103" s="18">
        <f>IF(AND(OR(E103=F103,E103&gt;F103),(E103&gt;0)),24-MROUND((((E103*1440)-(F103*1440)))/60,0.5),MROUND(((F103*1440)-(E103*1440))/60,0.5))</f>
        <v>15</v>
      </c>
      <c r="H103" s="61">
        <v>128</v>
      </c>
      <c r="I103" s="66">
        <f t="shared" si="17"/>
        <v>1920</v>
      </c>
      <c r="J103" s="69">
        <v>0.28333333333333333</v>
      </c>
      <c r="K103" s="83">
        <v>0.91388888888888886</v>
      </c>
      <c r="L103" s="27">
        <f t="shared" si="5"/>
        <v>0.29166666666666663</v>
      </c>
      <c r="M103" s="27">
        <f t="shared" si="6"/>
        <v>0.91666666666666663</v>
      </c>
      <c r="N103" s="12"/>
      <c r="O103" s="12"/>
      <c r="P103" s="59">
        <v>0.29166666666666669</v>
      </c>
      <c r="Q103" s="60">
        <v>0.91666666666666663</v>
      </c>
      <c r="R103" s="18">
        <f t="shared" si="16"/>
        <v>15</v>
      </c>
    </row>
    <row r="104" spans="1:18" ht="15" customHeight="1" x14ac:dyDescent="0.35">
      <c r="A104" s="48"/>
      <c r="B104" s="56" t="s">
        <v>33</v>
      </c>
      <c r="C104" s="92" t="s">
        <v>41</v>
      </c>
      <c r="D104" s="22">
        <v>45713</v>
      </c>
      <c r="E104" s="10">
        <v>0.29166666666666669</v>
      </c>
      <c r="F104" s="10">
        <v>0.875</v>
      </c>
      <c r="G104" s="18">
        <f>IF(AND(OR(E104=F104,E104&gt;F104),(E104&gt;0)),24-MROUND((((E104*1440)-(F104*1440)))/60,0.5),MROUND(((F104*1440)-(E104*1440))/60,0.5))</f>
        <v>14</v>
      </c>
      <c r="H104" s="61">
        <v>128</v>
      </c>
      <c r="I104" s="66">
        <f t="shared" si="17"/>
        <v>1792</v>
      </c>
      <c r="J104" s="81">
        <v>0.28505787037283881</v>
      </c>
      <c r="K104" s="82">
        <v>0.87283564815152204</v>
      </c>
      <c r="L104" s="27">
        <f t="shared" si="5"/>
        <v>0.29166666666666663</v>
      </c>
      <c r="M104" s="27">
        <f t="shared" si="6"/>
        <v>0.875</v>
      </c>
      <c r="N104" s="12"/>
      <c r="O104" s="12"/>
      <c r="P104" s="60">
        <v>0.29166666666666669</v>
      </c>
      <c r="Q104" s="60">
        <v>0.875</v>
      </c>
      <c r="R104" s="18">
        <f t="shared" si="16"/>
        <v>14</v>
      </c>
    </row>
    <row r="105" spans="1:18" ht="15" customHeight="1" x14ac:dyDescent="0.35">
      <c r="A105" s="48"/>
      <c r="B105" s="53" t="s">
        <v>30</v>
      </c>
      <c r="C105" s="92" t="s">
        <v>37</v>
      </c>
      <c r="D105" s="22">
        <v>45713</v>
      </c>
      <c r="E105" s="10">
        <v>0.79166666666666663</v>
      </c>
      <c r="F105" s="10">
        <v>0.29166666666666669</v>
      </c>
      <c r="G105" s="18">
        <f t="shared" si="18"/>
        <v>12</v>
      </c>
      <c r="H105" s="61">
        <v>128</v>
      </c>
      <c r="I105" s="66">
        <f t="shared" si="17"/>
        <v>1536</v>
      </c>
      <c r="J105" s="82">
        <v>0.7878587962986785</v>
      </c>
      <c r="K105" s="81">
        <v>0.29324074074247619</v>
      </c>
      <c r="L105" s="27">
        <f t="shared" si="5"/>
        <v>0.79166666666666663</v>
      </c>
      <c r="M105" s="27">
        <f t="shared" si="6"/>
        <v>0.29166666666666663</v>
      </c>
      <c r="N105" s="12"/>
      <c r="O105" s="12"/>
      <c r="P105" s="59">
        <v>0.79166666666666663</v>
      </c>
      <c r="Q105" s="60">
        <v>0.29166666666666669</v>
      </c>
      <c r="R105" s="18">
        <f t="shared" si="16"/>
        <v>12</v>
      </c>
    </row>
    <row r="106" spans="1:18" ht="15" customHeight="1" x14ac:dyDescent="0.35">
      <c r="A106" s="48"/>
      <c r="B106" s="53" t="s">
        <v>29</v>
      </c>
      <c r="C106" s="92" t="s">
        <v>35</v>
      </c>
      <c r="D106" s="22">
        <v>45714</v>
      </c>
      <c r="E106" s="10">
        <v>0.29166666666666669</v>
      </c>
      <c r="F106" s="10">
        <v>0.79166666666666663</v>
      </c>
      <c r="G106" s="18">
        <f t="shared" si="18"/>
        <v>12</v>
      </c>
      <c r="H106" s="61">
        <v>150</v>
      </c>
      <c r="I106" s="66">
        <f t="shared" si="17"/>
        <v>1800</v>
      </c>
      <c r="J106" s="82">
        <v>0.28221064814715646</v>
      </c>
      <c r="K106" s="81">
        <v>0.78967592592380242</v>
      </c>
      <c r="L106" s="27">
        <f t="shared" si="5"/>
        <v>0.29166666666666663</v>
      </c>
      <c r="M106" s="27">
        <f t="shared" si="6"/>
        <v>0.79166666666666663</v>
      </c>
      <c r="N106" s="12"/>
      <c r="O106" s="12"/>
      <c r="P106" s="60">
        <v>0.29166666666666669</v>
      </c>
      <c r="Q106" s="60">
        <v>0.79166666666666663</v>
      </c>
      <c r="R106" s="18">
        <f t="shared" si="16"/>
        <v>12</v>
      </c>
    </row>
    <row r="107" spans="1:18" ht="15" customHeight="1" x14ac:dyDescent="0.35">
      <c r="A107" s="48"/>
      <c r="B107" s="53" t="s">
        <v>31</v>
      </c>
      <c r="C107" s="92" t="s">
        <v>39</v>
      </c>
      <c r="D107" s="22">
        <v>45714</v>
      </c>
      <c r="E107" s="10">
        <v>0.29166666666666663</v>
      </c>
      <c r="F107" s="10">
        <v>0.95833333333333337</v>
      </c>
      <c r="G107" s="18">
        <f t="shared" si="18"/>
        <v>16</v>
      </c>
      <c r="H107" s="61">
        <v>128</v>
      </c>
      <c r="I107" s="66">
        <f t="shared" si="17"/>
        <v>2048</v>
      </c>
      <c r="J107" s="80">
        <v>0.29181712962599704</v>
      </c>
      <c r="K107" s="80">
        <v>0.95899305555212777</v>
      </c>
      <c r="L107" s="27">
        <f t="shared" si="5"/>
        <v>0.29166666666666663</v>
      </c>
      <c r="M107" s="27">
        <f t="shared" si="6"/>
        <v>0.95833333333333326</v>
      </c>
      <c r="N107" s="12"/>
      <c r="O107" s="12"/>
      <c r="P107" s="59">
        <v>0.25</v>
      </c>
      <c r="Q107" s="60">
        <v>0.95833333333333337</v>
      </c>
      <c r="R107" s="18">
        <f t="shared" si="16"/>
        <v>17</v>
      </c>
    </row>
    <row r="108" spans="1:18" ht="15" customHeight="1" x14ac:dyDescent="0.35">
      <c r="A108" s="48"/>
      <c r="B108" s="53" t="s">
        <v>32</v>
      </c>
      <c r="C108" s="92" t="s">
        <v>40</v>
      </c>
      <c r="D108" s="22">
        <v>45714</v>
      </c>
      <c r="E108" s="10">
        <v>0.29166666666666669</v>
      </c>
      <c r="F108" s="10">
        <v>0.91666666666666663</v>
      </c>
      <c r="G108" s="18">
        <f t="shared" si="18"/>
        <v>15</v>
      </c>
      <c r="H108" s="61">
        <v>128</v>
      </c>
      <c r="I108" s="66">
        <f t="shared" si="17"/>
        <v>1920</v>
      </c>
      <c r="J108" s="81">
        <v>0.28193287036992842</v>
      </c>
      <c r="K108" s="81">
        <v>0.91690972222568234</v>
      </c>
      <c r="L108" s="27">
        <f t="shared" si="5"/>
        <v>0.29166666666666663</v>
      </c>
      <c r="M108" s="27">
        <f t="shared" si="6"/>
        <v>0.91666666666666663</v>
      </c>
      <c r="N108" s="12"/>
      <c r="O108" s="12"/>
      <c r="P108" s="59">
        <v>0.29166666666666669</v>
      </c>
      <c r="Q108" s="60">
        <v>0.91666666666666663</v>
      </c>
      <c r="R108" s="18">
        <f t="shared" si="16"/>
        <v>15</v>
      </c>
    </row>
    <row r="109" spans="1:18" ht="15" customHeight="1" x14ac:dyDescent="0.35">
      <c r="A109" s="48"/>
      <c r="B109" s="53" t="s">
        <v>33</v>
      </c>
      <c r="C109" s="92" t="s">
        <v>286</v>
      </c>
      <c r="D109" s="22">
        <v>45714</v>
      </c>
      <c r="E109" s="10">
        <v>0.29166666666666669</v>
      </c>
      <c r="F109" s="10">
        <v>0.875</v>
      </c>
      <c r="G109" s="18">
        <f t="shared" si="18"/>
        <v>14</v>
      </c>
      <c r="H109" s="61">
        <v>128</v>
      </c>
      <c r="I109" s="66">
        <f t="shared" si="17"/>
        <v>1792</v>
      </c>
      <c r="J109" s="69">
        <v>0.27847222222222223</v>
      </c>
      <c r="K109" s="83">
        <v>0.87361111111111112</v>
      </c>
      <c r="L109" s="27">
        <f t="shared" si="5"/>
        <v>0.27083333333333331</v>
      </c>
      <c r="M109" s="27">
        <f t="shared" si="6"/>
        <v>0.875</v>
      </c>
      <c r="N109" s="12"/>
      <c r="O109" s="88"/>
      <c r="P109" s="59">
        <v>0.29166666666666669</v>
      </c>
      <c r="Q109" s="60">
        <v>0.875</v>
      </c>
      <c r="R109" s="18">
        <f t="shared" si="16"/>
        <v>14</v>
      </c>
    </row>
    <row r="110" spans="1:18" ht="15" customHeight="1" x14ac:dyDescent="0.35">
      <c r="A110" s="48"/>
      <c r="B110" s="54" t="s">
        <v>30</v>
      </c>
      <c r="C110" s="92" t="s">
        <v>41</v>
      </c>
      <c r="D110" s="22">
        <v>45714</v>
      </c>
      <c r="E110" s="10">
        <v>0.79166666666666663</v>
      </c>
      <c r="F110" s="10">
        <v>0.29166666666666669</v>
      </c>
      <c r="G110" s="18">
        <f t="shared" si="18"/>
        <v>12</v>
      </c>
      <c r="H110" s="61">
        <v>128</v>
      </c>
      <c r="I110" s="66">
        <f t="shared" si="17"/>
        <v>1536</v>
      </c>
      <c r="J110" s="91">
        <v>0.78973379629314877</v>
      </c>
      <c r="K110" s="80">
        <v>0.29204861111065838</v>
      </c>
      <c r="L110" s="27">
        <f t="shared" si="5"/>
        <v>0.79166666666666663</v>
      </c>
      <c r="M110" s="27">
        <f t="shared" si="6"/>
        <v>0.29166666666666663</v>
      </c>
      <c r="N110" s="12"/>
      <c r="O110" s="12"/>
      <c r="P110" s="59">
        <v>0.79166666666666663</v>
      </c>
      <c r="Q110" s="60">
        <v>0.29166666666666669</v>
      </c>
      <c r="R110" s="18">
        <f t="shared" si="16"/>
        <v>12</v>
      </c>
    </row>
    <row r="111" spans="1:18" ht="15" customHeight="1" x14ac:dyDescent="0.35">
      <c r="A111" s="48"/>
      <c r="B111" s="53" t="s">
        <v>29</v>
      </c>
      <c r="C111" s="92" t="s">
        <v>37</v>
      </c>
      <c r="D111" s="22">
        <v>45715</v>
      </c>
      <c r="E111" s="10">
        <v>0.29166666666666669</v>
      </c>
      <c r="F111" s="10">
        <v>0.79166666666666663</v>
      </c>
      <c r="G111" s="18">
        <f>IF(AND(OR(E111=F111,E111&gt;F111),(E111&gt;0)),24-MROUND((((E111*1440)-(F111*1440)))/60,0.5),MROUND(((F111*1440)-(E111*1440))/60,0.5))</f>
        <v>12</v>
      </c>
      <c r="H111" s="61">
        <v>128</v>
      </c>
      <c r="I111" s="66">
        <f t="shared" si="17"/>
        <v>1536</v>
      </c>
      <c r="J111" s="81">
        <v>0.29003472222393611</v>
      </c>
      <c r="K111" s="80">
        <v>0.79165509259473765</v>
      </c>
      <c r="L111" s="27">
        <f t="shared" si="5"/>
        <v>0.29166666666666663</v>
      </c>
      <c r="M111" s="27">
        <f t="shared" si="6"/>
        <v>0.79166666666666663</v>
      </c>
      <c r="N111" s="12"/>
      <c r="O111" s="12"/>
      <c r="P111" s="60">
        <v>0.29166666666666669</v>
      </c>
      <c r="Q111" s="60">
        <v>0.79166666666666663</v>
      </c>
      <c r="R111" s="18">
        <f t="shared" si="16"/>
        <v>12</v>
      </c>
    </row>
    <row r="112" spans="1:18" ht="15" customHeight="1" x14ac:dyDescent="0.35">
      <c r="A112" s="48"/>
      <c r="B112" s="56" t="s">
        <v>31</v>
      </c>
      <c r="C112" s="92" t="s">
        <v>40</v>
      </c>
      <c r="D112" s="22">
        <v>45715</v>
      </c>
      <c r="E112" s="10">
        <v>0.25</v>
      </c>
      <c r="F112" s="10">
        <v>0.95833333333333337</v>
      </c>
      <c r="G112" s="18">
        <f>IF(AND(OR(E112=F112,E112&gt;F112),(E112&gt;0)),24-MROUND((((E112*1440)-(F112*1440)))/60,0.5),MROUND(((F112*1440)-(E112*1440))/60,0.5))</f>
        <v>17</v>
      </c>
      <c r="H112" s="61">
        <v>128</v>
      </c>
      <c r="I112" s="66">
        <f t="shared" si="17"/>
        <v>2176</v>
      </c>
      <c r="J112" s="81">
        <v>0.24141203703766223</v>
      </c>
      <c r="K112" s="82">
        <v>0.95445601851679385</v>
      </c>
      <c r="L112" s="27">
        <f t="shared" si="5"/>
        <v>0.25</v>
      </c>
      <c r="M112" s="27">
        <f t="shared" si="6"/>
        <v>0.95833333333333326</v>
      </c>
      <c r="N112" s="12"/>
      <c r="O112" s="12"/>
      <c r="P112" s="59">
        <v>0.25</v>
      </c>
      <c r="Q112" s="60">
        <v>0.95833333333333337</v>
      </c>
      <c r="R112" s="18">
        <f t="shared" si="16"/>
        <v>17</v>
      </c>
    </row>
    <row r="113" spans="1:18" ht="15" customHeight="1" x14ac:dyDescent="0.35">
      <c r="A113" s="48"/>
      <c r="B113" s="41" t="s">
        <v>32</v>
      </c>
      <c r="C113" s="92" t="s">
        <v>36</v>
      </c>
      <c r="D113" s="22">
        <v>45715</v>
      </c>
      <c r="E113" s="10">
        <v>0.29166666666666669</v>
      </c>
      <c r="F113" s="10">
        <v>0.91666666666666663</v>
      </c>
      <c r="G113" s="18">
        <f t="shared" si="18"/>
        <v>15</v>
      </c>
      <c r="H113" s="61">
        <v>128</v>
      </c>
      <c r="I113" s="66">
        <f t="shared" si="17"/>
        <v>1920</v>
      </c>
      <c r="J113" s="80">
        <v>0.28237268518569181</v>
      </c>
      <c r="K113" s="80">
        <v>0.91670138888730435</v>
      </c>
      <c r="L113" s="27">
        <f t="shared" si="5"/>
        <v>0.29166666666666663</v>
      </c>
      <c r="M113" s="27">
        <f t="shared" si="6"/>
        <v>0.91666666666666663</v>
      </c>
      <c r="N113" s="12"/>
      <c r="O113" s="12"/>
      <c r="P113" s="60">
        <v>0.29166666666666669</v>
      </c>
      <c r="Q113" s="60">
        <v>0.91666666666666663</v>
      </c>
      <c r="R113" s="18">
        <f t="shared" si="16"/>
        <v>15</v>
      </c>
    </row>
    <row r="114" spans="1:18" ht="15" customHeight="1" x14ac:dyDescent="0.35">
      <c r="A114" s="48"/>
      <c r="B114" s="53" t="s">
        <v>33</v>
      </c>
      <c r="C114" s="92" t="s">
        <v>35</v>
      </c>
      <c r="D114" s="22">
        <v>45715</v>
      </c>
      <c r="E114" s="10">
        <v>0.29166666666666669</v>
      </c>
      <c r="F114" s="10">
        <v>0.875</v>
      </c>
      <c r="G114" s="18">
        <f t="shared" si="18"/>
        <v>14</v>
      </c>
      <c r="H114" s="61">
        <v>150</v>
      </c>
      <c r="I114" s="66">
        <f t="shared" si="17"/>
        <v>2100</v>
      </c>
      <c r="J114" s="82">
        <v>0.28144675926159834</v>
      </c>
      <c r="K114" s="80">
        <v>0.87391203703737119</v>
      </c>
      <c r="L114" s="27">
        <f t="shared" si="5"/>
        <v>0.29166666666666663</v>
      </c>
      <c r="M114" s="27">
        <f t="shared" si="6"/>
        <v>0.875</v>
      </c>
      <c r="N114" s="12"/>
      <c r="O114" s="12"/>
      <c r="P114" s="60">
        <v>0.29166666666666669</v>
      </c>
      <c r="Q114" s="60">
        <v>0.875</v>
      </c>
      <c r="R114" s="18">
        <f t="shared" si="16"/>
        <v>14</v>
      </c>
    </row>
    <row r="115" spans="1:18" ht="15" customHeight="1" x14ac:dyDescent="0.35">
      <c r="A115" s="48"/>
      <c r="B115" s="53" t="s">
        <v>30</v>
      </c>
      <c r="C115" s="92" t="s">
        <v>41</v>
      </c>
      <c r="D115" s="22">
        <v>45715</v>
      </c>
      <c r="E115" s="10">
        <v>0.79166666666666663</v>
      </c>
      <c r="F115" s="10">
        <v>0.29166666666666669</v>
      </c>
      <c r="G115" s="18">
        <f t="shared" si="18"/>
        <v>12</v>
      </c>
      <c r="H115" s="61">
        <v>128</v>
      </c>
      <c r="I115" s="66">
        <f t="shared" si="17"/>
        <v>1536</v>
      </c>
      <c r="J115" s="80">
        <v>0.79133101851766696</v>
      </c>
      <c r="K115" s="81">
        <v>0.29273148148058681</v>
      </c>
      <c r="L115" s="27">
        <f t="shared" si="5"/>
        <v>0.79166666666666663</v>
      </c>
      <c r="M115" s="27">
        <f t="shared" si="6"/>
        <v>0.29166666666666663</v>
      </c>
      <c r="N115" s="12"/>
      <c r="O115" s="12"/>
      <c r="P115" s="60">
        <v>0.79166666666666663</v>
      </c>
      <c r="Q115" s="60">
        <v>0.29166666666666669</v>
      </c>
      <c r="R115" s="18">
        <f t="shared" si="16"/>
        <v>12</v>
      </c>
    </row>
    <row r="116" spans="1:18" ht="15" customHeight="1" x14ac:dyDescent="0.35">
      <c r="A116" s="48"/>
      <c r="B116" s="40" t="s">
        <v>29</v>
      </c>
      <c r="C116" s="92" t="s">
        <v>37</v>
      </c>
      <c r="D116" s="22">
        <v>45716</v>
      </c>
      <c r="E116" s="10">
        <v>0.29166666666666669</v>
      </c>
      <c r="F116" s="10">
        <v>0.79166666666666663</v>
      </c>
      <c r="G116" s="18">
        <f t="shared" si="18"/>
        <v>12</v>
      </c>
      <c r="H116" s="61">
        <v>128</v>
      </c>
      <c r="I116" s="66">
        <f t="shared" si="17"/>
        <v>1536</v>
      </c>
      <c r="J116" s="80">
        <v>0.29027777777810115</v>
      </c>
      <c r="K116" s="81">
        <v>0.7850347222192795</v>
      </c>
      <c r="L116" s="27">
        <f t="shared" si="5"/>
        <v>0.29166666666666663</v>
      </c>
      <c r="M116" s="27">
        <f t="shared" si="6"/>
        <v>0.79166666666666663</v>
      </c>
      <c r="N116" s="12"/>
      <c r="O116" s="12"/>
      <c r="P116" s="59">
        <v>0.29166666666666669</v>
      </c>
      <c r="Q116" s="60">
        <v>0.79166666666666663</v>
      </c>
      <c r="R116" s="18">
        <f t="shared" si="16"/>
        <v>12</v>
      </c>
    </row>
    <row r="117" spans="1:18" ht="15" customHeight="1" x14ac:dyDescent="0.35">
      <c r="A117" s="48"/>
      <c r="B117" s="40" t="s">
        <v>31</v>
      </c>
      <c r="C117" s="92" t="s">
        <v>42</v>
      </c>
      <c r="D117" s="22">
        <v>45716</v>
      </c>
      <c r="E117" s="10">
        <v>0.25</v>
      </c>
      <c r="F117" s="10">
        <v>0.95833333333333337</v>
      </c>
      <c r="G117" s="18">
        <f t="shared" si="18"/>
        <v>17</v>
      </c>
      <c r="H117" s="61">
        <v>128</v>
      </c>
      <c r="I117" s="66">
        <f t="shared" si="17"/>
        <v>2176</v>
      </c>
      <c r="J117" s="81">
        <v>0.24157407407619758</v>
      </c>
      <c r="K117" s="81">
        <v>0.9542939814782585</v>
      </c>
      <c r="L117" s="27">
        <f t="shared" si="5"/>
        <v>0.25</v>
      </c>
      <c r="M117" s="27">
        <f t="shared" si="6"/>
        <v>0.95833333333333326</v>
      </c>
      <c r="N117" s="12"/>
      <c r="O117" s="12"/>
      <c r="P117" s="60">
        <v>0.25</v>
      </c>
      <c r="Q117" s="60">
        <v>0.95833333333333337</v>
      </c>
      <c r="R117" s="18">
        <f t="shared" si="16"/>
        <v>17</v>
      </c>
    </row>
    <row r="118" spans="1:18" ht="15" customHeight="1" x14ac:dyDescent="0.35">
      <c r="A118" s="48"/>
      <c r="B118" s="40" t="s">
        <v>32</v>
      </c>
      <c r="C118" s="92" t="s">
        <v>286</v>
      </c>
      <c r="D118" s="22">
        <v>45716</v>
      </c>
      <c r="E118" s="10">
        <v>0.29166666666666669</v>
      </c>
      <c r="F118" s="10">
        <v>0.91666666666666663</v>
      </c>
      <c r="G118" s="18">
        <f t="shared" si="18"/>
        <v>15</v>
      </c>
      <c r="H118" s="61">
        <v>128</v>
      </c>
      <c r="I118" s="66">
        <f t="shared" si="17"/>
        <v>1920</v>
      </c>
      <c r="J118" s="84">
        <v>0.28125</v>
      </c>
      <c r="K118" s="84">
        <v>0.91527777777777775</v>
      </c>
      <c r="L118" s="27">
        <f t="shared" si="5"/>
        <v>0.29166666666666663</v>
      </c>
      <c r="M118" s="27">
        <f t="shared" si="6"/>
        <v>0.91666666666666663</v>
      </c>
      <c r="N118" s="12"/>
      <c r="O118" s="12"/>
      <c r="P118" s="59">
        <v>0.29166666666666669</v>
      </c>
      <c r="Q118" s="60">
        <v>0.91666666666666663</v>
      </c>
      <c r="R118" s="18">
        <f t="shared" si="16"/>
        <v>15</v>
      </c>
    </row>
    <row r="119" spans="1:18" ht="15" customHeight="1" x14ac:dyDescent="0.35">
      <c r="A119" s="48"/>
      <c r="B119" s="40" t="s">
        <v>33</v>
      </c>
      <c r="C119" s="92" t="s">
        <v>39</v>
      </c>
      <c r="D119" s="22">
        <v>45716</v>
      </c>
      <c r="E119" s="10">
        <v>0.29166666666666669</v>
      </c>
      <c r="F119" s="10">
        <v>0.875</v>
      </c>
      <c r="G119" s="18">
        <f t="shared" si="18"/>
        <v>14</v>
      </c>
      <c r="H119" s="61">
        <v>128</v>
      </c>
      <c r="I119" s="66">
        <f t="shared" si="17"/>
        <v>1792</v>
      </c>
      <c r="J119" s="82">
        <v>0.28489583333430346</v>
      </c>
      <c r="K119" s="81">
        <v>0.87854166666511446</v>
      </c>
      <c r="L119" s="27">
        <f t="shared" si="5"/>
        <v>0.29166666666666663</v>
      </c>
      <c r="M119" s="27">
        <f t="shared" si="6"/>
        <v>0.875</v>
      </c>
      <c r="N119" s="12"/>
      <c r="O119" s="12"/>
      <c r="P119" s="59">
        <v>0.29166666666666669</v>
      </c>
      <c r="Q119" s="60">
        <v>0.875</v>
      </c>
      <c r="R119" s="18">
        <f t="shared" si="16"/>
        <v>14</v>
      </c>
    </row>
    <row r="120" spans="1:18" ht="15" customHeight="1" x14ac:dyDescent="0.35">
      <c r="A120" s="48"/>
      <c r="B120" s="40" t="s">
        <v>30</v>
      </c>
      <c r="C120" s="92" t="s">
        <v>34</v>
      </c>
      <c r="D120" s="22">
        <v>45716</v>
      </c>
      <c r="E120" s="10">
        <v>0.79166666666666663</v>
      </c>
      <c r="F120" s="10">
        <v>0.29166666666666669</v>
      </c>
      <c r="G120" s="18">
        <f t="shared" si="18"/>
        <v>12</v>
      </c>
      <c r="H120" s="61">
        <v>128</v>
      </c>
      <c r="I120" s="66">
        <f t="shared" si="17"/>
        <v>1536</v>
      </c>
      <c r="J120" s="82">
        <v>0.78203703703911742</v>
      </c>
      <c r="K120" s="84">
        <v>0.28996527777781012</v>
      </c>
      <c r="L120" s="27">
        <f t="shared" si="5"/>
        <v>0.79166666666666663</v>
      </c>
      <c r="M120" s="27">
        <f t="shared" si="6"/>
        <v>0.29166666666666663</v>
      </c>
      <c r="N120" s="12"/>
      <c r="O120" s="12"/>
      <c r="P120" s="59">
        <v>0.79166666666666663</v>
      </c>
      <c r="Q120" s="60">
        <v>0.29166666666666669</v>
      </c>
      <c r="R120" s="18">
        <f t="shared" si="16"/>
        <v>12</v>
      </c>
    </row>
    <row r="121" spans="1:18" ht="15" hidden="1" customHeight="1" x14ac:dyDescent="0.35">
      <c r="A121" s="48"/>
      <c r="B121" s="11"/>
      <c r="C121" s="57"/>
      <c r="D121" s="22"/>
      <c r="E121" s="10"/>
      <c r="F121" s="10"/>
      <c r="G121" s="18">
        <f t="shared" si="18"/>
        <v>0</v>
      </c>
      <c r="H121" s="61"/>
      <c r="I121" s="66">
        <f t="shared" si="17"/>
        <v>0</v>
      </c>
      <c r="J121" s="19"/>
      <c r="K121" s="17"/>
      <c r="L121" s="27">
        <f t="shared" si="5"/>
        <v>0</v>
      </c>
      <c r="M121" s="27">
        <f t="shared" si="6"/>
        <v>0</v>
      </c>
      <c r="N121" s="12"/>
      <c r="O121" s="12"/>
      <c r="P121" s="59"/>
      <c r="Q121" s="60"/>
      <c r="R121" s="18">
        <f t="shared" si="16"/>
        <v>0</v>
      </c>
    </row>
    <row r="122" spans="1:18" ht="15" hidden="1" customHeight="1" x14ac:dyDescent="0.35">
      <c r="A122" s="48"/>
      <c r="B122" s="40"/>
      <c r="C122" s="57"/>
      <c r="D122" s="22"/>
      <c r="E122" s="10"/>
      <c r="F122" s="10"/>
      <c r="G122" s="18">
        <f t="shared" si="18"/>
        <v>0</v>
      </c>
      <c r="H122" s="61"/>
      <c r="I122" s="66">
        <f t="shared" si="17"/>
        <v>0</v>
      </c>
      <c r="J122" s="17"/>
      <c r="K122" s="9"/>
      <c r="L122" s="27">
        <f t="shared" si="5"/>
        <v>0</v>
      </c>
      <c r="M122" s="27">
        <f t="shared" si="6"/>
        <v>0</v>
      </c>
      <c r="N122" s="12"/>
      <c r="O122" s="12"/>
      <c r="P122" s="60"/>
      <c r="Q122" s="60"/>
      <c r="R122" s="18">
        <f t="shared" si="16"/>
        <v>0</v>
      </c>
    </row>
    <row r="123" spans="1:18" ht="15" hidden="1" customHeight="1" x14ac:dyDescent="0.35">
      <c r="A123" s="48"/>
      <c r="B123" s="41"/>
      <c r="C123" s="57"/>
      <c r="D123" s="22"/>
      <c r="E123" s="10"/>
      <c r="F123" s="10"/>
      <c r="G123" s="18">
        <f t="shared" si="18"/>
        <v>0</v>
      </c>
      <c r="H123" s="61"/>
      <c r="I123" s="66">
        <f t="shared" si="17"/>
        <v>0</v>
      </c>
      <c r="J123" s="9"/>
      <c r="K123" s="10"/>
      <c r="L123" s="27">
        <f t="shared" si="5"/>
        <v>0</v>
      </c>
      <c r="M123" s="27">
        <f t="shared" si="6"/>
        <v>0</v>
      </c>
      <c r="N123" s="12"/>
      <c r="O123" s="12"/>
      <c r="P123" s="59"/>
      <c r="Q123" s="60"/>
      <c r="R123" s="18">
        <f t="shared" si="16"/>
        <v>0</v>
      </c>
    </row>
    <row r="124" spans="1:18" ht="15" hidden="1" customHeight="1" x14ac:dyDescent="0.35">
      <c r="A124" s="48"/>
      <c r="B124" s="41"/>
      <c r="C124" s="57"/>
      <c r="D124" s="22"/>
      <c r="E124" s="10"/>
      <c r="F124" s="10"/>
      <c r="G124" s="18">
        <f t="shared" si="18"/>
        <v>0</v>
      </c>
      <c r="H124" s="61"/>
      <c r="I124" s="66">
        <f t="shared" si="17"/>
        <v>0</v>
      </c>
      <c r="J124" s="10"/>
      <c r="K124" s="10"/>
      <c r="L124" s="27">
        <f t="shared" si="5"/>
        <v>0</v>
      </c>
      <c r="M124" s="27">
        <f t="shared" si="6"/>
        <v>0</v>
      </c>
      <c r="N124" s="12"/>
      <c r="O124" s="12"/>
      <c r="P124" s="60"/>
      <c r="Q124" s="60"/>
      <c r="R124" s="18">
        <f t="shared" si="16"/>
        <v>0</v>
      </c>
    </row>
    <row r="125" spans="1:18" ht="15" hidden="1" customHeight="1" x14ac:dyDescent="0.35">
      <c r="A125" s="48"/>
      <c r="B125" s="40"/>
      <c r="C125" s="57"/>
      <c r="D125" s="22"/>
      <c r="E125" s="10"/>
      <c r="F125" s="10"/>
      <c r="G125" s="18">
        <f t="shared" si="18"/>
        <v>0</v>
      </c>
      <c r="H125" s="61"/>
      <c r="I125" s="66">
        <f t="shared" si="17"/>
        <v>0</v>
      </c>
      <c r="J125" s="20"/>
      <c r="K125" s="10"/>
      <c r="L125" s="27">
        <f t="shared" si="5"/>
        <v>0</v>
      </c>
      <c r="M125" s="27">
        <f t="shared" si="6"/>
        <v>0</v>
      </c>
      <c r="N125" s="12"/>
      <c r="O125" s="12"/>
      <c r="P125" s="60"/>
      <c r="Q125" s="60"/>
      <c r="R125" s="18">
        <f t="shared" si="16"/>
        <v>0</v>
      </c>
    </row>
    <row r="126" spans="1:18" ht="15" hidden="1" customHeight="1" x14ac:dyDescent="0.35">
      <c r="A126" s="48"/>
      <c r="B126" s="40"/>
      <c r="C126" s="57"/>
      <c r="D126" s="22"/>
      <c r="E126" s="10"/>
      <c r="F126" s="10"/>
      <c r="G126" s="18">
        <f t="shared" si="18"/>
        <v>0</v>
      </c>
      <c r="H126" s="61"/>
      <c r="I126" s="66">
        <f t="shared" si="17"/>
        <v>0</v>
      </c>
      <c r="J126" s="17"/>
      <c r="K126" s="17"/>
      <c r="L126" s="27">
        <f t="shared" si="5"/>
        <v>0</v>
      </c>
      <c r="M126" s="27">
        <f t="shared" si="6"/>
        <v>0</v>
      </c>
      <c r="N126" s="12"/>
      <c r="O126" s="12"/>
      <c r="P126" s="59"/>
      <c r="Q126" s="60"/>
      <c r="R126" s="18">
        <f t="shared" si="16"/>
        <v>0</v>
      </c>
    </row>
    <row r="127" spans="1:18" ht="15" hidden="1" customHeight="1" x14ac:dyDescent="0.35">
      <c r="A127" s="48"/>
      <c r="B127" s="40"/>
      <c r="C127" s="57"/>
      <c r="D127" s="22"/>
      <c r="E127" s="10"/>
      <c r="F127" s="10"/>
      <c r="G127" s="18">
        <f t="shared" si="18"/>
        <v>0</v>
      </c>
      <c r="H127" s="61"/>
      <c r="I127" s="66">
        <f t="shared" si="17"/>
        <v>0</v>
      </c>
      <c r="J127" s="10"/>
      <c r="K127" s="20"/>
      <c r="L127" s="27">
        <f t="shared" si="5"/>
        <v>0</v>
      </c>
      <c r="M127" s="27">
        <f t="shared" si="6"/>
        <v>0</v>
      </c>
      <c r="N127" s="12"/>
      <c r="O127" s="12"/>
      <c r="P127" s="60"/>
      <c r="Q127" s="60"/>
      <c r="R127" s="18">
        <f t="shared" si="16"/>
        <v>0</v>
      </c>
    </row>
    <row r="128" spans="1:18" ht="15" hidden="1" customHeight="1" x14ac:dyDescent="0.35">
      <c r="A128" s="48"/>
      <c r="B128" s="40"/>
      <c r="C128" s="57"/>
      <c r="D128" s="22"/>
      <c r="E128" s="10"/>
      <c r="F128" s="10"/>
      <c r="G128" s="18">
        <f t="shared" si="18"/>
        <v>0</v>
      </c>
      <c r="H128" s="61"/>
      <c r="I128" s="66">
        <f t="shared" si="17"/>
        <v>0</v>
      </c>
      <c r="J128" s="20"/>
      <c r="K128" s="17"/>
      <c r="L128" s="27">
        <f t="shared" si="5"/>
        <v>0</v>
      </c>
      <c r="M128" s="27">
        <f t="shared" si="6"/>
        <v>0</v>
      </c>
      <c r="N128" s="12"/>
      <c r="O128" s="12"/>
      <c r="P128" s="60"/>
      <c r="Q128" s="60"/>
      <c r="R128" s="18">
        <f t="shared" si="16"/>
        <v>0</v>
      </c>
    </row>
    <row r="129" spans="1:18" ht="15" hidden="1" customHeight="1" x14ac:dyDescent="0.35">
      <c r="A129" s="48"/>
      <c r="B129" s="40"/>
      <c r="C129" s="57"/>
      <c r="D129" s="22"/>
      <c r="E129" s="10"/>
      <c r="F129" s="10"/>
      <c r="G129" s="18">
        <f t="shared" ref="G129:G138" si="22">IF(AND(OR(E129=F129,E129&gt;F129),(E129&gt;0)),24-MROUND((((E129*1440)-(F129*1440)))/60,0.5),MROUND(((F129*1440)-(E129*1440))/60,0.5))</f>
        <v>0</v>
      </c>
      <c r="H129" s="61"/>
      <c r="I129" s="66">
        <f t="shared" si="17"/>
        <v>0</v>
      </c>
      <c r="J129" s="17"/>
      <c r="K129" s="20"/>
      <c r="L129" s="27">
        <f t="shared" ref="L129:L138" si="23">MROUND(J129,"0:30")</f>
        <v>0</v>
      </c>
      <c r="M129" s="27">
        <f t="shared" ref="M129:M138" si="24">MROUND(K129,"0:30")</f>
        <v>0</v>
      </c>
      <c r="N129" s="12"/>
      <c r="O129" s="12"/>
      <c r="P129" s="59"/>
      <c r="Q129" s="60"/>
      <c r="R129" s="18">
        <f t="shared" si="16"/>
        <v>0</v>
      </c>
    </row>
    <row r="130" spans="1:18" ht="15" hidden="1" customHeight="1" x14ac:dyDescent="0.35">
      <c r="A130" s="48"/>
      <c r="B130" s="40"/>
      <c r="C130" s="57"/>
      <c r="D130" s="22"/>
      <c r="E130" s="10"/>
      <c r="F130" s="10"/>
      <c r="G130" s="18">
        <f t="shared" si="22"/>
        <v>0</v>
      </c>
      <c r="H130" s="61"/>
      <c r="I130" s="66">
        <f t="shared" si="17"/>
        <v>0</v>
      </c>
      <c r="J130" s="17"/>
      <c r="K130" s="10"/>
      <c r="L130" s="27">
        <f t="shared" si="23"/>
        <v>0</v>
      </c>
      <c r="M130" s="27">
        <f t="shared" si="24"/>
        <v>0</v>
      </c>
      <c r="N130" s="12"/>
      <c r="O130" s="12"/>
      <c r="P130" s="59"/>
      <c r="Q130" s="60"/>
      <c r="R130" s="18">
        <f t="shared" si="16"/>
        <v>0</v>
      </c>
    </row>
    <row r="131" spans="1:18" ht="15" hidden="1" customHeight="1" x14ac:dyDescent="0.35">
      <c r="A131" s="48"/>
      <c r="B131" s="11"/>
      <c r="C131" s="57"/>
      <c r="D131" s="22"/>
      <c r="E131" s="10"/>
      <c r="F131" s="10"/>
      <c r="G131" s="18">
        <f t="shared" si="22"/>
        <v>0</v>
      </c>
      <c r="H131" s="61"/>
      <c r="I131" s="66">
        <f t="shared" si="17"/>
        <v>0</v>
      </c>
      <c r="J131" s="19"/>
      <c r="K131" s="17"/>
      <c r="L131" s="27">
        <f t="shared" si="23"/>
        <v>0</v>
      </c>
      <c r="M131" s="27">
        <f t="shared" si="24"/>
        <v>0</v>
      </c>
      <c r="N131" s="12"/>
      <c r="O131" s="12"/>
      <c r="P131" s="59"/>
      <c r="Q131" s="60"/>
      <c r="R131" s="18">
        <f t="shared" si="16"/>
        <v>0</v>
      </c>
    </row>
    <row r="132" spans="1:18" ht="15" hidden="1" customHeight="1" x14ac:dyDescent="0.35">
      <c r="A132" s="48"/>
      <c r="B132" s="40"/>
      <c r="C132" s="57"/>
      <c r="D132" s="22"/>
      <c r="E132" s="10"/>
      <c r="F132" s="10"/>
      <c r="G132" s="18">
        <f t="shared" si="22"/>
        <v>0</v>
      </c>
      <c r="H132" s="61"/>
      <c r="I132" s="66">
        <f t="shared" si="17"/>
        <v>0</v>
      </c>
      <c r="J132" s="17"/>
      <c r="K132" s="9"/>
      <c r="L132" s="27">
        <f t="shared" si="23"/>
        <v>0</v>
      </c>
      <c r="M132" s="27">
        <f t="shared" si="24"/>
        <v>0</v>
      </c>
      <c r="N132" s="12"/>
      <c r="O132" s="12"/>
      <c r="P132" s="60"/>
      <c r="Q132" s="60"/>
      <c r="R132" s="18">
        <f t="shared" si="16"/>
        <v>0</v>
      </c>
    </row>
    <row r="133" spans="1:18" ht="15" hidden="1" customHeight="1" x14ac:dyDescent="0.35">
      <c r="A133" s="48"/>
      <c r="B133" s="41"/>
      <c r="C133" s="57"/>
      <c r="D133" s="22"/>
      <c r="E133" s="10"/>
      <c r="F133" s="10"/>
      <c r="G133" s="18">
        <f t="shared" si="22"/>
        <v>0</v>
      </c>
      <c r="H133" s="61"/>
      <c r="I133" s="66">
        <f t="shared" si="17"/>
        <v>0</v>
      </c>
      <c r="J133" s="9"/>
      <c r="K133" s="10"/>
      <c r="L133" s="27">
        <f t="shared" si="23"/>
        <v>0</v>
      </c>
      <c r="M133" s="27">
        <f t="shared" si="24"/>
        <v>0</v>
      </c>
      <c r="N133" s="12"/>
      <c r="O133" s="12"/>
      <c r="P133" s="59"/>
      <c r="Q133" s="60"/>
      <c r="R133" s="18">
        <f t="shared" si="16"/>
        <v>0</v>
      </c>
    </row>
    <row r="134" spans="1:18" ht="15" hidden="1" customHeight="1" x14ac:dyDescent="0.35">
      <c r="A134" s="48"/>
      <c r="B134" s="42"/>
      <c r="C134" s="57"/>
      <c r="D134" s="22"/>
      <c r="E134" s="10"/>
      <c r="F134" s="10"/>
      <c r="G134" s="18">
        <f t="shared" si="22"/>
        <v>0</v>
      </c>
      <c r="H134" s="61"/>
      <c r="I134" s="66">
        <f t="shared" si="17"/>
        <v>0</v>
      </c>
      <c r="J134" s="10"/>
      <c r="K134" s="10"/>
      <c r="L134" s="27">
        <f t="shared" si="23"/>
        <v>0</v>
      </c>
      <c r="M134" s="27">
        <f t="shared" si="24"/>
        <v>0</v>
      </c>
      <c r="N134" s="12"/>
      <c r="O134" s="12"/>
      <c r="P134" s="60"/>
      <c r="Q134" s="60"/>
      <c r="R134" s="18">
        <f t="shared" ref="R134:R148" si="25">IF(AND(OR(P134=Q134,P134&gt;Q134),(P134&gt;0)),24-MROUND((((P134*1440)-(Q134*1440)))/60,0.5),MROUND(((Q134*1440)-(P134*1440))/60,0.5))</f>
        <v>0</v>
      </c>
    </row>
    <row r="135" spans="1:18" ht="15" hidden="1" customHeight="1" x14ac:dyDescent="0.35">
      <c r="A135" s="48"/>
      <c r="B135" s="40"/>
      <c r="C135" s="57"/>
      <c r="D135" s="22"/>
      <c r="E135" s="10"/>
      <c r="F135" s="10"/>
      <c r="G135" s="18">
        <f t="shared" si="22"/>
        <v>0</v>
      </c>
      <c r="H135" s="61"/>
      <c r="I135" s="66">
        <f t="shared" ref="I135:I148" si="26">G135*H135</f>
        <v>0</v>
      </c>
      <c r="J135" s="20"/>
      <c r="K135" s="10"/>
      <c r="L135" s="27">
        <f t="shared" si="23"/>
        <v>0</v>
      </c>
      <c r="M135" s="27">
        <f t="shared" si="24"/>
        <v>0</v>
      </c>
      <c r="N135" s="12"/>
      <c r="O135" s="12"/>
      <c r="P135" s="60"/>
      <c r="Q135" s="60"/>
      <c r="R135" s="18">
        <f t="shared" si="25"/>
        <v>0</v>
      </c>
    </row>
    <row r="136" spans="1:18" ht="15" hidden="1" customHeight="1" x14ac:dyDescent="0.35">
      <c r="A136" s="48"/>
      <c r="B136" s="40"/>
      <c r="C136" s="57"/>
      <c r="D136" s="22"/>
      <c r="E136" s="10"/>
      <c r="F136" s="10"/>
      <c r="G136" s="18">
        <f t="shared" si="22"/>
        <v>0</v>
      </c>
      <c r="H136" s="61"/>
      <c r="I136" s="66">
        <f t="shared" si="26"/>
        <v>0</v>
      </c>
      <c r="J136" s="17"/>
      <c r="K136" s="17"/>
      <c r="L136" s="27">
        <f t="shared" si="23"/>
        <v>0</v>
      </c>
      <c r="M136" s="27">
        <f t="shared" si="24"/>
        <v>0</v>
      </c>
      <c r="N136" s="12"/>
      <c r="O136" s="12"/>
      <c r="P136" s="59"/>
      <c r="Q136" s="60"/>
      <c r="R136" s="18">
        <f t="shared" si="25"/>
        <v>0</v>
      </c>
    </row>
    <row r="137" spans="1:18" ht="15" hidden="1" customHeight="1" x14ac:dyDescent="0.35">
      <c r="A137" s="48"/>
      <c r="B137" s="40"/>
      <c r="C137" s="57"/>
      <c r="D137" s="22"/>
      <c r="E137" s="10"/>
      <c r="F137" s="10"/>
      <c r="G137" s="18">
        <f t="shared" si="22"/>
        <v>0</v>
      </c>
      <c r="H137" s="61"/>
      <c r="I137" s="66">
        <f t="shared" si="26"/>
        <v>0</v>
      </c>
      <c r="J137" s="10"/>
      <c r="K137" s="20"/>
      <c r="L137" s="27">
        <f t="shared" si="23"/>
        <v>0</v>
      </c>
      <c r="M137" s="27">
        <f t="shared" si="24"/>
        <v>0</v>
      </c>
      <c r="N137" s="12"/>
      <c r="O137" s="12"/>
      <c r="P137" s="60"/>
      <c r="Q137" s="60"/>
      <c r="R137" s="18">
        <f t="shared" si="25"/>
        <v>0</v>
      </c>
    </row>
    <row r="138" spans="1:18" ht="15" hidden="1" customHeight="1" x14ac:dyDescent="0.35">
      <c r="A138" s="48"/>
      <c r="B138" s="40"/>
      <c r="C138" s="57"/>
      <c r="D138" s="22"/>
      <c r="E138" s="10"/>
      <c r="F138" s="10"/>
      <c r="G138" s="18">
        <f t="shared" si="22"/>
        <v>0</v>
      </c>
      <c r="H138" s="61"/>
      <c r="I138" s="66">
        <f t="shared" si="26"/>
        <v>0</v>
      </c>
      <c r="J138" s="20"/>
      <c r="K138" s="17"/>
      <c r="L138" s="27">
        <f t="shared" si="23"/>
        <v>0</v>
      </c>
      <c r="M138" s="27">
        <f t="shared" si="24"/>
        <v>0</v>
      </c>
      <c r="N138" s="12"/>
      <c r="O138" s="12"/>
      <c r="P138" s="60"/>
      <c r="Q138" s="60"/>
      <c r="R138" s="18">
        <f t="shared" si="25"/>
        <v>0</v>
      </c>
    </row>
    <row r="139" spans="1:18" ht="15" hidden="1" customHeight="1" x14ac:dyDescent="0.35">
      <c r="A139" s="48"/>
      <c r="B139" s="40"/>
      <c r="C139" s="57"/>
      <c r="D139" s="22"/>
      <c r="E139" s="10"/>
      <c r="F139" s="10"/>
      <c r="G139" s="18">
        <f t="shared" ref="G139" si="27">IF(AND(OR(E139=F139,E139&gt;F139),(E139&gt;0)),24-MROUND((((E139*1440)-(F139*1440)))/60,0.5),MROUND(((F139*1440)-(E139*1440))/60,0.5))</f>
        <v>0</v>
      </c>
      <c r="H139" s="61"/>
      <c r="I139" s="66">
        <f t="shared" si="26"/>
        <v>0</v>
      </c>
      <c r="J139" s="17"/>
      <c r="K139" s="20"/>
      <c r="L139" s="27">
        <f t="shared" ref="L139" si="28">MROUND(J139,"0:30")</f>
        <v>0</v>
      </c>
      <c r="M139" s="27">
        <f t="shared" ref="M139" si="29">MROUND(K139,"0:30")</f>
        <v>0</v>
      </c>
      <c r="N139" s="12"/>
      <c r="O139" s="12"/>
      <c r="P139" s="59"/>
      <c r="Q139" s="60"/>
      <c r="R139" s="18">
        <f t="shared" si="25"/>
        <v>0</v>
      </c>
    </row>
    <row r="140" spans="1:18" ht="15" hidden="1" customHeight="1" x14ac:dyDescent="0.35">
      <c r="A140" s="48"/>
      <c r="B140" s="40"/>
      <c r="C140" s="57"/>
      <c r="D140" s="22"/>
      <c r="E140" s="10"/>
      <c r="F140" s="10"/>
      <c r="G140" s="18">
        <f t="shared" ref="G140:G148" si="30">IF(AND(OR(E140=F140,E140&gt;F140),(E140&gt;0)),24-MROUND((((E140*1440)-(F140*1440)))/60,0.5),MROUND(((F140*1440)-(E140*1440))/60,0.5))</f>
        <v>0</v>
      </c>
      <c r="H140" s="61"/>
      <c r="I140" s="66">
        <f t="shared" si="26"/>
        <v>0</v>
      </c>
      <c r="J140" s="17"/>
      <c r="K140" s="20"/>
      <c r="L140" s="27">
        <f t="shared" ref="L140:L148" si="31">MROUND(J140,"0:30")</f>
        <v>0</v>
      </c>
      <c r="M140" s="27">
        <f t="shared" ref="M140:M148" si="32">MROUND(K140,"0:30")</f>
        <v>0</v>
      </c>
      <c r="N140" s="12"/>
      <c r="O140" s="12"/>
      <c r="P140" s="59"/>
      <c r="Q140" s="60"/>
      <c r="R140" s="18">
        <f t="shared" si="25"/>
        <v>0</v>
      </c>
    </row>
    <row r="141" spans="1:18" ht="15" hidden="1" customHeight="1" x14ac:dyDescent="0.35">
      <c r="A141" s="48"/>
      <c r="B141" s="40"/>
      <c r="C141" s="57"/>
      <c r="D141" s="22"/>
      <c r="E141" s="10"/>
      <c r="F141" s="10"/>
      <c r="G141" s="18">
        <f t="shared" si="30"/>
        <v>0</v>
      </c>
      <c r="H141" s="61"/>
      <c r="I141" s="66">
        <f t="shared" si="26"/>
        <v>0</v>
      </c>
      <c r="J141" s="17"/>
      <c r="K141" s="10"/>
      <c r="L141" s="27">
        <f t="shared" si="31"/>
        <v>0</v>
      </c>
      <c r="M141" s="27">
        <f t="shared" si="32"/>
        <v>0</v>
      </c>
      <c r="N141" s="12"/>
      <c r="O141" s="12"/>
      <c r="P141" s="59"/>
      <c r="Q141" s="60"/>
      <c r="R141" s="18">
        <f t="shared" si="25"/>
        <v>0</v>
      </c>
    </row>
    <row r="142" spans="1:18" ht="15" hidden="1" customHeight="1" x14ac:dyDescent="0.35">
      <c r="A142" s="48"/>
      <c r="B142" s="11"/>
      <c r="C142" s="57"/>
      <c r="D142" s="22"/>
      <c r="E142" s="10"/>
      <c r="F142" s="10"/>
      <c r="G142" s="18">
        <f t="shared" si="30"/>
        <v>0</v>
      </c>
      <c r="H142" s="61"/>
      <c r="I142" s="66">
        <f t="shared" si="26"/>
        <v>0</v>
      </c>
      <c r="J142" s="19"/>
      <c r="K142" s="17"/>
      <c r="L142" s="27">
        <f t="shared" si="31"/>
        <v>0</v>
      </c>
      <c r="M142" s="27">
        <f t="shared" si="32"/>
        <v>0</v>
      </c>
      <c r="N142" s="12"/>
      <c r="O142" s="12"/>
      <c r="P142" s="59"/>
      <c r="Q142" s="60"/>
      <c r="R142" s="18">
        <f t="shared" si="25"/>
        <v>0</v>
      </c>
    </row>
    <row r="143" spans="1:18" ht="15" hidden="1" customHeight="1" x14ac:dyDescent="0.35">
      <c r="A143" s="48"/>
      <c r="B143" s="40"/>
      <c r="C143" s="57"/>
      <c r="D143" s="22"/>
      <c r="E143" s="10"/>
      <c r="F143" s="10"/>
      <c r="G143" s="18">
        <f t="shared" si="30"/>
        <v>0</v>
      </c>
      <c r="H143" s="61"/>
      <c r="I143" s="66">
        <f t="shared" si="26"/>
        <v>0</v>
      </c>
      <c r="J143" s="17"/>
      <c r="K143" s="9"/>
      <c r="L143" s="27">
        <f t="shared" si="31"/>
        <v>0</v>
      </c>
      <c r="M143" s="27">
        <f t="shared" si="32"/>
        <v>0</v>
      </c>
      <c r="N143" s="12"/>
      <c r="O143" s="12"/>
      <c r="P143" s="60"/>
      <c r="Q143" s="60"/>
      <c r="R143" s="18">
        <f t="shared" si="25"/>
        <v>0</v>
      </c>
    </row>
    <row r="144" spans="1:18" ht="15" hidden="1" customHeight="1" x14ac:dyDescent="0.35">
      <c r="A144" s="48"/>
      <c r="B144" s="41"/>
      <c r="C144" s="57"/>
      <c r="D144" s="22"/>
      <c r="E144" s="10"/>
      <c r="F144" s="10"/>
      <c r="G144" s="18">
        <f t="shared" si="30"/>
        <v>0</v>
      </c>
      <c r="H144" s="61"/>
      <c r="I144" s="66">
        <f t="shared" si="26"/>
        <v>0</v>
      </c>
      <c r="J144" s="9"/>
      <c r="K144" s="10"/>
      <c r="L144" s="27">
        <f t="shared" si="31"/>
        <v>0</v>
      </c>
      <c r="M144" s="27">
        <f t="shared" si="32"/>
        <v>0</v>
      </c>
      <c r="N144" s="12"/>
      <c r="O144" s="12"/>
      <c r="P144" s="59"/>
      <c r="Q144" s="60"/>
      <c r="R144" s="18">
        <f t="shared" si="25"/>
        <v>0</v>
      </c>
    </row>
    <row r="145" spans="1:18" ht="15" hidden="1" customHeight="1" x14ac:dyDescent="0.35">
      <c r="A145" s="48"/>
      <c r="B145" s="41"/>
      <c r="C145" s="57"/>
      <c r="D145" s="22"/>
      <c r="E145" s="10"/>
      <c r="F145" s="10"/>
      <c r="G145" s="18">
        <f t="shared" si="30"/>
        <v>0</v>
      </c>
      <c r="H145" s="61"/>
      <c r="I145" s="66">
        <f t="shared" si="26"/>
        <v>0</v>
      </c>
      <c r="J145" s="10"/>
      <c r="K145" s="10"/>
      <c r="L145" s="27">
        <f t="shared" si="31"/>
        <v>0</v>
      </c>
      <c r="M145" s="27">
        <f t="shared" si="32"/>
        <v>0</v>
      </c>
      <c r="N145" s="12"/>
      <c r="O145" s="12"/>
      <c r="P145" s="60"/>
      <c r="Q145" s="60"/>
      <c r="R145" s="18">
        <f t="shared" si="25"/>
        <v>0</v>
      </c>
    </row>
    <row r="146" spans="1:18" ht="15" hidden="1" customHeight="1" x14ac:dyDescent="0.35">
      <c r="A146" s="48"/>
      <c r="B146" s="40"/>
      <c r="C146" s="57"/>
      <c r="D146" s="22"/>
      <c r="E146" s="10"/>
      <c r="F146" s="10"/>
      <c r="G146" s="18">
        <f t="shared" si="30"/>
        <v>0</v>
      </c>
      <c r="H146" s="61"/>
      <c r="I146" s="66">
        <f t="shared" si="26"/>
        <v>0</v>
      </c>
      <c r="J146" s="20"/>
      <c r="K146" s="10"/>
      <c r="L146" s="27">
        <f t="shared" si="31"/>
        <v>0</v>
      </c>
      <c r="M146" s="27">
        <f t="shared" si="32"/>
        <v>0</v>
      </c>
      <c r="N146" s="12"/>
      <c r="O146" s="12"/>
      <c r="P146" s="60"/>
      <c r="Q146" s="60"/>
      <c r="R146" s="18">
        <f t="shared" si="25"/>
        <v>0</v>
      </c>
    </row>
    <row r="147" spans="1:18" ht="15" hidden="1" customHeight="1" x14ac:dyDescent="0.35">
      <c r="A147" s="48"/>
      <c r="B147" s="40"/>
      <c r="C147" s="57"/>
      <c r="D147" s="22"/>
      <c r="E147" s="10"/>
      <c r="F147" s="10"/>
      <c r="G147" s="18">
        <f t="shared" si="30"/>
        <v>0</v>
      </c>
      <c r="H147" s="61"/>
      <c r="I147" s="66">
        <f t="shared" si="26"/>
        <v>0</v>
      </c>
      <c r="J147" s="9"/>
      <c r="K147" s="17"/>
      <c r="L147" s="27">
        <f t="shared" si="31"/>
        <v>0</v>
      </c>
      <c r="M147" s="27">
        <f t="shared" si="32"/>
        <v>0</v>
      </c>
      <c r="N147" s="12"/>
      <c r="O147" s="12"/>
      <c r="P147" s="59"/>
      <c r="Q147" s="60"/>
      <c r="R147" s="18">
        <f t="shared" si="25"/>
        <v>0</v>
      </c>
    </row>
    <row r="148" spans="1:18" ht="15" hidden="1" customHeight="1" x14ac:dyDescent="0.35">
      <c r="A148" s="48"/>
      <c r="B148" s="40"/>
      <c r="C148" s="57"/>
      <c r="D148" s="22"/>
      <c r="E148" s="10"/>
      <c r="F148" s="10"/>
      <c r="G148" s="18">
        <f t="shared" si="30"/>
        <v>0</v>
      </c>
      <c r="H148" s="61">
        <v>0</v>
      </c>
      <c r="I148" s="66">
        <f t="shared" si="26"/>
        <v>0</v>
      </c>
      <c r="J148" s="10"/>
      <c r="K148" s="20"/>
      <c r="L148" s="27">
        <f t="shared" si="31"/>
        <v>0</v>
      </c>
      <c r="M148" s="27">
        <f t="shared" si="32"/>
        <v>0</v>
      </c>
      <c r="N148" s="12"/>
      <c r="O148" s="12"/>
      <c r="P148" s="60"/>
      <c r="Q148" s="60"/>
      <c r="R148" s="18">
        <f t="shared" si="25"/>
        <v>0</v>
      </c>
    </row>
    <row r="149" spans="1:18" x14ac:dyDescent="0.35">
      <c r="G149" s="39">
        <f>SUM(G5:G148)</f>
        <v>1584.5</v>
      </c>
      <c r="I149" s="66">
        <f>SUM(I5:I148)</f>
        <v>207601</v>
      </c>
      <c r="R149" s="39">
        <f>SUM(R5:R148)</f>
        <v>1590.5</v>
      </c>
    </row>
    <row r="151" spans="1:18" hidden="1" x14ac:dyDescent="0.35">
      <c r="E151" s="35" t="s">
        <v>14</v>
      </c>
      <c r="F151" s="35" t="s">
        <v>13</v>
      </c>
    </row>
    <row r="152" spans="1:18" hidden="1" x14ac:dyDescent="0.35">
      <c r="C152" s="79" t="s">
        <v>12</v>
      </c>
      <c r="D152" s="44"/>
      <c r="E152" s="45"/>
      <c r="F152" s="45"/>
      <c r="J152" s="86"/>
      <c r="K152" s="86"/>
    </row>
    <row r="153" spans="1:18" hidden="1" x14ac:dyDescent="0.35">
      <c r="C153" s="79" t="s">
        <v>20</v>
      </c>
      <c r="D153" s="44"/>
      <c r="E153" s="45"/>
      <c r="F153" s="45"/>
      <c r="J153" s="86"/>
      <c r="K153" s="86"/>
    </row>
    <row r="154" spans="1:18" hidden="1" x14ac:dyDescent="0.35">
      <c r="C154" s="79" t="s">
        <v>21</v>
      </c>
      <c r="D154" s="44"/>
      <c r="E154" s="45"/>
      <c r="F154" s="45"/>
      <c r="J154" s="86"/>
      <c r="K154" s="86"/>
    </row>
    <row r="155" spans="1:18" hidden="1" x14ac:dyDescent="0.35">
      <c r="C155" s="79" t="s">
        <v>22</v>
      </c>
      <c r="D155" s="44"/>
      <c r="E155" s="45"/>
      <c r="F155" s="45"/>
      <c r="J155" s="86"/>
      <c r="K155" s="86"/>
    </row>
    <row r="156" spans="1:18" hidden="1" x14ac:dyDescent="0.35">
      <c r="C156" s="79" t="s">
        <v>23</v>
      </c>
      <c r="E156" s="45"/>
      <c r="F156" s="45"/>
      <c r="J156" s="86"/>
      <c r="K156" s="86"/>
    </row>
    <row r="157" spans="1:18" hidden="1" x14ac:dyDescent="0.35"/>
    <row r="158" spans="1:18" hidden="1" x14ac:dyDescent="0.35">
      <c r="D158" s="45"/>
      <c r="E158" s="45">
        <f>SUM(E152:E157)</f>
        <v>0</v>
      </c>
      <c r="F158" s="45">
        <f>SUM(F152:F157)</f>
        <v>0</v>
      </c>
    </row>
    <row r="159" spans="1:18" x14ac:dyDescent="0.35">
      <c r="B159" s="62"/>
      <c r="C159" s="93" t="s">
        <v>26</v>
      </c>
      <c r="E159" s="64" t="s">
        <v>25</v>
      </c>
    </row>
    <row r="160" spans="1:18" x14ac:dyDescent="0.35">
      <c r="B160" s="63" t="s">
        <v>24</v>
      </c>
      <c r="C160" s="94">
        <f>G149</f>
        <v>1584.5</v>
      </c>
      <c r="E160" s="65">
        <f>R149</f>
        <v>1590.5</v>
      </c>
    </row>
  </sheetData>
  <autoFilter ref="A4:M149" xr:uid="{00000000-0001-0000-0000-000000000000}"/>
  <mergeCells count="5">
    <mergeCell ref="P3:Q3"/>
    <mergeCell ref="N3:O3"/>
    <mergeCell ref="L3:M3"/>
    <mergeCell ref="E3:F3"/>
    <mergeCell ref="J3:K3"/>
  </mergeCells>
  <conditionalFormatting sqref="B10 B15:B16 B21">
    <cfRule type="expression" dxfId="55" priority="1759" stopIfTrue="1">
      <formula>#REF!=TRUE</formula>
    </cfRule>
  </conditionalFormatting>
  <conditionalFormatting sqref="B54:B55 K71:K73 K81 B100:B104">
    <cfRule type="expression" dxfId="54" priority="266" stopIfTrue="1">
      <formula>#REF!=TRUE</formula>
    </cfRule>
  </conditionalFormatting>
  <conditionalFormatting sqref="B66:B68">
    <cfRule type="expression" dxfId="53" priority="262" stopIfTrue="1">
      <formula>#REF!=TRUE</formula>
    </cfRule>
  </conditionalFormatting>
  <conditionalFormatting sqref="B78:B79">
    <cfRule type="expression" dxfId="52" priority="258" stopIfTrue="1">
      <formula>#REF!=TRUE</formula>
    </cfRule>
  </conditionalFormatting>
  <conditionalFormatting sqref="B90">
    <cfRule type="expression" dxfId="51" priority="254" stopIfTrue="1">
      <formula>#REF!=TRUE</formula>
    </cfRule>
  </conditionalFormatting>
  <conditionalFormatting sqref="B112:B114">
    <cfRule type="expression" dxfId="50" priority="293" stopIfTrue="1">
      <formula>#REF!=TRUE</formula>
    </cfRule>
  </conditionalFormatting>
  <conditionalFormatting sqref="B123:B125">
    <cfRule type="expression" dxfId="49" priority="288" stopIfTrue="1">
      <formula>#REF!=TRUE</formula>
    </cfRule>
  </conditionalFormatting>
  <conditionalFormatting sqref="B133:B135">
    <cfRule type="expression" dxfId="48" priority="21" stopIfTrue="1">
      <formula>#REF!=TRUE</formula>
    </cfRule>
  </conditionalFormatting>
  <conditionalFormatting sqref="B144:B146">
    <cfRule type="expression" dxfId="47" priority="15" stopIfTrue="1">
      <formula>#REF!=TRUE</formula>
    </cfRule>
  </conditionalFormatting>
  <conditionalFormatting sqref="B148">
    <cfRule type="expression" dxfId="46" priority="12" stopIfTrue="1">
      <formula>#REF!=TRUE</formula>
    </cfRule>
  </conditionalFormatting>
  <conditionalFormatting sqref="D5:D148">
    <cfRule type="expression" dxfId="45" priority="3" stopIfTrue="1">
      <formula>#REF!=TRUE</formula>
    </cfRule>
  </conditionalFormatting>
  <conditionalFormatting sqref="G5:G148 R5:R148">
    <cfRule type="cellIs" dxfId="44" priority="1664" operator="lessThanOrEqual">
      <formula>0</formula>
    </cfRule>
  </conditionalFormatting>
  <conditionalFormatting sqref="J6">
    <cfRule type="expression" dxfId="43" priority="7" stopIfTrue="1">
      <formula>#REF!=TRUE</formula>
    </cfRule>
  </conditionalFormatting>
  <conditionalFormatting sqref="J8">
    <cfRule type="expression" dxfId="42" priority="176" stopIfTrue="1">
      <formula>#REF!=TRUE</formula>
    </cfRule>
  </conditionalFormatting>
  <conditionalFormatting sqref="J19">
    <cfRule type="expression" dxfId="41" priority="509" stopIfTrue="1">
      <formula>#REF!=TRUE</formula>
    </cfRule>
  </conditionalFormatting>
  <conditionalFormatting sqref="J32">
    <cfRule type="expression" dxfId="40" priority="510" stopIfTrue="1">
      <formula>#REF!=TRUE</formula>
    </cfRule>
  </conditionalFormatting>
  <conditionalFormatting sqref="J53">
    <cfRule type="expression" dxfId="39" priority="265" stopIfTrue="1">
      <formula>#REF!=TRUE</formula>
    </cfRule>
  </conditionalFormatting>
  <conditionalFormatting sqref="J56">
    <cfRule type="expression" dxfId="38" priority="8" stopIfTrue="1">
      <formula>#REF!=TRUE</formula>
    </cfRule>
  </conditionalFormatting>
  <conditionalFormatting sqref="J58:J60">
    <cfRule type="expression" dxfId="37" priority="9" stopIfTrue="1">
      <formula>#REF!=TRUE</formula>
    </cfRule>
  </conditionalFormatting>
  <conditionalFormatting sqref="J63">
    <cfRule type="expression" dxfId="36" priority="46" stopIfTrue="1">
      <formula>#REF!=TRUE</formula>
    </cfRule>
  </conditionalFormatting>
  <conditionalFormatting sqref="J67">
    <cfRule type="expression" dxfId="35" priority="260" stopIfTrue="1">
      <formula>#REF!=TRUE</formula>
    </cfRule>
  </conditionalFormatting>
  <conditionalFormatting sqref="J72:J73">
    <cfRule type="expression" dxfId="34" priority="2" stopIfTrue="1">
      <formula>#REF!=TRUE</formula>
    </cfRule>
  </conditionalFormatting>
  <conditionalFormatting sqref="J78">
    <cfRule type="expression" dxfId="33" priority="28" stopIfTrue="1">
      <formula>#REF!=TRUE</formula>
    </cfRule>
  </conditionalFormatting>
  <conditionalFormatting sqref="J82">
    <cfRule type="expression" dxfId="32" priority="41" stopIfTrue="1">
      <formula>#REF!=TRUE</formula>
    </cfRule>
  </conditionalFormatting>
  <conditionalFormatting sqref="J90">
    <cfRule type="expression" dxfId="31" priority="36" stopIfTrue="1">
      <formula>#REF!=TRUE</formula>
    </cfRule>
  </conditionalFormatting>
  <conditionalFormatting sqref="J95:J97">
    <cfRule type="expression" dxfId="30" priority="31" stopIfTrue="1">
      <formula>#REF!=TRUE</formula>
    </cfRule>
  </conditionalFormatting>
  <conditionalFormatting sqref="J99:J101">
    <cfRule type="expression" dxfId="29" priority="1" stopIfTrue="1">
      <formula>#REF!=TRUE</formula>
    </cfRule>
  </conditionalFormatting>
  <conditionalFormatting sqref="J104">
    <cfRule type="expression" dxfId="28" priority="43" stopIfTrue="1">
      <formula>#REF!=TRUE</formula>
    </cfRule>
  </conditionalFormatting>
  <conditionalFormatting sqref="J108">
    <cfRule type="expression" dxfId="27" priority="33" stopIfTrue="1">
      <formula>#REF!=TRUE</formula>
    </cfRule>
  </conditionalFormatting>
  <conditionalFormatting sqref="J111:J112">
    <cfRule type="expression" dxfId="26" priority="27" stopIfTrue="1">
      <formula>#REF!=TRUE</formula>
    </cfRule>
  </conditionalFormatting>
  <conditionalFormatting sqref="J117">
    <cfRule type="expression" dxfId="25" priority="29" stopIfTrue="1">
      <formula>#REF!=TRUE</formula>
    </cfRule>
  </conditionalFormatting>
  <conditionalFormatting sqref="J125">
    <cfRule type="expression" dxfId="24" priority="26" stopIfTrue="1">
      <formula>#REF!=TRUE</formula>
    </cfRule>
  </conditionalFormatting>
  <conditionalFormatting sqref="J128:J129">
    <cfRule type="expression" dxfId="23" priority="10" stopIfTrue="1">
      <formula>#REF!=TRUE</formula>
    </cfRule>
  </conditionalFormatting>
  <conditionalFormatting sqref="J135">
    <cfRule type="expression" dxfId="22" priority="19" stopIfTrue="1">
      <formula>#REF!=TRUE</formula>
    </cfRule>
  </conditionalFormatting>
  <conditionalFormatting sqref="J138">
    <cfRule type="expression" dxfId="21" priority="22" stopIfTrue="1">
      <formula>#REF!=TRUE</formula>
    </cfRule>
  </conditionalFormatting>
  <conditionalFormatting sqref="J146">
    <cfRule type="expression" dxfId="20" priority="13" stopIfTrue="1">
      <formula>#REF!=TRUE</formula>
    </cfRule>
  </conditionalFormatting>
  <conditionalFormatting sqref="K5">
    <cfRule type="expression" dxfId="19" priority="923" stopIfTrue="1">
      <formula>#REF!=TRUE</formula>
    </cfRule>
  </conditionalFormatting>
  <conditionalFormatting sqref="K29">
    <cfRule type="expression" dxfId="18" priority="506" stopIfTrue="1">
      <formula>#REF!=TRUE</formula>
    </cfRule>
  </conditionalFormatting>
  <conditionalFormatting sqref="K31">
    <cfRule type="expression" dxfId="17" priority="519" stopIfTrue="1">
      <formula>#REF!=TRUE</formula>
    </cfRule>
  </conditionalFormatting>
  <conditionalFormatting sqref="K37">
    <cfRule type="expression" dxfId="16" priority="174" stopIfTrue="1">
      <formula>#REF!=TRUE</formula>
    </cfRule>
  </conditionalFormatting>
  <conditionalFormatting sqref="K49:K50">
    <cfRule type="expression" dxfId="15" priority="272" stopIfTrue="1">
      <formula>#REF!=TRUE</formula>
    </cfRule>
  </conditionalFormatting>
  <conditionalFormatting sqref="K56:K57">
    <cfRule type="expression" dxfId="14" priority="261" stopIfTrue="1">
      <formula>#REF!=TRUE</formula>
    </cfRule>
  </conditionalFormatting>
  <conditionalFormatting sqref="K59 K61:K62">
    <cfRule type="expression" dxfId="13" priority="263" stopIfTrue="1">
      <formula>#REF!=TRUE</formula>
    </cfRule>
  </conditionalFormatting>
  <conditionalFormatting sqref="K77">
    <cfRule type="expression" dxfId="12" priority="40" stopIfTrue="1">
      <formula>#REF!=TRUE</formula>
    </cfRule>
  </conditionalFormatting>
  <conditionalFormatting sqref="K83 K85">
    <cfRule type="expression" dxfId="11" priority="170" stopIfTrue="1">
      <formula>#REF!=TRUE</formula>
    </cfRule>
  </conditionalFormatting>
  <conditionalFormatting sqref="K87">
    <cfRule type="expression" dxfId="10" priority="42" stopIfTrue="1">
      <formula>#REF!=TRUE</formula>
    </cfRule>
  </conditionalFormatting>
  <conditionalFormatting sqref="K89">
    <cfRule type="expression" dxfId="9" priority="45" stopIfTrue="1">
      <formula>#REF!=TRUE</formula>
    </cfRule>
  </conditionalFormatting>
  <conditionalFormatting sqref="K91:K97">
    <cfRule type="expression" dxfId="8" priority="189" stopIfTrue="1">
      <formula>#REF!=TRUE</formula>
    </cfRule>
  </conditionalFormatting>
  <conditionalFormatting sqref="K105:K109">
    <cfRule type="expression" dxfId="7" priority="44" stopIfTrue="1">
      <formula>#REF!=TRUE</formula>
    </cfRule>
  </conditionalFormatting>
  <conditionalFormatting sqref="K115:K119">
    <cfRule type="expression" dxfId="6" priority="30" stopIfTrue="1">
      <formula>#REF!=TRUE</formula>
    </cfRule>
  </conditionalFormatting>
  <conditionalFormatting sqref="K127:K129">
    <cfRule type="expression" dxfId="5" priority="20" stopIfTrue="1">
      <formula>#REF!=TRUE</formula>
    </cfRule>
  </conditionalFormatting>
  <conditionalFormatting sqref="K137:K140">
    <cfRule type="expression" dxfId="4" priority="17" stopIfTrue="1">
      <formula>#REF!=TRUE</formula>
    </cfRule>
  </conditionalFormatting>
  <conditionalFormatting sqref="K148">
    <cfRule type="expression" dxfId="3" priority="158" stopIfTrue="1">
      <formula>#REF!=TRUE</formula>
    </cfRule>
  </conditionalFormatting>
  <conditionalFormatting sqref="N5:N148">
    <cfRule type="expression" dxfId="2" priority="1053">
      <formula>F5&lt;&gt;M5</formula>
    </cfRule>
    <cfRule type="expression" dxfId="1" priority="1054">
      <formula>E5&lt;&gt;L5</formula>
    </cfRule>
  </conditionalFormatting>
  <conditionalFormatting sqref="P5:Q148">
    <cfRule type="expression" dxfId="0" priority="827">
      <formula>E5&lt;&gt;P5</formula>
    </cfRule>
  </conditionalFormatting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7C41B-2A9D-4F9B-A1F7-2576AA7ADC73}">
  <sheetPr codeName="List2"/>
  <dimension ref="A1:K323"/>
  <sheetViews>
    <sheetView tabSelected="1" workbookViewId="0">
      <selection activeCell="D6" sqref="D6"/>
    </sheetView>
  </sheetViews>
  <sheetFormatPr defaultRowHeight="14.5" x14ac:dyDescent="0.35"/>
  <cols>
    <col min="1" max="1" width="9.1796875" customWidth="1"/>
    <col min="2" max="2" width="23.453125" customWidth="1"/>
    <col min="3" max="3" width="21.7265625" customWidth="1"/>
    <col min="4" max="4" width="11.08984375" customWidth="1"/>
    <col min="5" max="11" width="9.1796875" customWidth="1"/>
    <col min="253" max="253" width="9.1796875" customWidth="1"/>
    <col min="254" max="255" width="23.453125" customWidth="1"/>
    <col min="256" max="256" width="67.08984375" customWidth="1"/>
    <col min="257" max="257" width="4.54296875" customWidth="1"/>
    <col min="258" max="258" width="20" customWidth="1"/>
    <col min="259" max="260" width="1.1796875" customWidth="1"/>
    <col min="261" max="267" width="9.1796875" customWidth="1"/>
    <col min="509" max="509" width="9.1796875" customWidth="1"/>
    <col min="510" max="511" width="23.453125" customWidth="1"/>
    <col min="512" max="512" width="67.08984375" customWidth="1"/>
    <col min="513" max="513" width="4.54296875" customWidth="1"/>
    <col min="514" max="514" width="20" customWidth="1"/>
    <col min="515" max="516" width="1.1796875" customWidth="1"/>
    <col min="517" max="523" width="9.1796875" customWidth="1"/>
    <col min="765" max="765" width="9.1796875" customWidth="1"/>
    <col min="766" max="767" width="23.453125" customWidth="1"/>
    <col min="768" max="768" width="67.08984375" customWidth="1"/>
    <col min="769" max="769" width="4.54296875" customWidth="1"/>
    <col min="770" max="770" width="20" customWidth="1"/>
    <col min="771" max="772" width="1.1796875" customWidth="1"/>
    <col min="773" max="779" width="9.1796875" customWidth="1"/>
    <col min="1021" max="1021" width="9.1796875" customWidth="1"/>
    <col min="1022" max="1023" width="23.453125" customWidth="1"/>
    <col min="1024" max="1024" width="67.08984375" customWidth="1"/>
    <col min="1025" max="1025" width="4.54296875" customWidth="1"/>
    <col min="1026" max="1026" width="20" customWidth="1"/>
    <col min="1027" max="1028" width="1.1796875" customWidth="1"/>
    <col min="1029" max="1035" width="9.1796875" customWidth="1"/>
    <col min="1277" max="1277" width="9.1796875" customWidth="1"/>
    <col min="1278" max="1279" width="23.453125" customWidth="1"/>
    <col min="1280" max="1280" width="67.08984375" customWidth="1"/>
    <col min="1281" max="1281" width="4.54296875" customWidth="1"/>
    <col min="1282" max="1282" width="20" customWidth="1"/>
    <col min="1283" max="1284" width="1.1796875" customWidth="1"/>
    <col min="1285" max="1291" width="9.1796875" customWidth="1"/>
    <col min="1533" max="1533" width="9.1796875" customWidth="1"/>
    <col min="1534" max="1535" width="23.453125" customWidth="1"/>
    <col min="1536" max="1536" width="67.08984375" customWidth="1"/>
    <col min="1537" max="1537" width="4.54296875" customWidth="1"/>
    <col min="1538" max="1538" width="20" customWidth="1"/>
    <col min="1539" max="1540" width="1.1796875" customWidth="1"/>
    <col min="1541" max="1547" width="9.1796875" customWidth="1"/>
    <col min="1789" max="1789" width="9.1796875" customWidth="1"/>
    <col min="1790" max="1791" width="23.453125" customWidth="1"/>
    <col min="1792" max="1792" width="67.08984375" customWidth="1"/>
    <col min="1793" max="1793" width="4.54296875" customWidth="1"/>
    <col min="1794" max="1794" width="20" customWidth="1"/>
    <col min="1795" max="1796" width="1.1796875" customWidth="1"/>
    <col min="1797" max="1803" width="9.1796875" customWidth="1"/>
    <col min="2045" max="2045" width="9.1796875" customWidth="1"/>
    <col min="2046" max="2047" width="23.453125" customWidth="1"/>
    <col min="2048" max="2048" width="67.08984375" customWidth="1"/>
    <col min="2049" max="2049" width="4.54296875" customWidth="1"/>
    <col min="2050" max="2050" width="20" customWidth="1"/>
    <col min="2051" max="2052" width="1.1796875" customWidth="1"/>
    <col min="2053" max="2059" width="9.1796875" customWidth="1"/>
    <col min="2301" max="2301" width="9.1796875" customWidth="1"/>
    <col min="2302" max="2303" width="23.453125" customWidth="1"/>
    <col min="2304" max="2304" width="67.08984375" customWidth="1"/>
    <col min="2305" max="2305" width="4.54296875" customWidth="1"/>
    <col min="2306" max="2306" width="20" customWidth="1"/>
    <col min="2307" max="2308" width="1.1796875" customWidth="1"/>
    <col min="2309" max="2315" width="9.1796875" customWidth="1"/>
    <col min="2557" max="2557" width="9.1796875" customWidth="1"/>
    <col min="2558" max="2559" width="23.453125" customWidth="1"/>
    <col min="2560" max="2560" width="67.08984375" customWidth="1"/>
    <col min="2561" max="2561" width="4.54296875" customWidth="1"/>
    <col min="2562" max="2562" width="20" customWidth="1"/>
    <col min="2563" max="2564" width="1.1796875" customWidth="1"/>
    <col min="2565" max="2571" width="9.1796875" customWidth="1"/>
    <col min="2813" max="2813" width="9.1796875" customWidth="1"/>
    <col min="2814" max="2815" width="23.453125" customWidth="1"/>
    <col min="2816" max="2816" width="67.08984375" customWidth="1"/>
    <col min="2817" max="2817" width="4.54296875" customWidth="1"/>
    <col min="2818" max="2818" width="20" customWidth="1"/>
    <col min="2819" max="2820" width="1.1796875" customWidth="1"/>
    <col min="2821" max="2827" width="9.1796875" customWidth="1"/>
    <col min="3069" max="3069" width="9.1796875" customWidth="1"/>
    <col min="3070" max="3071" width="23.453125" customWidth="1"/>
    <col min="3072" max="3072" width="67.08984375" customWidth="1"/>
    <col min="3073" max="3073" width="4.54296875" customWidth="1"/>
    <col min="3074" max="3074" width="20" customWidth="1"/>
    <col min="3075" max="3076" width="1.1796875" customWidth="1"/>
    <col min="3077" max="3083" width="9.1796875" customWidth="1"/>
    <col min="3325" max="3325" width="9.1796875" customWidth="1"/>
    <col min="3326" max="3327" width="23.453125" customWidth="1"/>
    <col min="3328" max="3328" width="67.08984375" customWidth="1"/>
    <col min="3329" max="3329" width="4.54296875" customWidth="1"/>
    <col min="3330" max="3330" width="20" customWidth="1"/>
    <col min="3331" max="3332" width="1.1796875" customWidth="1"/>
    <col min="3333" max="3339" width="9.1796875" customWidth="1"/>
    <col min="3581" max="3581" width="9.1796875" customWidth="1"/>
    <col min="3582" max="3583" width="23.453125" customWidth="1"/>
    <col min="3584" max="3584" width="67.08984375" customWidth="1"/>
    <col min="3585" max="3585" width="4.54296875" customWidth="1"/>
    <col min="3586" max="3586" width="20" customWidth="1"/>
    <col min="3587" max="3588" width="1.1796875" customWidth="1"/>
    <col min="3589" max="3595" width="9.1796875" customWidth="1"/>
    <col min="3837" max="3837" width="9.1796875" customWidth="1"/>
    <col min="3838" max="3839" width="23.453125" customWidth="1"/>
    <col min="3840" max="3840" width="67.08984375" customWidth="1"/>
    <col min="3841" max="3841" width="4.54296875" customWidth="1"/>
    <col min="3842" max="3842" width="20" customWidth="1"/>
    <col min="3843" max="3844" width="1.1796875" customWidth="1"/>
    <col min="3845" max="3851" width="9.1796875" customWidth="1"/>
    <col min="4093" max="4093" width="9.1796875" customWidth="1"/>
    <col min="4094" max="4095" width="23.453125" customWidth="1"/>
    <col min="4096" max="4096" width="67.08984375" customWidth="1"/>
    <col min="4097" max="4097" width="4.54296875" customWidth="1"/>
    <col min="4098" max="4098" width="20" customWidth="1"/>
    <col min="4099" max="4100" width="1.1796875" customWidth="1"/>
    <col min="4101" max="4107" width="9.1796875" customWidth="1"/>
    <col min="4349" max="4349" width="9.1796875" customWidth="1"/>
    <col min="4350" max="4351" width="23.453125" customWidth="1"/>
    <col min="4352" max="4352" width="67.08984375" customWidth="1"/>
    <col min="4353" max="4353" width="4.54296875" customWidth="1"/>
    <col min="4354" max="4354" width="20" customWidth="1"/>
    <col min="4355" max="4356" width="1.1796875" customWidth="1"/>
    <col min="4357" max="4363" width="9.1796875" customWidth="1"/>
    <col min="4605" max="4605" width="9.1796875" customWidth="1"/>
    <col min="4606" max="4607" width="23.453125" customWidth="1"/>
    <col min="4608" max="4608" width="67.08984375" customWidth="1"/>
    <col min="4609" max="4609" width="4.54296875" customWidth="1"/>
    <col min="4610" max="4610" width="20" customWidth="1"/>
    <col min="4611" max="4612" width="1.1796875" customWidth="1"/>
    <col min="4613" max="4619" width="9.1796875" customWidth="1"/>
    <col min="4861" max="4861" width="9.1796875" customWidth="1"/>
    <col min="4862" max="4863" width="23.453125" customWidth="1"/>
    <col min="4864" max="4864" width="67.08984375" customWidth="1"/>
    <col min="4865" max="4865" width="4.54296875" customWidth="1"/>
    <col min="4866" max="4866" width="20" customWidth="1"/>
    <col min="4867" max="4868" width="1.1796875" customWidth="1"/>
    <col min="4869" max="4875" width="9.1796875" customWidth="1"/>
    <col min="5117" max="5117" width="9.1796875" customWidth="1"/>
    <col min="5118" max="5119" width="23.453125" customWidth="1"/>
    <col min="5120" max="5120" width="67.08984375" customWidth="1"/>
    <col min="5121" max="5121" width="4.54296875" customWidth="1"/>
    <col min="5122" max="5122" width="20" customWidth="1"/>
    <col min="5123" max="5124" width="1.1796875" customWidth="1"/>
    <col min="5125" max="5131" width="9.1796875" customWidth="1"/>
    <col min="5373" max="5373" width="9.1796875" customWidth="1"/>
    <col min="5374" max="5375" width="23.453125" customWidth="1"/>
    <col min="5376" max="5376" width="67.08984375" customWidth="1"/>
    <col min="5377" max="5377" width="4.54296875" customWidth="1"/>
    <col min="5378" max="5378" width="20" customWidth="1"/>
    <col min="5379" max="5380" width="1.1796875" customWidth="1"/>
    <col min="5381" max="5387" width="9.1796875" customWidth="1"/>
    <col min="5629" max="5629" width="9.1796875" customWidth="1"/>
    <col min="5630" max="5631" width="23.453125" customWidth="1"/>
    <col min="5632" max="5632" width="67.08984375" customWidth="1"/>
    <col min="5633" max="5633" width="4.54296875" customWidth="1"/>
    <col min="5634" max="5634" width="20" customWidth="1"/>
    <col min="5635" max="5636" width="1.1796875" customWidth="1"/>
    <col min="5637" max="5643" width="9.1796875" customWidth="1"/>
    <col min="5885" max="5885" width="9.1796875" customWidth="1"/>
    <col min="5886" max="5887" width="23.453125" customWidth="1"/>
    <col min="5888" max="5888" width="67.08984375" customWidth="1"/>
    <col min="5889" max="5889" width="4.54296875" customWidth="1"/>
    <col min="5890" max="5890" width="20" customWidth="1"/>
    <col min="5891" max="5892" width="1.1796875" customWidth="1"/>
    <col min="5893" max="5899" width="9.1796875" customWidth="1"/>
    <col min="6141" max="6141" width="9.1796875" customWidth="1"/>
    <col min="6142" max="6143" width="23.453125" customWidth="1"/>
    <col min="6144" max="6144" width="67.08984375" customWidth="1"/>
    <col min="6145" max="6145" width="4.54296875" customWidth="1"/>
    <col min="6146" max="6146" width="20" customWidth="1"/>
    <col min="6147" max="6148" width="1.1796875" customWidth="1"/>
    <col min="6149" max="6155" width="9.1796875" customWidth="1"/>
    <col min="6397" max="6397" width="9.1796875" customWidth="1"/>
    <col min="6398" max="6399" width="23.453125" customWidth="1"/>
    <col min="6400" max="6400" width="67.08984375" customWidth="1"/>
    <col min="6401" max="6401" width="4.54296875" customWidth="1"/>
    <col min="6402" max="6402" width="20" customWidth="1"/>
    <col min="6403" max="6404" width="1.1796875" customWidth="1"/>
    <col min="6405" max="6411" width="9.1796875" customWidth="1"/>
    <col min="6653" max="6653" width="9.1796875" customWidth="1"/>
    <col min="6654" max="6655" width="23.453125" customWidth="1"/>
    <col min="6656" max="6656" width="67.08984375" customWidth="1"/>
    <col min="6657" max="6657" width="4.54296875" customWidth="1"/>
    <col min="6658" max="6658" width="20" customWidth="1"/>
    <col min="6659" max="6660" width="1.1796875" customWidth="1"/>
    <col min="6661" max="6667" width="9.1796875" customWidth="1"/>
    <col min="6909" max="6909" width="9.1796875" customWidth="1"/>
    <col min="6910" max="6911" width="23.453125" customWidth="1"/>
    <col min="6912" max="6912" width="67.08984375" customWidth="1"/>
    <col min="6913" max="6913" width="4.54296875" customWidth="1"/>
    <col min="6914" max="6914" width="20" customWidth="1"/>
    <col min="6915" max="6916" width="1.1796875" customWidth="1"/>
    <col min="6917" max="6923" width="9.1796875" customWidth="1"/>
    <col min="7165" max="7165" width="9.1796875" customWidth="1"/>
    <col min="7166" max="7167" width="23.453125" customWidth="1"/>
    <col min="7168" max="7168" width="67.08984375" customWidth="1"/>
    <col min="7169" max="7169" width="4.54296875" customWidth="1"/>
    <col min="7170" max="7170" width="20" customWidth="1"/>
    <col min="7171" max="7172" width="1.1796875" customWidth="1"/>
    <col min="7173" max="7179" width="9.1796875" customWidth="1"/>
    <col min="7421" max="7421" width="9.1796875" customWidth="1"/>
    <col min="7422" max="7423" width="23.453125" customWidth="1"/>
    <col min="7424" max="7424" width="67.08984375" customWidth="1"/>
    <col min="7425" max="7425" width="4.54296875" customWidth="1"/>
    <col min="7426" max="7426" width="20" customWidth="1"/>
    <col min="7427" max="7428" width="1.1796875" customWidth="1"/>
    <col min="7429" max="7435" width="9.1796875" customWidth="1"/>
    <col min="7677" max="7677" width="9.1796875" customWidth="1"/>
    <col min="7678" max="7679" width="23.453125" customWidth="1"/>
    <col min="7680" max="7680" width="67.08984375" customWidth="1"/>
    <col min="7681" max="7681" width="4.54296875" customWidth="1"/>
    <col min="7682" max="7682" width="20" customWidth="1"/>
    <col min="7683" max="7684" width="1.1796875" customWidth="1"/>
    <col min="7685" max="7691" width="9.1796875" customWidth="1"/>
    <col min="7933" max="7933" width="9.1796875" customWidth="1"/>
    <col min="7934" max="7935" width="23.453125" customWidth="1"/>
    <col min="7936" max="7936" width="67.08984375" customWidth="1"/>
    <col min="7937" max="7937" width="4.54296875" customWidth="1"/>
    <col min="7938" max="7938" width="20" customWidth="1"/>
    <col min="7939" max="7940" width="1.1796875" customWidth="1"/>
    <col min="7941" max="7947" width="9.1796875" customWidth="1"/>
    <col min="8189" max="8189" width="9.1796875" customWidth="1"/>
    <col min="8190" max="8191" width="23.453125" customWidth="1"/>
    <col min="8192" max="8192" width="67.08984375" customWidth="1"/>
    <col min="8193" max="8193" width="4.54296875" customWidth="1"/>
    <col min="8194" max="8194" width="20" customWidth="1"/>
    <col min="8195" max="8196" width="1.1796875" customWidth="1"/>
    <col min="8197" max="8203" width="9.1796875" customWidth="1"/>
    <col min="8445" max="8445" width="9.1796875" customWidth="1"/>
    <col min="8446" max="8447" width="23.453125" customWidth="1"/>
    <col min="8448" max="8448" width="67.08984375" customWidth="1"/>
    <col min="8449" max="8449" width="4.54296875" customWidth="1"/>
    <col min="8450" max="8450" width="20" customWidth="1"/>
    <col min="8451" max="8452" width="1.1796875" customWidth="1"/>
    <col min="8453" max="8459" width="9.1796875" customWidth="1"/>
    <col min="8701" max="8701" width="9.1796875" customWidth="1"/>
    <col min="8702" max="8703" width="23.453125" customWidth="1"/>
    <col min="8704" max="8704" width="67.08984375" customWidth="1"/>
    <col min="8705" max="8705" width="4.54296875" customWidth="1"/>
    <col min="8706" max="8706" width="20" customWidth="1"/>
    <col min="8707" max="8708" width="1.1796875" customWidth="1"/>
    <col min="8709" max="8715" width="9.1796875" customWidth="1"/>
    <col min="8957" max="8957" width="9.1796875" customWidth="1"/>
    <col min="8958" max="8959" width="23.453125" customWidth="1"/>
    <col min="8960" max="8960" width="67.08984375" customWidth="1"/>
    <col min="8961" max="8961" width="4.54296875" customWidth="1"/>
    <col min="8962" max="8962" width="20" customWidth="1"/>
    <col min="8963" max="8964" width="1.1796875" customWidth="1"/>
    <col min="8965" max="8971" width="9.1796875" customWidth="1"/>
    <col min="9213" max="9213" width="9.1796875" customWidth="1"/>
    <col min="9214" max="9215" width="23.453125" customWidth="1"/>
    <col min="9216" max="9216" width="67.08984375" customWidth="1"/>
    <col min="9217" max="9217" width="4.54296875" customWidth="1"/>
    <col min="9218" max="9218" width="20" customWidth="1"/>
    <col min="9219" max="9220" width="1.1796875" customWidth="1"/>
    <col min="9221" max="9227" width="9.1796875" customWidth="1"/>
    <col min="9469" max="9469" width="9.1796875" customWidth="1"/>
    <col min="9470" max="9471" width="23.453125" customWidth="1"/>
    <col min="9472" max="9472" width="67.08984375" customWidth="1"/>
    <col min="9473" max="9473" width="4.54296875" customWidth="1"/>
    <col min="9474" max="9474" width="20" customWidth="1"/>
    <col min="9475" max="9476" width="1.1796875" customWidth="1"/>
    <col min="9477" max="9483" width="9.1796875" customWidth="1"/>
    <col min="9725" max="9725" width="9.1796875" customWidth="1"/>
    <col min="9726" max="9727" width="23.453125" customWidth="1"/>
    <col min="9728" max="9728" width="67.08984375" customWidth="1"/>
    <col min="9729" max="9729" width="4.54296875" customWidth="1"/>
    <col min="9730" max="9730" width="20" customWidth="1"/>
    <col min="9731" max="9732" width="1.1796875" customWidth="1"/>
    <col min="9733" max="9739" width="9.1796875" customWidth="1"/>
    <col min="9981" max="9981" width="9.1796875" customWidth="1"/>
    <col min="9982" max="9983" width="23.453125" customWidth="1"/>
    <col min="9984" max="9984" width="67.08984375" customWidth="1"/>
    <col min="9985" max="9985" width="4.54296875" customWidth="1"/>
    <col min="9986" max="9986" width="20" customWidth="1"/>
    <col min="9987" max="9988" width="1.1796875" customWidth="1"/>
    <col min="9989" max="9995" width="9.1796875" customWidth="1"/>
    <col min="10237" max="10237" width="9.1796875" customWidth="1"/>
    <col min="10238" max="10239" width="23.453125" customWidth="1"/>
    <col min="10240" max="10240" width="67.08984375" customWidth="1"/>
    <col min="10241" max="10241" width="4.54296875" customWidth="1"/>
    <col min="10242" max="10242" width="20" customWidth="1"/>
    <col min="10243" max="10244" width="1.1796875" customWidth="1"/>
    <col min="10245" max="10251" width="9.1796875" customWidth="1"/>
    <col min="10493" max="10493" width="9.1796875" customWidth="1"/>
    <col min="10494" max="10495" width="23.453125" customWidth="1"/>
    <col min="10496" max="10496" width="67.08984375" customWidth="1"/>
    <col min="10497" max="10497" width="4.54296875" customWidth="1"/>
    <col min="10498" max="10498" width="20" customWidth="1"/>
    <col min="10499" max="10500" width="1.1796875" customWidth="1"/>
    <col min="10501" max="10507" width="9.1796875" customWidth="1"/>
    <col min="10749" max="10749" width="9.1796875" customWidth="1"/>
    <col min="10750" max="10751" width="23.453125" customWidth="1"/>
    <col min="10752" max="10752" width="67.08984375" customWidth="1"/>
    <col min="10753" max="10753" width="4.54296875" customWidth="1"/>
    <col min="10754" max="10754" width="20" customWidth="1"/>
    <col min="10755" max="10756" width="1.1796875" customWidth="1"/>
    <col min="10757" max="10763" width="9.1796875" customWidth="1"/>
    <col min="11005" max="11005" width="9.1796875" customWidth="1"/>
    <col min="11006" max="11007" width="23.453125" customWidth="1"/>
    <col min="11008" max="11008" width="67.08984375" customWidth="1"/>
    <col min="11009" max="11009" width="4.54296875" customWidth="1"/>
    <col min="11010" max="11010" width="20" customWidth="1"/>
    <col min="11011" max="11012" width="1.1796875" customWidth="1"/>
    <col min="11013" max="11019" width="9.1796875" customWidth="1"/>
    <col min="11261" max="11261" width="9.1796875" customWidth="1"/>
    <col min="11262" max="11263" width="23.453125" customWidth="1"/>
    <col min="11264" max="11264" width="67.08984375" customWidth="1"/>
    <col min="11265" max="11265" width="4.54296875" customWidth="1"/>
    <col min="11266" max="11266" width="20" customWidth="1"/>
    <col min="11267" max="11268" width="1.1796875" customWidth="1"/>
    <col min="11269" max="11275" width="9.1796875" customWidth="1"/>
    <col min="11517" max="11517" width="9.1796875" customWidth="1"/>
    <col min="11518" max="11519" width="23.453125" customWidth="1"/>
    <col min="11520" max="11520" width="67.08984375" customWidth="1"/>
    <col min="11521" max="11521" width="4.54296875" customWidth="1"/>
    <col min="11522" max="11522" width="20" customWidth="1"/>
    <col min="11523" max="11524" width="1.1796875" customWidth="1"/>
    <col min="11525" max="11531" width="9.1796875" customWidth="1"/>
    <col min="11773" max="11773" width="9.1796875" customWidth="1"/>
    <col min="11774" max="11775" width="23.453125" customWidth="1"/>
    <col min="11776" max="11776" width="67.08984375" customWidth="1"/>
    <col min="11777" max="11777" width="4.54296875" customWidth="1"/>
    <col min="11778" max="11778" width="20" customWidth="1"/>
    <col min="11779" max="11780" width="1.1796875" customWidth="1"/>
    <col min="11781" max="11787" width="9.1796875" customWidth="1"/>
    <col min="12029" max="12029" width="9.1796875" customWidth="1"/>
    <col min="12030" max="12031" width="23.453125" customWidth="1"/>
    <col min="12032" max="12032" width="67.08984375" customWidth="1"/>
    <col min="12033" max="12033" width="4.54296875" customWidth="1"/>
    <col min="12034" max="12034" width="20" customWidth="1"/>
    <col min="12035" max="12036" width="1.1796875" customWidth="1"/>
    <col min="12037" max="12043" width="9.1796875" customWidth="1"/>
    <col min="12285" max="12285" width="9.1796875" customWidth="1"/>
    <col min="12286" max="12287" width="23.453125" customWidth="1"/>
    <col min="12288" max="12288" width="67.08984375" customWidth="1"/>
    <col min="12289" max="12289" width="4.54296875" customWidth="1"/>
    <col min="12290" max="12290" width="20" customWidth="1"/>
    <col min="12291" max="12292" width="1.1796875" customWidth="1"/>
    <col min="12293" max="12299" width="9.1796875" customWidth="1"/>
    <col min="12541" max="12541" width="9.1796875" customWidth="1"/>
    <col min="12542" max="12543" width="23.453125" customWidth="1"/>
    <col min="12544" max="12544" width="67.08984375" customWidth="1"/>
    <col min="12545" max="12545" width="4.54296875" customWidth="1"/>
    <col min="12546" max="12546" width="20" customWidth="1"/>
    <col min="12547" max="12548" width="1.1796875" customWidth="1"/>
    <col min="12549" max="12555" width="9.1796875" customWidth="1"/>
    <col min="12797" max="12797" width="9.1796875" customWidth="1"/>
    <col min="12798" max="12799" width="23.453125" customWidth="1"/>
    <col min="12800" max="12800" width="67.08984375" customWidth="1"/>
    <col min="12801" max="12801" width="4.54296875" customWidth="1"/>
    <col min="12802" max="12802" width="20" customWidth="1"/>
    <col min="12803" max="12804" width="1.1796875" customWidth="1"/>
    <col min="12805" max="12811" width="9.1796875" customWidth="1"/>
    <col min="13053" max="13053" width="9.1796875" customWidth="1"/>
    <col min="13054" max="13055" width="23.453125" customWidth="1"/>
    <col min="13056" max="13056" width="67.08984375" customWidth="1"/>
    <col min="13057" max="13057" width="4.54296875" customWidth="1"/>
    <col min="13058" max="13058" width="20" customWidth="1"/>
    <col min="13059" max="13060" width="1.1796875" customWidth="1"/>
    <col min="13061" max="13067" width="9.1796875" customWidth="1"/>
    <col min="13309" max="13309" width="9.1796875" customWidth="1"/>
    <col min="13310" max="13311" width="23.453125" customWidth="1"/>
    <col min="13312" max="13312" width="67.08984375" customWidth="1"/>
    <col min="13313" max="13313" width="4.54296875" customWidth="1"/>
    <col min="13314" max="13314" width="20" customWidth="1"/>
    <col min="13315" max="13316" width="1.1796875" customWidth="1"/>
    <col min="13317" max="13323" width="9.1796875" customWidth="1"/>
    <col min="13565" max="13565" width="9.1796875" customWidth="1"/>
    <col min="13566" max="13567" width="23.453125" customWidth="1"/>
    <col min="13568" max="13568" width="67.08984375" customWidth="1"/>
    <col min="13569" max="13569" width="4.54296875" customWidth="1"/>
    <col min="13570" max="13570" width="20" customWidth="1"/>
    <col min="13571" max="13572" width="1.1796875" customWidth="1"/>
    <col min="13573" max="13579" width="9.1796875" customWidth="1"/>
    <col min="13821" max="13821" width="9.1796875" customWidth="1"/>
    <col min="13822" max="13823" width="23.453125" customWidth="1"/>
    <col min="13824" max="13824" width="67.08984375" customWidth="1"/>
    <col min="13825" max="13825" width="4.54296875" customWidth="1"/>
    <col min="13826" max="13826" width="20" customWidth="1"/>
    <col min="13827" max="13828" width="1.1796875" customWidth="1"/>
    <col min="13829" max="13835" width="9.1796875" customWidth="1"/>
    <col min="14077" max="14077" width="9.1796875" customWidth="1"/>
    <col min="14078" max="14079" width="23.453125" customWidth="1"/>
    <col min="14080" max="14080" width="67.08984375" customWidth="1"/>
    <col min="14081" max="14081" width="4.54296875" customWidth="1"/>
    <col min="14082" max="14082" width="20" customWidth="1"/>
    <col min="14083" max="14084" width="1.1796875" customWidth="1"/>
    <col min="14085" max="14091" width="9.1796875" customWidth="1"/>
    <col min="14333" max="14333" width="9.1796875" customWidth="1"/>
    <col min="14334" max="14335" width="23.453125" customWidth="1"/>
    <col min="14336" max="14336" width="67.08984375" customWidth="1"/>
    <col min="14337" max="14337" width="4.54296875" customWidth="1"/>
    <col min="14338" max="14338" width="20" customWidth="1"/>
    <col min="14339" max="14340" width="1.1796875" customWidth="1"/>
    <col min="14341" max="14347" width="9.1796875" customWidth="1"/>
    <col min="14589" max="14589" width="9.1796875" customWidth="1"/>
    <col min="14590" max="14591" width="23.453125" customWidth="1"/>
    <col min="14592" max="14592" width="67.08984375" customWidth="1"/>
    <col min="14593" max="14593" width="4.54296875" customWidth="1"/>
    <col min="14594" max="14594" width="20" customWidth="1"/>
    <col min="14595" max="14596" width="1.1796875" customWidth="1"/>
    <col min="14597" max="14603" width="9.1796875" customWidth="1"/>
    <col min="14845" max="14845" width="9.1796875" customWidth="1"/>
    <col min="14846" max="14847" width="23.453125" customWidth="1"/>
    <col min="14848" max="14848" width="67.08984375" customWidth="1"/>
    <col min="14849" max="14849" width="4.54296875" customWidth="1"/>
    <col min="14850" max="14850" width="20" customWidth="1"/>
    <col min="14851" max="14852" width="1.1796875" customWidth="1"/>
    <col min="14853" max="14859" width="9.1796875" customWidth="1"/>
    <col min="15101" max="15101" width="9.1796875" customWidth="1"/>
    <col min="15102" max="15103" width="23.453125" customWidth="1"/>
    <col min="15104" max="15104" width="67.08984375" customWidth="1"/>
    <col min="15105" max="15105" width="4.54296875" customWidth="1"/>
    <col min="15106" max="15106" width="20" customWidth="1"/>
    <col min="15107" max="15108" width="1.1796875" customWidth="1"/>
    <col min="15109" max="15115" width="9.1796875" customWidth="1"/>
    <col min="15357" max="15357" width="9.1796875" customWidth="1"/>
    <col min="15358" max="15359" width="23.453125" customWidth="1"/>
    <col min="15360" max="15360" width="67.08984375" customWidth="1"/>
    <col min="15361" max="15361" width="4.54296875" customWidth="1"/>
    <col min="15362" max="15362" width="20" customWidth="1"/>
    <col min="15363" max="15364" width="1.1796875" customWidth="1"/>
    <col min="15365" max="15371" width="9.1796875" customWidth="1"/>
    <col min="15613" max="15613" width="9.1796875" customWidth="1"/>
    <col min="15614" max="15615" width="23.453125" customWidth="1"/>
    <col min="15616" max="15616" width="67.08984375" customWidth="1"/>
    <col min="15617" max="15617" width="4.54296875" customWidth="1"/>
    <col min="15618" max="15618" width="20" customWidth="1"/>
    <col min="15619" max="15620" width="1.1796875" customWidth="1"/>
    <col min="15621" max="15627" width="9.1796875" customWidth="1"/>
    <col min="15869" max="15869" width="9.1796875" customWidth="1"/>
    <col min="15870" max="15871" width="23.453125" customWidth="1"/>
    <col min="15872" max="15872" width="67.08984375" customWidth="1"/>
    <col min="15873" max="15873" width="4.54296875" customWidth="1"/>
    <col min="15874" max="15874" width="20" customWidth="1"/>
    <col min="15875" max="15876" width="1.1796875" customWidth="1"/>
    <col min="15877" max="15883" width="9.1796875" customWidth="1"/>
    <col min="16125" max="16125" width="9.1796875" customWidth="1"/>
    <col min="16126" max="16127" width="23.453125" customWidth="1"/>
    <col min="16128" max="16128" width="67.08984375" customWidth="1"/>
    <col min="16129" max="16129" width="4.54296875" customWidth="1"/>
    <col min="16130" max="16130" width="20" customWidth="1"/>
    <col min="16131" max="16132" width="1.1796875" customWidth="1"/>
    <col min="16133" max="16139" width="9.1796875" customWidth="1"/>
  </cols>
  <sheetData>
    <row r="1" spans="1:11" ht="16" customHeight="1" x14ac:dyDescent="0.35">
      <c r="A1" s="99" t="s">
        <v>44</v>
      </c>
      <c r="B1" s="100"/>
      <c r="C1" s="100"/>
      <c r="D1" s="72"/>
      <c r="E1" s="72"/>
      <c r="F1" s="72"/>
      <c r="G1" s="72"/>
      <c r="H1" s="72"/>
      <c r="I1" s="72"/>
      <c r="J1" s="72"/>
      <c r="K1" s="72"/>
    </row>
    <row r="2" spans="1:11" ht="16" customHeight="1" x14ac:dyDescent="0.35">
      <c r="A2" s="101" t="s">
        <v>45</v>
      </c>
      <c r="B2" s="100"/>
      <c r="C2" s="100"/>
      <c r="D2" s="72"/>
      <c r="E2" s="72"/>
      <c r="F2" s="72"/>
      <c r="G2" s="72"/>
      <c r="H2" s="72"/>
      <c r="I2" s="72"/>
      <c r="J2" s="72"/>
      <c r="K2" s="72"/>
    </row>
    <row r="3" spans="1:11" ht="16" customHeight="1" thickBot="1" x14ac:dyDescent="0.4">
      <c r="A3" s="102" t="s">
        <v>46</v>
      </c>
      <c r="B3" s="103"/>
      <c r="C3" s="103"/>
      <c r="D3" s="72"/>
      <c r="E3" s="72"/>
      <c r="F3" s="72"/>
      <c r="G3" s="72"/>
      <c r="H3" s="72"/>
      <c r="I3" s="72"/>
      <c r="J3" s="72"/>
      <c r="K3" s="72"/>
    </row>
    <row r="4" spans="1:11" ht="16" customHeight="1" thickTop="1" x14ac:dyDescent="0.35">
      <c r="A4" s="101" t="s">
        <v>47</v>
      </c>
      <c r="B4" s="100"/>
      <c r="C4" s="100"/>
      <c r="D4" s="72"/>
      <c r="E4" s="72"/>
      <c r="F4" s="72"/>
      <c r="G4" s="72"/>
      <c r="H4" s="72"/>
      <c r="I4" s="72"/>
      <c r="J4" s="72"/>
      <c r="K4" s="72"/>
    </row>
    <row r="5" spans="1:11" ht="16" customHeight="1" x14ac:dyDescent="0.35">
      <c r="A5" s="74"/>
      <c r="B5" s="74" t="s">
        <v>48</v>
      </c>
      <c r="C5" s="74" t="s">
        <v>49</v>
      </c>
      <c r="D5" s="72"/>
      <c r="E5" s="72"/>
      <c r="F5" s="72"/>
      <c r="G5" s="72"/>
      <c r="H5" s="72"/>
      <c r="I5" s="72"/>
      <c r="J5" s="72"/>
      <c r="K5" s="72"/>
    </row>
    <row r="6" spans="1:11" ht="16" customHeight="1" x14ac:dyDescent="0.35">
      <c r="A6" s="75"/>
      <c r="B6" s="72" t="s">
        <v>50</v>
      </c>
      <c r="C6" s="73" t="s">
        <v>51</v>
      </c>
      <c r="D6" s="76">
        <f>TIMEVALUE(B6)</f>
        <v>2.1828703705978114E-2</v>
      </c>
      <c r="E6" s="72"/>
      <c r="F6" s="72"/>
      <c r="G6" s="72"/>
      <c r="H6" s="72"/>
      <c r="I6" s="72"/>
      <c r="J6" s="72"/>
      <c r="K6" s="72"/>
    </row>
    <row r="7" spans="1:11" ht="16" customHeight="1" x14ac:dyDescent="0.35">
      <c r="A7" s="75"/>
      <c r="B7" s="72" t="s">
        <v>52</v>
      </c>
      <c r="C7" s="73" t="s">
        <v>41</v>
      </c>
      <c r="D7" s="76">
        <f t="shared" ref="D7:D70" si="0">TIMEVALUE(B7)</f>
        <v>0.23086805555794854</v>
      </c>
      <c r="E7" s="72"/>
      <c r="F7" s="72"/>
      <c r="G7" s="72"/>
      <c r="H7" s="72"/>
      <c r="I7" s="72"/>
      <c r="J7" s="72"/>
      <c r="K7" s="72"/>
    </row>
    <row r="8" spans="1:11" ht="16" customHeight="1" x14ac:dyDescent="0.35">
      <c r="A8" s="75"/>
      <c r="B8" s="72" t="s">
        <v>53</v>
      </c>
      <c r="C8" s="73" t="s">
        <v>41</v>
      </c>
      <c r="D8" s="76">
        <f t="shared" si="0"/>
        <v>0.23913194444321562</v>
      </c>
      <c r="E8" s="72"/>
      <c r="F8" s="72"/>
      <c r="G8" s="72"/>
      <c r="H8" s="72"/>
      <c r="I8" s="72"/>
      <c r="J8" s="72"/>
      <c r="K8" s="72"/>
    </row>
    <row r="9" spans="1:11" ht="16" customHeight="1" x14ac:dyDescent="0.35">
      <c r="A9" s="75"/>
      <c r="B9" s="72" t="s">
        <v>54</v>
      </c>
      <c r="C9" s="73" t="s">
        <v>41</v>
      </c>
      <c r="D9" s="76">
        <f t="shared" si="0"/>
        <v>0.28418981481809169</v>
      </c>
      <c r="E9" s="72"/>
      <c r="F9" s="72"/>
      <c r="G9" s="72"/>
      <c r="H9" s="72"/>
      <c r="I9" s="72"/>
      <c r="J9" s="72"/>
      <c r="K9" s="72"/>
    </row>
    <row r="10" spans="1:11" ht="16" customHeight="1" x14ac:dyDescent="0.35">
      <c r="A10" s="75"/>
      <c r="B10" s="72" t="s">
        <v>55</v>
      </c>
      <c r="C10" s="73" t="s">
        <v>38</v>
      </c>
      <c r="D10" s="76">
        <f t="shared" si="0"/>
        <v>0.28424768518743804</v>
      </c>
      <c r="E10" s="72"/>
      <c r="F10" s="72"/>
      <c r="G10" s="72"/>
      <c r="H10" s="72"/>
      <c r="I10" s="72"/>
      <c r="J10" s="72"/>
      <c r="K10" s="72"/>
    </row>
    <row r="11" spans="1:11" ht="16" customHeight="1" x14ac:dyDescent="0.35">
      <c r="A11" s="75"/>
      <c r="B11" s="72" t="s">
        <v>56</v>
      </c>
      <c r="C11" s="73" t="s">
        <v>38</v>
      </c>
      <c r="D11" s="76">
        <f t="shared" si="0"/>
        <v>0.286377314812853</v>
      </c>
      <c r="E11" s="72"/>
      <c r="F11" s="72"/>
      <c r="G11" s="72"/>
      <c r="H11" s="72"/>
      <c r="I11" s="72"/>
      <c r="J11" s="72"/>
      <c r="K11" s="72"/>
    </row>
    <row r="12" spans="1:11" ht="16" customHeight="1" x14ac:dyDescent="0.35">
      <c r="A12" s="75"/>
      <c r="B12" s="72" t="s">
        <v>57</v>
      </c>
      <c r="C12" s="73" t="s">
        <v>37</v>
      </c>
      <c r="D12" s="76">
        <f t="shared" si="0"/>
        <v>0.28657407407445135</v>
      </c>
      <c r="E12" s="72"/>
      <c r="F12" s="72"/>
      <c r="G12" s="72"/>
      <c r="H12" s="72"/>
      <c r="I12" s="72"/>
      <c r="J12" s="72"/>
      <c r="K12" s="72"/>
    </row>
    <row r="13" spans="1:11" ht="16" customHeight="1" x14ac:dyDescent="0.35">
      <c r="A13" s="75"/>
      <c r="B13" s="72" t="s">
        <v>58</v>
      </c>
      <c r="C13" s="73" t="s">
        <v>37</v>
      </c>
      <c r="D13" s="76">
        <f t="shared" si="0"/>
        <v>0.42379629629431292</v>
      </c>
      <c r="E13" s="72"/>
      <c r="F13" s="72"/>
      <c r="G13" s="72"/>
      <c r="H13" s="72"/>
      <c r="I13" s="72"/>
      <c r="J13" s="72"/>
      <c r="K13" s="72"/>
    </row>
    <row r="14" spans="1:11" ht="16" customHeight="1" x14ac:dyDescent="0.35">
      <c r="A14" s="75"/>
      <c r="B14" s="72" t="s">
        <v>59</v>
      </c>
      <c r="C14" s="73" t="s">
        <v>37</v>
      </c>
      <c r="D14" s="76">
        <f t="shared" si="0"/>
        <v>0.74158564814570127</v>
      </c>
      <c r="E14" s="72"/>
      <c r="F14" s="72"/>
      <c r="G14" s="72"/>
      <c r="H14" s="72"/>
      <c r="I14" s="72"/>
      <c r="J14" s="72"/>
      <c r="K14" s="72"/>
    </row>
    <row r="15" spans="1:11" ht="16" customHeight="1" x14ac:dyDescent="0.35">
      <c r="A15" s="75"/>
      <c r="B15" s="72" t="s">
        <v>60</v>
      </c>
      <c r="C15" s="73" t="s">
        <v>41</v>
      </c>
      <c r="D15" s="76">
        <f t="shared" si="0"/>
        <v>0.79398148148175096</v>
      </c>
      <c r="E15" s="72"/>
      <c r="F15" s="72"/>
      <c r="G15" s="72"/>
      <c r="H15" s="72"/>
      <c r="I15" s="72"/>
      <c r="J15" s="72"/>
      <c r="K15" s="72"/>
    </row>
    <row r="16" spans="1:11" ht="16" customHeight="1" x14ac:dyDescent="0.35">
      <c r="A16" s="75"/>
      <c r="B16" s="72" t="s">
        <v>61</v>
      </c>
      <c r="C16" s="73" t="s">
        <v>37</v>
      </c>
      <c r="D16" s="76">
        <f t="shared" si="0"/>
        <v>0.79410879629722331</v>
      </c>
      <c r="E16" s="72"/>
      <c r="F16" s="72"/>
      <c r="G16" s="72"/>
      <c r="H16" s="72"/>
      <c r="I16" s="72"/>
      <c r="J16" s="72"/>
      <c r="K16" s="72"/>
    </row>
    <row r="17" spans="1:11" ht="16" customHeight="1" x14ac:dyDescent="0.35">
      <c r="A17" s="75"/>
      <c r="B17" s="72" t="s">
        <v>62</v>
      </c>
      <c r="C17" s="73" t="s">
        <v>41</v>
      </c>
      <c r="D17" s="76">
        <f t="shared" si="0"/>
        <v>0.794189814812853</v>
      </c>
      <c r="E17" s="72"/>
      <c r="F17" s="72"/>
      <c r="G17" s="72"/>
      <c r="H17" s="72"/>
      <c r="I17" s="72"/>
      <c r="J17" s="72"/>
      <c r="K17" s="72"/>
    </row>
    <row r="18" spans="1:11" ht="16" customHeight="1" x14ac:dyDescent="0.35">
      <c r="A18" s="75"/>
      <c r="B18" s="72" t="s">
        <v>63</v>
      </c>
      <c r="C18" s="73" t="s">
        <v>41</v>
      </c>
      <c r="D18" s="76">
        <f t="shared" si="0"/>
        <v>2.0428240743058268E-2</v>
      </c>
      <c r="E18" s="72"/>
      <c r="F18" s="72"/>
      <c r="G18" s="72"/>
      <c r="H18" s="72"/>
      <c r="I18" s="72"/>
      <c r="J18" s="72"/>
      <c r="K18" s="72"/>
    </row>
    <row r="19" spans="1:11" ht="16" customHeight="1" x14ac:dyDescent="0.35">
      <c r="A19" s="75"/>
      <c r="B19" s="72" t="s">
        <v>64</v>
      </c>
      <c r="C19" s="73" t="s">
        <v>41</v>
      </c>
      <c r="D19" s="76">
        <f t="shared" si="0"/>
        <v>3.2893518517084885E-2</v>
      </c>
      <c r="E19" s="72"/>
      <c r="F19" s="72"/>
      <c r="G19" s="72"/>
      <c r="H19" s="72"/>
      <c r="I19" s="72"/>
      <c r="J19" s="72"/>
      <c r="K19" s="72"/>
    </row>
    <row r="20" spans="1:11" ht="16" customHeight="1" x14ac:dyDescent="0.35">
      <c r="A20" s="75"/>
      <c r="B20" s="72" t="s">
        <v>65</v>
      </c>
      <c r="C20" s="73" t="s">
        <v>41</v>
      </c>
      <c r="D20" s="76">
        <f t="shared" si="0"/>
        <v>0.18254629629518604</v>
      </c>
      <c r="E20" s="72"/>
      <c r="F20" s="72"/>
      <c r="G20" s="72"/>
      <c r="H20" s="72"/>
      <c r="I20" s="72"/>
      <c r="J20" s="72"/>
      <c r="K20" s="72"/>
    </row>
    <row r="21" spans="1:11" ht="16" customHeight="1" x14ac:dyDescent="0.35">
      <c r="A21" s="75"/>
      <c r="B21" s="72" t="s">
        <v>66</v>
      </c>
      <c r="C21" s="73" t="s">
        <v>41</v>
      </c>
      <c r="D21" s="76">
        <f t="shared" si="0"/>
        <v>0.1835763888884685</v>
      </c>
      <c r="E21" s="72"/>
      <c r="F21" s="72"/>
      <c r="G21" s="72"/>
      <c r="H21" s="72"/>
      <c r="I21" s="72"/>
      <c r="J21" s="72"/>
      <c r="K21" s="72"/>
    </row>
    <row r="22" spans="1:11" ht="16" customHeight="1" x14ac:dyDescent="0.35">
      <c r="A22" s="75"/>
      <c r="B22" s="72" t="s">
        <v>67</v>
      </c>
      <c r="C22" s="73" t="s">
        <v>41</v>
      </c>
      <c r="D22" s="76">
        <f t="shared" si="0"/>
        <v>0.19332175925956108</v>
      </c>
      <c r="E22" s="72"/>
      <c r="F22" s="72"/>
      <c r="G22" s="72"/>
      <c r="H22" s="72"/>
      <c r="I22" s="72"/>
      <c r="J22" s="72"/>
      <c r="K22" s="72"/>
    </row>
    <row r="23" spans="1:11" ht="16" customHeight="1" x14ac:dyDescent="0.35">
      <c r="A23" s="75"/>
      <c r="B23" s="72" t="s">
        <v>68</v>
      </c>
      <c r="C23" s="73" t="s">
        <v>39</v>
      </c>
      <c r="D23" s="76">
        <f t="shared" si="0"/>
        <v>0.24744212962832535</v>
      </c>
      <c r="E23" s="72"/>
      <c r="F23" s="72"/>
      <c r="G23" s="72"/>
      <c r="H23" s="72"/>
      <c r="I23" s="72"/>
      <c r="J23" s="72"/>
      <c r="K23" s="72"/>
    </row>
    <row r="24" spans="1:11" ht="16" customHeight="1" x14ac:dyDescent="0.35">
      <c r="A24" s="75"/>
      <c r="B24" s="72" t="s">
        <v>69</v>
      </c>
      <c r="C24" s="73" t="s">
        <v>35</v>
      </c>
      <c r="D24" s="76">
        <f t="shared" si="0"/>
        <v>0.28622685185109731</v>
      </c>
      <c r="E24" s="72"/>
      <c r="F24" s="72"/>
      <c r="G24" s="72"/>
      <c r="H24" s="72"/>
      <c r="I24" s="72"/>
      <c r="J24" s="72"/>
      <c r="K24" s="72"/>
    </row>
    <row r="25" spans="1:11" ht="16" customHeight="1" x14ac:dyDescent="0.35">
      <c r="A25" s="75"/>
      <c r="B25" s="72" t="s">
        <v>70</v>
      </c>
      <c r="C25" s="73" t="s">
        <v>36</v>
      </c>
      <c r="D25" s="76">
        <f t="shared" si="0"/>
        <v>0.28693287036730908</v>
      </c>
      <c r="E25" s="72"/>
      <c r="F25" s="72"/>
      <c r="G25" s="72"/>
      <c r="H25" s="72"/>
      <c r="I25" s="72"/>
      <c r="J25" s="72"/>
      <c r="K25" s="72"/>
    </row>
    <row r="26" spans="1:11" ht="16" customHeight="1" x14ac:dyDescent="0.35">
      <c r="A26" s="75"/>
      <c r="B26" s="72" t="s">
        <v>71</v>
      </c>
      <c r="C26" s="73" t="s">
        <v>37</v>
      </c>
      <c r="D26" s="76">
        <f t="shared" si="0"/>
        <v>0.39761574073781958</v>
      </c>
      <c r="E26" s="72"/>
      <c r="F26" s="72"/>
      <c r="G26" s="72"/>
      <c r="H26" s="72"/>
      <c r="I26" s="72"/>
      <c r="J26" s="72"/>
      <c r="K26" s="72"/>
    </row>
    <row r="27" spans="1:11" ht="16" customHeight="1" x14ac:dyDescent="0.35">
      <c r="A27" s="75"/>
      <c r="B27" s="72" t="s">
        <v>72</v>
      </c>
      <c r="C27" s="73" t="s">
        <v>41</v>
      </c>
      <c r="D27" s="76">
        <f t="shared" si="0"/>
        <v>0.39923611110862112</v>
      </c>
      <c r="E27" s="72"/>
      <c r="F27" s="72"/>
      <c r="G27" s="72"/>
      <c r="H27" s="72"/>
      <c r="I27" s="72"/>
      <c r="J27" s="72"/>
      <c r="K27" s="72"/>
    </row>
    <row r="28" spans="1:11" ht="16" customHeight="1" x14ac:dyDescent="0.35">
      <c r="A28" s="75"/>
      <c r="B28" s="72" t="s">
        <v>73</v>
      </c>
      <c r="C28" s="73" t="s">
        <v>37</v>
      </c>
      <c r="D28" s="76">
        <f t="shared" si="0"/>
        <v>0.41815972221957054</v>
      </c>
      <c r="E28" s="72"/>
      <c r="F28" s="72"/>
      <c r="G28" s="72"/>
      <c r="H28" s="72"/>
      <c r="I28" s="72"/>
      <c r="J28" s="72"/>
      <c r="K28" s="72"/>
    </row>
    <row r="29" spans="1:11" ht="16" customHeight="1" x14ac:dyDescent="0.35">
      <c r="A29" s="75"/>
      <c r="B29" s="72" t="s">
        <v>74</v>
      </c>
      <c r="C29" s="73" t="s">
        <v>39</v>
      </c>
      <c r="D29" s="76">
        <f t="shared" si="0"/>
        <v>0.82214120370190358</v>
      </c>
      <c r="E29" s="72"/>
      <c r="F29" s="72"/>
      <c r="G29" s="72"/>
      <c r="H29" s="72"/>
      <c r="I29" s="72"/>
      <c r="J29" s="72"/>
      <c r="K29" s="72"/>
    </row>
    <row r="30" spans="1:11" ht="16" customHeight="1" x14ac:dyDescent="0.35">
      <c r="A30" s="75"/>
      <c r="B30" s="72" t="s">
        <v>75</v>
      </c>
      <c r="C30" s="73" t="s">
        <v>39</v>
      </c>
      <c r="D30" s="76">
        <f t="shared" si="0"/>
        <v>0.85208333333139308</v>
      </c>
      <c r="E30" s="72"/>
      <c r="F30" s="72"/>
      <c r="G30" s="72"/>
      <c r="H30" s="72"/>
      <c r="I30" s="72"/>
      <c r="J30" s="72"/>
      <c r="K30" s="72"/>
    </row>
    <row r="31" spans="1:11" ht="16" customHeight="1" x14ac:dyDescent="0.35">
      <c r="A31" s="75"/>
      <c r="B31" s="72" t="s">
        <v>76</v>
      </c>
      <c r="C31" s="73" t="s">
        <v>37</v>
      </c>
      <c r="D31" s="76">
        <f t="shared" si="0"/>
        <v>0.87396990740671754</v>
      </c>
      <c r="E31" s="72"/>
      <c r="F31" s="72"/>
      <c r="G31" s="72"/>
      <c r="H31" s="72"/>
      <c r="I31" s="72"/>
      <c r="J31" s="72"/>
      <c r="K31" s="72"/>
    </row>
    <row r="32" spans="1:11" ht="16" customHeight="1" x14ac:dyDescent="0.35">
      <c r="A32" s="75"/>
      <c r="B32" s="72" t="s">
        <v>77</v>
      </c>
      <c r="C32" s="73" t="s">
        <v>36</v>
      </c>
      <c r="D32" s="76">
        <f t="shared" si="0"/>
        <v>0.91611111110978527</v>
      </c>
      <c r="E32" s="72"/>
      <c r="F32" s="72"/>
      <c r="G32" s="72"/>
      <c r="H32" s="72"/>
      <c r="I32" s="72"/>
      <c r="J32" s="72"/>
      <c r="K32" s="72"/>
    </row>
    <row r="33" spans="1:11" ht="16" customHeight="1" x14ac:dyDescent="0.35">
      <c r="A33" s="75"/>
      <c r="B33" s="72" t="s">
        <v>78</v>
      </c>
      <c r="C33" s="73" t="s">
        <v>39</v>
      </c>
      <c r="D33" s="76">
        <f t="shared" si="0"/>
        <v>0.95780092592758592</v>
      </c>
      <c r="E33" s="72"/>
      <c r="F33" s="72"/>
      <c r="G33" s="72"/>
      <c r="H33" s="72"/>
      <c r="I33" s="72"/>
      <c r="J33" s="72"/>
      <c r="K33" s="72"/>
    </row>
    <row r="34" spans="1:11" ht="16" customHeight="1" x14ac:dyDescent="0.35">
      <c r="A34" s="75"/>
      <c r="B34" s="72" t="s">
        <v>79</v>
      </c>
      <c r="C34" s="73" t="s">
        <v>42</v>
      </c>
      <c r="D34" s="76">
        <f t="shared" si="0"/>
        <v>0.24372685185517184</v>
      </c>
      <c r="E34" s="72"/>
      <c r="F34" s="72"/>
      <c r="G34" s="72"/>
      <c r="H34" s="72"/>
      <c r="I34" s="72"/>
      <c r="J34" s="72"/>
      <c r="K34" s="72"/>
    </row>
    <row r="35" spans="1:11" ht="16" customHeight="1" x14ac:dyDescent="0.35">
      <c r="A35" s="75"/>
      <c r="B35" s="72" t="s">
        <v>80</v>
      </c>
      <c r="C35" s="73" t="s">
        <v>40</v>
      </c>
      <c r="D35" s="76">
        <f t="shared" si="0"/>
        <v>0.28130787036934635</v>
      </c>
      <c r="E35" s="72"/>
      <c r="F35" s="72"/>
      <c r="G35" s="72"/>
      <c r="H35" s="72"/>
      <c r="I35" s="72"/>
      <c r="J35" s="72"/>
      <c r="K35" s="72"/>
    </row>
    <row r="36" spans="1:11" ht="16" customHeight="1" x14ac:dyDescent="0.35">
      <c r="A36" s="75"/>
      <c r="B36" s="72" t="s">
        <v>81</v>
      </c>
      <c r="C36" s="73" t="s">
        <v>36</v>
      </c>
      <c r="D36" s="76">
        <f t="shared" si="0"/>
        <v>0.281354166669189</v>
      </c>
      <c r="E36" s="72"/>
      <c r="F36" s="72"/>
      <c r="G36" s="72"/>
      <c r="H36" s="72"/>
      <c r="I36" s="72"/>
      <c r="J36" s="72"/>
      <c r="K36" s="72"/>
    </row>
    <row r="37" spans="1:11" ht="16" customHeight="1" x14ac:dyDescent="0.35">
      <c r="A37" s="75"/>
      <c r="B37" s="72" t="s">
        <v>82</v>
      </c>
      <c r="C37" s="73" t="s">
        <v>37</v>
      </c>
      <c r="D37" s="76">
        <f t="shared" si="0"/>
        <v>0.28666666666686069</v>
      </c>
      <c r="E37" s="72"/>
      <c r="F37" s="72"/>
      <c r="G37" s="72"/>
      <c r="H37" s="72"/>
      <c r="I37" s="72"/>
      <c r="J37" s="72"/>
      <c r="K37" s="72"/>
    </row>
    <row r="38" spans="1:11" ht="16" customHeight="1" x14ac:dyDescent="0.35">
      <c r="A38" s="75"/>
      <c r="B38" s="72" t="s">
        <v>83</v>
      </c>
      <c r="C38" s="73" t="s">
        <v>35</v>
      </c>
      <c r="D38" s="76">
        <f t="shared" si="0"/>
        <v>0.28793981481430819</v>
      </c>
      <c r="E38" s="72"/>
      <c r="F38" s="72"/>
      <c r="G38" s="72"/>
      <c r="H38" s="72"/>
      <c r="I38" s="72"/>
      <c r="J38" s="72"/>
      <c r="K38" s="72"/>
    </row>
    <row r="39" spans="1:11" ht="16" customHeight="1" x14ac:dyDescent="0.35">
      <c r="A39" s="75"/>
      <c r="B39" s="72" t="s">
        <v>84</v>
      </c>
      <c r="C39" s="73" t="s">
        <v>37</v>
      </c>
      <c r="D39" s="76">
        <f t="shared" si="0"/>
        <v>0.39123842592380242</v>
      </c>
      <c r="E39" s="72"/>
      <c r="F39" s="72"/>
      <c r="G39" s="72"/>
      <c r="H39" s="72"/>
      <c r="I39" s="72"/>
      <c r="J39" s="72"/>
      <c r="K39" s="72"/>
    </row>
    <row r="40" spans="1:11" ht="16" customHeight="1" x14ac:dyDescent="0.35">
      <c r="A40" s="75"/>
      <c r="B40" s="72" t="s">
        <v>85</v>
      </c>
      <c r="C40" s="73" t="s">
        <v>34</v>
      </c>
      <c r="D40" s="76">
        <f t="shared" si="0"/>
        <v>0.78146990740788169</v>
      </c>
      <c r="E40" s="72"/>
      <c r="F40" s="72"/>
      <c r="G40" s="72"/>
      <c r="H40" s="72"/>
      <c r="I40" s="72"/>
      <c r="J40" s="72"/>
      <c r="K40" s="72"/>
    </row>
    <row r="41" spans="1:11" ht="16" customHeight="1" x14ac:dyDescent="0.35">
      <c r="A41" s="75"/>
      <c r="B41" s="72" t="s">
        <v>86</v>
      </c>
      <c r="C41" s="73" t="s">
        <v>37</v>
      </c>
      <c r="D41" s="76">
        <f t="shared" si="0"/>
        <v>0.78268518518598285</v>
      </c>
      <c r="E41" s="72"/>
      <c r="F41" s="72"/>
      <c r="G41" s="72"/>
      <c r="H41" s="72"/>
      <c r="I41" s="72"/>
      <c r="J41" s="72"/>
      <c r="K41" s="72"/>
    </row>
    <row r="42" spans="1:11" ht="16" customHeight="1" x14ac:dyDescent="0.35">
      <c r="A42" s="75"/>
      <c r="B42" s="72" t="s">
        <v>87</v>
      </c>
      <c r="C42" s="73" t="s">
        <v>36</v>
      </c>
      <c r="D42" s="76">
        <f t="shared" si="0"/>
        <v>0.87484953703824431</v>
      </c>
      <c r="E42" s="72"/>
      <c r="F42" s="72"/>
      <c r="G42" s="72"/>
      <c r="H42" s="72"/>
      <c r="I42" s="72"/>
      <c r="J42" s="72"/>
      <c r="K42" s="72"/>
    </row>
    <row r="43" spans="1:11" ht="16" customHeight="1" x14ac:dyDescent="0.35">
      <c r="A43" s="75"/>
      <c r="B43" s="72" t="s">
        <v>88</v>
      </c>
      <c r="C43" s="73" t="s">
        <v>40</v>
      </c>
      <c r="D43" s="76">
        <f t="shared" si="0"/>
        <v>0.91263888889079681</v>
      </c>
      <c r="E43" s="72"/>
      <c r="F43" s="72"/>
      <c r="G43" s="72"/>
      <c r="H43" s="72"/>
      <c r="I43" s="72"/>
      <c r="J43" s="72"/>
      <c r="K43" s="72"/>
    </row>
    <row r="44" spans="1:11" ht="16" customHeight="1" x14ac:dyDescent="0.35">
      <c r="A44" s="75"/>
      <c r="B44" s="72" t="s">
        <v>89</v>
      </c>
      <c r="C44" s="73" t="s">
        <v>42</v>
      </c>
      <c r="D44" s="76">
        <f t="shared" si="0"/>
        <v>0.95430555555503815</v>
      </c>
      <c r="E44" s="72"/>
      <c r="F44" s="72"/>
      <c r="G44" s="72"/>
      <c r="H44" s="72"/>
      <c r="I44" s="72"/>
      <c r="J44" s="72"/>
      <c r="K44" s="72"/>
    </row>
    <row r="45" spans="1:11" ht="16" customHeight="1" x14ac:dyDescent="0.35">
      <c r="A45" s="75"/>
      <c r="B45" s="72" t="s">
        <v>90</v>
      </c>
      <c r="C45" s="73" t="s">
        <v>39</v>
      </c>
      <c r="D45" s="76">
        <f t="shared" si="0"/>
        <v>0.24766203703620704</v>
      </c>
      <c r="E45" s="72"/>
      <c r="F45" s="72"/>
      <c r="G45" s="72"/>
      <c r="H45" s="72"/>
      <c r="I45" s="72"/>
      <c r="J45" s="72"/>
      <c r="K45" s="72"/>
    </row>
    <row r="46" spans="1:11" ht="16" customHeight="1" x14ac:dyDescent="0.35">
      <c r="A46" s="75"/>
      <c r="B46" s="72" t="s">
        <v>91</v>
      </c>
      <c r="C46" s="73" t="s">
        <v>35</v>
      </c>
      <c r="D46" s="76">
        <f t="shared" si="0"/>
        <v>0.28207175926218042</v>
      </c>
      <c r="E46" s="72"/>
      <c r="F46" s="72"/>
      <c r="G46" s="72"/>
      <c r="H46" s="72"/>
      <c r="I46" s="72"/>
      <c r="J46" s="72"/>
      <c r="K46" s="72"/>
    </row>
    <row r="47" spans="1:11" ht="16" customHeight="1" x14ac:dyDescent="0.35">
      <c r="A47" s="75"/>
      <c r="B47" s="72" t="s">
        <v>92</v>
      </c>
      <c r="C47" s="73" t="s">
        <v>36</v>
      </c>
      <c r="D47" s="76">
        <f t="shared" si="0"/>
        <v>0.28256944444729015</v>
      </c>
      <c r="E47" s="72"/>
      <c r="F47" s="72"/>
      <c r="G47" s="72"/>
      <c r="H47" s="72"/>
      <c r="I47" s="72"/>
      <c r="J47" s="72"/>
      <c r="K47" s="72"/>
    </row>
    <row r="48" spans="1:11" ht="16" customHeight="1" x14ac:dyDescent="0.35">
      <c r="A48" s="75"/>
      <c r="B48" s="72" t="s">
        <v>93</v>
      </c>
      <c r="C48" s="73" t="s">
        <v>34</v>
      </c>
      <c r="D48" s="76">
        <f t="shared" si="0"/>
        <v>0.28297453703999054</v>
      </c>
      <c r="E48" s="72"/>
      <c r="F48" s="72"/>
      <c r="G48" s="72"/>
      <c r="H48" s="72"/>
      <c r="I48" s="72"/>
      <c r="J48" s="72"/>
      <c r="K48" s="72"/>
    </row>
    <row r="49" spans="1:11" ht="16" customHeight="1" x14ac:dyDescent="0.35">
      <c r="A49" s="75"/>
      <c r="B49" s="72" t="s">
        <v>94</v>
      </c>
      <c r="C49" s="73" t="s">
        <v>39</v>
      </c>
      <c r="D49" s="76">
        <f t="shared" si="0"/>
        <v>0.67020833333663177</v>
      </c>
      <c r="E49" s="72"/>
      <c r="F49" s="72"/>
      <c r="G49" s="72"/>
      <c r="H49" s="72"/>
      <c r="I49" s="72"/>
      <c r="J49" s="72"/>
      <c r="K49" s="72"/>
    </row>
    <row r="50" spans="1:11" ht="16" customHeight="1" x14ac:dyDescent="0.35">
      <c r="A50" s="75"/>
      <c r="B50" s="72" t="s">
        <v>95</v>
      </c>
      <c r="C50" s="73" t="s">
        <v>41</v>
      </c>
      <c r="D50" s="76">
        <f t="shared" si="0"/>
        <v>0.7852777777807205</v>
      </c>
      <c r="E50" s="72"/>
      <c r="F50" s="72"/>
      <c r="G50" s="72"/>
      <c r="H50" s="72"/>
      <c r="I50" s="72"/>
      <c r="J50" s="72"/>
      <c r="K50" s="72"/>
    </row>
    <row r="51" spans="1:11" ht="16" customHeight="1" x14ac:dyDescent="0.35">
      <c r="A51" s="75"/>
      <c r="B51" s="72" t="s">
        <v>96</v>
      </c>
      <c r="C51" s="73" t="s">
        <v>35</v>
      </c>
      <c r="D51" s="76">
        <f t="shared" si="0"/>
        <v>0.78834490740700858</v>
      </c>
      <c r="E51" s="72"/>
      <c r="F51" s="72"/>
      <c r="G51" s="72"/>
      <c r="H51" s="72"/>
      <c r="I51" s="72"/>
      <c r="J51" s="72"/>
      <c r="K51" s="72"/>
    </row>
    <row r="52" spans="1:11" ht="16" customHeight="1" x14ac:dyDescent="0.35">
      <c r="A52" s="75"/>
      <c r="B52" s="72" t="s">
        <v>97</v>
      </c>
      <c r="C52" s="73" t="s">
        <v>41</v>
      </c>
      <c r="D52" s="76">
        <f t="shared" si="0"/>
        <v>0.81643518518831115</v>
      </c>
      <c r="E52" s="72"/>
      <c r="F52" s="72"/>
      <c r="G52" s="72"/>
      <c r="H52" s="72"/>
      <c r="I52" s="72"/>
      <c r="J52" s="72"/>
      <c r="K52" s="72"/>
    </row>
    <row r="53" spans="1:11" ht="16" customHeight="1" x14ac:dyDescent="0.35">
      <c r="A53" s="75"/>
      <c r="B53" s="72" t="s">
        <v>98</v>
      </c>
      <c r="C53" s="73" t="s">
        <v>41</v>
      </c>
      <c r="D53" s="76">
        <f t="shared" si="0"/>
        <v>0.84528935185517184</v>
      </c>
      <c r="E53" s="72"/>
      <c r="F53" s="72"/>
      <c r="G53" s="72"/>
      <c r="H53" s="72"/>
      <c r="I53" s="72"/>
      <c r="J53" s="72"/>
      <c r="K53" s="72"/>
    </row>
    <row r="54" spans="1:11" ht="16" customHeight="1" x14ac:dyDescent="0.35">
      <c r="A54" s="75"/>
      <c r="B54" s="72" t="s">
        <v>99</v>
      </c>
      <c r="C54" s="73" t="s">
        <v>36</v>
      </c>
      <c r="D54" s="76">
        <f t="shared" si="0"/>
        <v>0.91886574074305827</v>
      </c>
      <c r="E54" s="72"/>
      <c r="F54" s="72"/>
      <c r="G54" s="72"/>
      <c r="H54" s="72"/>
      <c r="I54" s="72"/>
      <c r="J54" s="72"/>
      <c r="K54" s="72"/>
    </row>
    <row r="55" spans="1:11" ht="16" customHeight="1" x14ac:dyDescent="0.35">
      <c r="A55" s="75"/>
      <c r="B55" s="72" t="s">
        <v>100</v>
      </c>
      <c r="C55" s="73" t="s">
        <v>39</v>
      </c>
      <c r="D55" s="76">
        <f t="shared" si="0"/>
        <v>0.95797453703562496</v>
      </c>
      <c r="E55" s="72"/>
      <c r="F55" s="72"/>
      <c r="G55" s="72"/>
      <c r="H55" s="72"/>
      <c r="I55" s="72"/>
      <c r="J55" s="72"/>
      <c r="K55" s="72"/>
    </row>
    <row r="56" spans="1:11" ht="16" customHeight="1" x14ac:dyDescent="0.35">
      <c r="A56" s="75"/>
      <c r="B56" s="72" t="s">
        <v>101</v>
      </c>
      <c r="C56" s="73" t="s">
        <v>41</v>
      </c>
      <c r="D56" s="76">
        <f t="shared" si="0"/>
        <v>0.18339120370364981</v>
      </c>
      <c r="E56" s="72"/>
      <c r="F56" s="72"/>
      <c r="G56" s="72"/>
      <c r="H56" s="72"/>
      <c r="I56" s="72"/>
      <c r="J56" s="72"/>
      <c r="K56" s="72"/>
    </row>
    <row r="57" spans="1:11" ht="16" customHeight="1" x14ac:dyDescent="0.35">
      <c r="A57" s="75"/>
      <c r="B57" s="72" t="s">
        <v>102</v>
      </c>
      <c r="C57" s="73" t="s">
        <v>41</v>
      </c>
      <c r="D57" s="76">
        <f t="shared" si="0"/>
        <v>0.21755787036818219</v>
      </c>
      <c r="E57" s="72"/>
      <c r="F57" s="72"/>
      <c r="G57" s="72"/>
      <c r="H57" s="72"/>
      <c r="I57" s="72"/>
      <c r="J57" s="72"/>
      <c r="K57" s="72"/>
    </row>
    <row r="58" spans="1:11" ht="16" customHeight="1" x14ac:dyDescent="0.35">
      <c r="A58" s="75"/>
      <c r="B58" s="72" t="s">
        <v>103</v>
      </c>
      <c r="C58" s="73" t="s">
        <v>35</v>
      </c>
      <c r="D58" s="76">
        <f t="shared" si="0"/>
        <v>0.23978009259008104</v>
      </c>
      <c r="E58" s="72"/>
      <c r="F58" s="72"/>
      <c r="G58" s="72"/>
      <c r="H58" s="72"/>
      <c r="I58" s="72"/>
      <c r="J58" s="72"/>
      <c r="K58" s="72"/>
    </row>
    <row r="59" spans="1:11" ht="16" customHeight="1" x14ac:dyDescent="0.35">
      <c r="A59" s="75"/>
      <c r="B59" s="72" t="s">
        <v>104</v>
      </c>
      <c r="C59" s="73" t="s">
        <v>39</v>
      </c>
      <c r="D59" s="76">
        <f t="shared" si="0"/>
        <v>0.28225694444699911</v>
      </c>
      <c r="E59" s="72"/>
      <c r="F59" s="72"/>
      <c r="G59" s="72"/>
      <c r="H59" s="72"/>
      <c r="I59" s="72"/>
      <c r="J59" s="72"/>
      <c r="K59" s="72"/>
    </row>
    <row r="60" spans="1:11" ht="16" customHeight="1" x14ac:dyDescent="0.35">
      <c r="A60" s="75"/>
      <c r="B60" s="72" t="s">
        <v>105</v>
      </c>
      <c r="C60" s="73" t="s">
        <v>36</v>
      </c>
      <c r="D60" s="76">
        <f t="shared" si="0"/>
        <v>0.28310185185546288</v>
      </c>
      <c r="E60" s="72"/>
      <c r="F60" s="72"/>
      <c r="G60" s="72"/>
      <c r="H60" s="72"/>
      <c r="I60" s="72"/>
      <c r="J60" s="72"/>
      <c r="K60" s="72"/>
    </row>
    <row r="61" spans="1:11" ht="16" customHeight="1" x14ac:dyDescent="0.35">
      <c r="A61" s="75"/>
      <c r="B61" s="72" t="s">
        <v>106</v>
      </c>
      <c r="C61" s="73" t="s">
        <v>37</v>
      </c>
      <c r="D61" s="76">
        <f t="shared" si="0"/>
        <v>0.28574074074276723</v>
      </c>
      <c r="E61" s="72"/>
      <c r="F61" s="72"/>
      <c r="G61" s="72"/>
      <c r="H61" s="72"/>
      <c r="I61" s="72"/>
      <c r="J61" s="72"/>
      <c r="K61" s="72"/>
    </row>
    <row r="62" spans="1:11" ht="16" customHeight="1" x14ac:dyDescent="0.35">
      <c r="A62" s="75"/>
      <c r="B62" s="72" t="s">
        <v>107</v>
      </c>
      <c r="C62" s="73" t="s">
        <v>41</v>
      </c>
      <c r="D62" s="76">
        <f t="shared" si="0"/>
        <v>0.28697916666715173</v>
      </c>
      <c r="E62" s="72"/>
      <c r="F62" s="72"/>
      <c r="G62" s="72"/>
      <c r="H62" s="72"/>
      <c r="I62" s="72"/>
      <c r="J62" s="72"/>
      <c r="K62" s="72"/>
    </row>
    <row r="63" spans="1:11" ht="16" customHeight="1" x14ac:dyDescent="0.35">
      <c r="A63" s="75"/>
      <c r="B63" s="72" t="s">
        <v>108</v>
      </c>
      <c r="C63" s="73" t="s">
        <v>37</v>
      </c>
      <c r="D63" s="76">
        <f t="shared" si="0"/>
        <v>0.34814814815035788</v>
      </c>
      <c r="E63" s="72"/>
      <c r="F63" s="72"/>
      <c r="G63" s="72"/>
      <c r="H63" s="72"/>
      <c r="I63" s="72"/>
      <c r="J63" s="72"/>
      <c r="K63" s="72"/>
    </row>
    <row r="64" spans="1:11" ht="16" customHeight="1" x14ac:dyDescent="0.35">
      <c r="A64" s="75"/>
      <c r="B64" s="72" t="s">
        <v>109</v>
      </c>
      <c r="C64" s="73" t="s">
        <v>41</v>
      </c>
      <c r="D64" s="76">
        <f t="shared" si="0"/>
        <v>0.78409722222568234</v>
      </c>
      <c r="E64" s="72"/>
      <c r="F64" s="72"/>
      <c r="G64" s="72"/>
      <c r="H64" s="72"/>
      <c r="I64" s="72"/>
      <c r="J64" s="72"/>
      <c r="K64" s="72"/>
    </row>
    <row r="65" spans="1:11" ht="16" customHeight="1" x14ac:dyDescent="0.35">
      <c r="A65" s="75"/>
      <c r="B65" s="72" t="s">
        <v>110</v>
      </c>
      <c r="C65" s="73" t="s">
        <v>37</v>
      </c>
      <c r="D65" s="76">
        <f t="shared" si="0"/>
        <v>0.78501157407299615</v>
      </c>
      <c r="E65" s="72"/>
      <c r="F65" s="72"/>
      <c r="G65" s="72"/>
      <c r="H65" s="72"/>
      <c r="I65" s="72"/>
      <c r="J65" s="72"/>
      <c r="K65" s="72"/>
    </row>
    <row r="66" spans="1:11" ht="16" customHeight="1" x14ac:dyDescent="0.35">
      <c r="A66" s="75"/>
      <c r="B66" s="72" t="s">
        <v>111</v>
      </c>
      <c r="C66" s="73" t="s">
        <v>41</v>
      </c>
      <c r="D66" s="76">
        <f t="shared" si="0"/>
        <v>0.82731481481459923</v>
      </c>
      <c r="E66" s="72"/>
      <c r="F66" s="72"/>
      <c r="G66" s="72"/>
      <c r="H66" s="72"/>
      <c r="I66" s="72"/>
      <c r="J66" s="72"/>
      <c r="K66" s="72"/>
    </row>
    <row r="67" spans="1:11" ht="16" customHeight="1" x14ac:dyDescent="0.35">
      <c r="A67" s="75"/>
      <c r="B67" s="72" t="s">
        <v>112</v>
      </c>
      <c r="C67" s="73" t="s">
        <v>41</v>
      </c>
      <c r="D67" s="76">
        <f t="shared" si="0"/>
        <v>0.85704861111298669</v>
      </c>
      <c r="E67" s="72"/>
      <c r="F67" s="72"/>
      <c r="G67" s="72"/>
      <c r="H67" s="72"/>
      <c r="I67" s="72"/>
      <c r="J67" s="72"/>
      <c r="K67" s="72"/>
    </row>
    <row r="68" spans="1:11" ht="16" customHeight="1" x14ac:dyDescent="0.35">
      <c r="A68" s="75"/>
      <c r="B68" s="72" t="s">
        <v>113</v>
      </c>
      <c r="C68" s="73" t="s">
        <v>39</v>
      </c>
      <c r="D68" s="76">
        <f t="shared" si="0"/>
        <v>0.87865740740380716</v>
      </c>
      <c r="E68" s="72"/>
      <c r="F68" s="72"/>
      <c r="G68" s="72"/>
      <c r="H68" s="72"/>
      <c r="I68" s="72"/>
      <c r="J68" s="72"/>
      <c r="K68" s="72"/>
    </row>
    <row r="69" spans="1:11" ht="16" customHeight="1" x14ac:dyDescent="0.35">
      <c r="A69" s="75"/>
      <c r="B69" s="72" t="s">
        <v>114</v>
      </c>
      <c r="C69" s="73" t="s">
        <v>36</v>
      </c>
      <c r="D69" s="76">
        <f t="shared" si="0"/>
        <v>0.91565972222451819</v>
      </c>
      <c r="E69" s="72"/>
      <c r="F69" s="72"/>
      <c r="G69" s="72"/>
      <c r="H69" s="72"/>
      <c r="I69" s="72"/>
      <c r="J69" s="72"/>
      <c r="K69" s="72"/>
    </row>
    <row r="70" spans="1:11" ht="16" customHeight="1" x14ac:dyDescent="0.35">
      <c r="A70" s="75"/>
      <c r="B70" s="72" t="s">
        <v>115</v>
      </c>
      <c r="C70" s="73" t="s">
        <v>35</v>
      </c>
      <c r="D70" s="76">
        <f t="shared" si="0"/>
        <v>0.95291666666889796</v>
      </c>
      <c r="E70" s="72"/>
      <c r="F70" s="72"/>
      <c r="G70" s="72"/>
      <c r="H70" s="72"/>
      <c r="I70" s="72"/>
      <c r="J70" s="72"/>
      <c r="K70" s="72"/>
    </row>
    <row r="71" spans="1:11" ht="16" customHeight="1" x14ac:dyDescent="0.35">
      <c r="A71" s="75"/>
      <c r="B71" s="72" t="s">
        <v>116</v>
      </c>
      <c r="C71" s="73" t="s">
        <v>41</v>
      </c>
      <c r="D71" s="76">
        <f t="shared" ref="D71:D134" si="1">TIMEVALUE(B71)</f>
        <v>0.17895833333022892</v>
      </c>
      <c r="E71" s="72"/>
      <c r="F71" s="72"/>
      <c r="G71" s="72"/>
      <c r="H71" s="72"/>
      <c r="I71" s="72"/>
      <c r="J71" s="72"/>
      <c r="K71" s="72"/>
    </row>
    <row r="72" spans="1:11" ht="16" customHeight="1" x14ac:dyDescent="0.35">
      <c r="A72" s="75"/>
      <c r="B72" s="72" t="s">
        <v>117</v>
      </c>
      <c r="C72" s="73" t="s">
        <v>41</v>
      </c>
      <c r="D72" s="76">
        <f t="shared" si="1"/>
        <v>0.20743055555794854</v>
      </c>
      <c r="E72" s="72"/>
      <c r="F72" s="72"/>
      <c r="G72" s="72"/>
      <c r="H72" s="72"/>
      <c r="I72" s="72"/>
      <c r="J72" s="72"/>
      <c r="K72" s="72"/>
    </row>
    <row r="73" spans="1:11" ht="16" customHeight="1" x14ac:dyDescent="0.35">
      <c r="A73" s="75"/>
      <c r="B73" s="72" t="s">
        <v>118</v>
      </c>
      <c r="C73" s="73" t="s">
        <v>36</v>
      </c>
      <c r="D73" s="76">
        <f t="shared" si="1"/>
        <v>0.24261574073898373</v>
      </c>
      <c r="E73" s="72"/>
      <c r="F73" s="72"/>
      <c r="G73" s="72"/>
      <c r="H73" s="72"/>
      <c r="I73" s="72"/>
      <c r="J73" s="72"/>
      <c r="K73" s="72"/>
    </row>
    <row r="74" spans="1:11" ht="16" customHeight="1" x14ac:dyDescent="0.35">
      <c r="A74" s="75"/>
      <c r="B74" s="72" t="s">
        <v>119</v>
      </c>
      <c r="C74" s="73" t="s">
        <v>35</v>
      </c>
      <c r="D74" s="76">
        <f t="shared" si="1"/>
        <v>0.28457175925723277</v>
      </c>
      <c r="E74" s="72"/>
      <c r="F74" s="72"/>
      <c r="G74" s="72"/>
      <c r="H74" s="72"/>
      <c r="I74" s="72"/>
      <c r="J74" s="72"/>
      <c r="K74" s="72"/>
    </row>
    <row r="75" spans="1:11" ht="16" customHeight="1" x14ac:dyDescent="0.35">
      <c r="A75" s="75"/>
      <c r="B75" s="72" t="s">
        <v>120</v>
      </c>
      <c r="C75" s="73" t="s">
        <v>37</v>
      </c>
      <c r="D75" s="76">
        <f t="shared" si="1"/>
        <v>0.28719907407503342</v>
      </c>
      <c r="E75" s="72"/>
      <c r="F75" s="72"/>
      <c r="G75" s="72"/>
      <c r="H75" s="72"/>
      <c r="I75" s="72"/>
      <c r="J75" s="72"/>
      <c r="K75" s="72"/>
    </row>
    <row r="76" spans="1:11" ht="16" customHeight="1" x14ac:dyDescent="0.35">
      <c r="A76" s="75"/>
      <c r="B76" s="72" t="s">
        <v>121</v>
      </c>
      <c r="C76" s="73" t="s">
        <v>39</v>
      </c>
      <c r="D76" s="76">
        <f t="shared" si="1"/>
        <v>0.28939814814657439</v>
      </c>
      <c r="E76" s="72"/>
      <c r="F76" s="72"/>
      <c r="G76" s="72"/>
      <c r="H76" s="72"/>
      <c r="I76" s="72"/>
      <c r="J76" s="72"/>
      <c r="K76" s="72"/>
    </row>
    <row r="77" spans="1:11" ht="16" customHeight="1" x14ac:dyDescent="0.35">
      <c r="A77" s="75"/>
      <c r="B77" s="72" t="s">
        <v>122</v>
      </c>
      <c r="C77" s="73" t="s">
        <v>41</v>
      </c>
      <c r="D77" s="76">
        <f t="shared" si="1"/>
        <v>0.28988425926218042</v>
      </c>
      <c r="E77" s="72"/>
      <c r="F77" s="72"/>
      <c r="G77" s="72"/>
      <c r="H77" s="72"/>
      <c r="I77" s="72"/>
      <c r="J77" s="72"/>
      <c r="K77" s="72"/>
    </row>
    <row r="78" spans="1:11" ht="16" customHeight="1" x14ac:dyDescent="0.35">
      <c r="A78" s="75"/>
      <c r="B78" s="72" t="s">
        <v>123</v>
      </c>
      <c r="C78" s="73" t="s">
        <v>36</v>
      </c>
      <c r="D78" s="76">
        <f t="shared" si="1"/>
        <v>0.42145833333051996</v>
      </c>
      <c r="E78" s="72"/>
      <c r="F78" s="72"/>
      <c r="G78" s="72"/>
      <c r="H78" s="72"/>
      <c r="I78" s="72"/>
      <c r="J78" s="72"/>
      <c r="K78" s="72"/>
    </row>
    <row r="79" spans="1:11" ht="16" customHeight="1" x14ac:dyDescent="0.35">
      <c r="A79" s="75"/>
      <c r="B79" s="72" t="s">
        <v>124</v>
      </c>
      <c r="C79" s="73" t="s">
        <v>41</v>
      </c>
      <c r="D79" s="76">
        <f t="shared" si="1"/>
        <v>0.78884259259211831</v>
      </c>
      <c r="E79" s="72"/>
      <c r="F79" s="72"/>
      <c r="G79" s="72"/>
      <c r="H79" s="72"/>
      <c r="I79" s="72"/>
      <c r="J79" s="72"/>
      <c r="K79" s="72"/>
    </row>
    <row r="80" spans="1:11" ht="16" customHeight="1" x14ac:dyDescent="0.35">
      <c r="A80" s="75"/>
      <c r="B80" s="72" t="s">
        <v>125</v>
      </c>
      <c r="C80" s="73" t="s">
        <v>37</v>
      </c>
      <c r="D80" s="76">
        <f t="shared" si="1"/>
        <v>0.79333333333488554</v>
      </c>
      <c r="E80" s="72"/>
      <c r="F80" s="72"/>
      <c r="G80" s="72"/>
      <c r="H80" s="72"/>
      <c r="I80" s="72"/>
      <c r="J80" s="72"/>
      <c r="K80" s="72"/>
    </row>
    <row r="81" spans="1:11" ht="16" customHeight="1" x14ac:dyDescent="0.35">
      <c r="A81" s="75"/>
      <c r="B81" s="72" t="s">
        <v>126</v>
      </c>
      <c r="C81" s="73" t="s">
        <v>36</v>
      </c>
      <c r="D81" s="76">
        <f t="shared" si="1"/>
        <v>0.83307870370481396</v>
      </c>
      <c r="E81" s="72"/>
      <c r="F81" s="72"/>
      <c r="G81" s="72"/>
      <c r="H81" s="72"/>
      <c r="I81" s="72"/>
      <c r="J81" s="72"/>
      <c r="K81" s="72"/>
    </row>
    <row r="82" spans="1:11" ht="16" customHeight="1" x14ac:dyDescent="0.35">
      <c r="A82" s="75"/>
      <c r="B82" s="72" t="s">
        <v>127</v>
      </c>
      <c r="C82" s="73" t="s">
        <v>36</v>
      </c>
      <c r="D82" s="76">
        <f t="shared" si="1"/>
        <v>0.85546296296524815</v>
      </c>
      <c r="E82" s="72"/>
      <c r="F82" s="72"/>
      <c r="G82" s="72"/>
      <c r="H82" s="72"/>
      <c r="I82" s="72"/>
      <c r="J82" s="72"/>
      <c r="K82" s="72"/>
    </row>
    <row r="83" spans="1:11" ht="16" customHeight="1" x14ac:dyDescent="0.35">
      <c r="A83" s="75"/>
      <c r="B83" s="72" t="s">
        <v>128</v>
      </c>
      <c r="C83" s="73" t="s">
        <v>35</v>
      </c>
      <c r="D83" s="76">
        <f t="shared" si="1"/>
        <v>0.87563657407736173</v>
      </c>
      <c r="E83" s="72"/>
      <c r="F83" s="72"/>
      <c r="G83" s="72"/>
      <c r="H83" s="72"/>
      <c r="I83" s="72"/>
      <c r="J83" s="72"/>
      <c r="K83" s="72"/>
    </row>
    <row r="84" spans="1:11" ht="16" customHeight="1" x14ac:dyDescent="0.35">
      <c r="A84" s="75"/>
      <c r="B84" s="72" t="s">
        <v>129</v>
      </c>
      <c r="C84" s="73" t="s">
        <v>39</v>
      </c>
      <c r="D84" s="76">
        <f t="shared" si="1"/>
        <v>0.9178472222192795</v>
      </c>
      <c r="E84" s="72"/>
      <c r="F84" s="72"/>
      <c r="G84" s="72"/>
      <c r="H84" s="72"/>
      <c r="I84" s="72"/>
      <c r="J84" s="72"/>
      <c r="K84" s="72"/>
    </row>
    <row r="85" spans="1:11" ht="16" customHeight="1" x14ac:dyDescent="0.35">
      <c r="A85" s="75"/>
      <c r="B85" s="72" t="s">
        <v>130</v>
      </c>
      <c r="C85" s="73" t="s">
        <v>41</v>
      </c>
      <c r="D85" s="76">
        <f t="shared" si="1"/>
        <v>0.96776620370656019</v>
      </c>
      <c r="E85" s="72"/>
      <c r="F85" s="72"/>
      <c r="G85" s="72"/>
      <c r="H85" s="72"/>
      <c r="I85" s="72"/>
      <c r="J85" s="72"/>
      <c r="K85" s="72"/>
    </row>
    <row r="86" spans="1:11" ht="16" customHeight="1" x14ac:dyDescent="0.35">
      <c r="A86" s="75"/>
      <c r="B86" s="72" t="s">
        <v>131</v>
      </c>
      <c r="C86" s="73" t="s">
        <v>41</v>
      </c>
      <c r="D86" s="76">
        <f t="shared" si="1"/>
        <v>0.9753240740756155</v>
      </c>
      <c r="E86" s="72"/>
      <c r="F86" s="72"/>
      <c r="G86" s="72"/>
      <c r="H86" s="72"/>
      <c r="I86" s="72"/>
      <c r="J86" s="72"/>
      <c r="K86" s="72"/>
    </row>
    <row r="87" spans="1:11" ht="16" customHeight="1" x14ac:dyDescent="0.35">
      <c r="A87" s="75"/>
      <c r="B87" s="72" t="s">
        <v>132</v>
      </c>
      <c r="C87" s="73" t="s">
        <v>41</v>
      </c>
      <c r="D87" s="76">
        <f t="shared" si="1"/>
        <v>0.24760416666686069</v>
      </c>
      <c r="E87" s="72"/>
      <c r="F87" s="72"/>
      <c r="G87" s="72"/>
      <c r="H87" s="72"/>
      <c r="I87" s="72"/>
      <c r="J87" s="72"/>
      <c r="K87" s="72"/>
    </row>
    <row r="88" spans="1:11" ht="16" customHeight="1" x14ac:dyDescent="0.35">
      <c r="A88" s="75"/>
      <c r="B88" s="72" t="s">
        <v>133</v>
      </c>
      <c r="C88" s="73" t="s">
        <v>41</v>
      </c>
      <c r="D88" s="76">
        <f t="shared" si="1"/>
        <v>0.25562499999796273</v>
      </c>
      <c r="E88" s="72"/>
      <c r="F88" s="72"/>
      <c r="G88" s="72"/>
      <c r="H88" s="72"/>
      <c r="I88" s="72"/>
      <c r="J88" s="72"/>
      <c r="K88" s="72"/>
    </row>
    <row r="89" spans="1:11" ht="16" customHeight="1" x14ac:dyDescent="0.35">
      <c r="A89" s="75"/>
      <c r="B89" s="72" t="s">
        <v>134</v>
      </c>
      <c r="C89" s="73" t="s">
        <v>41</v>
      </c>
      <c r="D89" s="76">
        <f t="shared" si="1"/>
        <v>0.28556712962745223</v>
      </c>
      <c r="E89" s="72"/>
      <c r="F89" s="72"/>
      <c r="G89" s="72"/>
      <c r="H89" s="72"/>
      <c r="I89" s="72"/>
      <c r="J89" s="72"/>
      <c r="K89" s="72"/>
    </row>
    <row r="90" spans="1:11" ht="16" customHeight="1" x14ac:dyDescent="0.35">
      <c r="A90" s="75"/>
      <c r="B90" s="72" t="s">
        <v>135</v>
      </c>
      <c r="C90" s="73" t="s">
        <v>38</v>
      </c>
      <c r="D90" s="76">
        <f t="shared" si="1"/>
        <v>0.28564814815035788</v>
      </c>
      <c r="E90" s="72"/>
      <c r="F90" s="72"/>
      <c r="G90" s="72"/>
      <c r="H90" s="72"/>
      <c r="I90" s="72"/>
      <c r="J90" s="72"/>
      <c r="K90" s="72"/>
    </row>
    <row r="91" spans="1:11" ht="16" customHeight="1" x14ac:dyDescent="0.35">
      <c r="A91" s="75"/>
      <c r="B91" s="72" t="s">
        <v>136</v>
      </c>
      <c r="C91" s="73" t="s">
        <v>37</v>
      </c>
      <c r="D91" s="76">
        <f t="shared" si="1"/>
        <v>0.28305555555562023</v>
      </c>
      <c r="E91" s="72"/>
      <c r="F91" s="72"/>
      <c r="G91" s="72"/>
      <c r="H91" s="72"/>
      <c r="I91" s="72"/>
      <c r="J91" s="72"/>
      <c r="K91" s="72"/>
    </row>
    <row r="92" spans="1:11" ht="16" customHeight="1" x14ac:dyDescent="0.35">
      <c r="A92" s="75"/>
      <c r="B92" s="72" t="s">
        <v>137</v>
      </c>
      <c r="C92" s="73" t="s">
        <v>38</v>
      </c>
      <c r="D92" s="76">
        <f t="shared" si="1"/>
        <v>0.28314814814802958</v>
      </c>
      <c r="E92" s="72"/>
      <c r="F92" s="72"/>
      <c r="G92" s="72"/>
      <c r="H92" s="72"/>
      <c r="I92" s="72"/>
      <c r="J92" s="72"/>
      <c r="K92" s="72"/>
    </row>
    <row r="93" spans="1:11" ht="16" customHeight="1" x14ac:dyDescent="0.35">
      <c r="A93" s="75"/>
      <c r="B93" s="72" t="s">
        <v>138</v>
      </c>
      <c r="C93" s="73" t="s">
        <v>41</v>
      </c>
      <c r="D93" s="76">
        <f t="shared" si="1"/>
        <v>0.79070601851708489</v>
      </c>
      <c r="E93" s="72"/>
      <c r="F93" s="72"/>
      <c r="G93" s="72"/>
      <c r="H93" s="72"/>
      <c r="I93" s="72"/>
      <c r="J93" s="72"/>
      <c r="K93" s="72"/>
    </row>
    <row r="94" spans="1:11" ht="16" customHeight="1" x14ac:dyDescent="0.35">
      <c r="A94" s="75"/>
      <c r="B94" s="72" t="s">
        <v>139</v>
      </c>
      <c r="C94" s="73" t="s">
        <v>37</v>
      </c>
      <c r="D94" s="76">
        <f t="shared" si="1"/>
        <v>0.79290509259590181</v>
      </c>
      <c r="E94" s="72"/>
      <c r="F94" s="72"/>
      <c r="G94" s="72"/>
      <c r="H94" s="72"/>
      <c r="I94" s="72"/>
      <c r="J94" s="72"/>
      <c r="K94" s="72"/>
    </row>
    <row r="95" spans="1:11" ht="16" customHeight="1" x14ac:dyDescent="0.35">
      <c r="A95" s="75"/>
      <c r="B95" s="72" t="s">
        <v>140</v>
      </c>
      <c r="C95" s="73" t="s">
        <v>41</v>
      </c>
      <c r="D95" s="76">
        <f t="shared" si="1"/>
        <v>0.93312500000320142</v>
      </c>
      <c r="E95" s="72"/>
      <c r="F95" s="72"/>
      <c r="G95" s="72"/>
      <c r="H95" s="72"/>
      <c r="I95" s="72"/>
      <c r="J95" s="72"/>
      <c r="K95" s="72"/>
    </row>
    <row r="96" spans="1:11" ht="16" customHeight="1" x14ac:dyDescent="0.35">
      <c r="A96" s="75"/>
      <c r="B96" s="72" t="s">
        <v>141</v>
      </c>
      <c r="C96" s="73" t="s">
        <v>41</v>
      </c>
      <c r="D96" s="76">
        <f t="shared" si="1"/>
        <v>0.95371527777751908</v>
      </c>
      <c r="E96" s="72"/>
      <c r="F96" s="72"/>
      <c r="G96" s="72"/>
      <c r="H96" s="72"/>
      <c r="I96" s="72"/>
      <c r="J96" s="72"/>
      <c r="K96" s="72"/>
    </row>
    <row r="97" spans="1:11" ht="16" customHeight="1" x14ac:dyDescent="0.35">
      <c r="A97" s="75"/>
      <c r="B97" s="72" t="s">
        <v>142</v>
      </c>
      <c r="C97" s="73" t="s">
        <v>41</v>
      </c>
      <c r="D97" s="76">
        <f t="shared" si="1"/>
        <v>8.9050925926130731E-2</v>
      </c>
      <c r="E97" s="72"/>
      <c r="F97" s="72"/>
      <c r="G97" s="72"/>
      <c r="H97" s="72"/>
      <c r="I97" s="72"/>
      <c r="J97" s="72"/>
      <c r="K97" s="72"/>
    </row>
    <row r="98" spans="1:11" ht="16" customHeight="1" x14ac:dyDescent="0.35">
      <c r="A98" s="75"/>
      <c r="B98" s="72" t="s">
        <v>143</v>
      </c>
      <c r="C98" s="73" t="s">
        <v>41</v>
      </c>
      <c r="D98" s="76">
        <f t="shared" si="1"/>
        <v>0.10718749999796273</v>
      </c>
      <c r="E98" s="72"/>
      <c r="F98" s="72"/>
      <c r="G98" s="72"/>
      <c r="H98" s="72"/>
      <c r="I98" s="72"/>
      <c r="J98" s="72"/>
      <c r="K98" s="72"/>
    </row>
    <row r="99" spans="1:11" ht="16" customHeight="1" x14ac:dyDescent="0.35">
      <c r="A99" s="75"/>
      <c r="B99" s="72" t="s">
        <v>144</v>
      </c>
      <c r="C99" s="73" t="s">
        <v>42</v>
      </c>
      <c r="D99" s="76">
        <f t="shared" si="1"/>
        <v>0.24627314815006685</v>
      </c>
      <c r="E99" s="72"/>
      <c r="F99" s="72"/>
      <c r="G99" s="72"/>
      <c r="H99" s="72"/>
      <c r="I99" s="72"/>
      <c r="J99" s="72"/>
      <c r="K99" s="72"/>
    </row>
    <row r="100" spans="1:11" ht="16" customHeight="1" x14ac:dyDescent="0.35">
      <c r="A100" s="75"/>
      <c r="B100" s="72" t="s">
        <v>145</v>
      </c>
      <c r="C100" s="73" t="s">
        <v>35</v>
      </c>
      <c r="D100" s="76">
        <f t="shared" si="1"/>
        <v>0.28094907407648861</v>
      </c>
      <c r="E100" s="72"/>
      <c r="F100" s="72"/>
      <c r="G100" s="72"/>
      <c r="H100" s="72"/>
      <c r="I100" s="72"/>
      <c r="J100" s="72"/>
      <c r="K100" s="72"/>
    </row>
    <row r="101" spans="1:11" ht="16" customHeight="1" x14ac:dyDescent="0.35">
      <c r="A101" s="75"/>
      <c r="B101" s="72" t="s">
        <v>146</v>
      </c>
      <c r="C101" s="73" t="s">
        <v>36</v>
      </c>
      <c r="D101" s="76">
        <f t="shared" si="1"/>
        <v>0.28589120370452292</v>
      </c>
      <c r="E101" s="72"/>
      <c r="F101" s="72"/>
      <c r="G101" s="72"/>
      <c r="H101" s="72"/>
      <c r="I101" s="72"/>
      <c r="J101" s="72"/>
      <c r="K101" s="72"/>
    </row>
    <row r="102" spans="1:11" ht="16" customHeight="1" x14ac:dyDescent="0.35">
      <c r="A102" s="75"/>
      <c r="B102" s="72" t="s">
        <v>147</v>
      </c>
      <c r="C102" s="73" t="s">
        <v>41</v>
      </c>
      <c r="D102" s="76">
        <f t="shared" si="1"/>
        <v>0.29053240740904585</v>
      </c>
      <c r="E102" s="72"/>
      <c r="F102" s="72"/>
      <c r="G102" s="72"/>
      <c r="H102" s="72"/>
      <c r="I102" s="72"/>
      <c r="J102" s="72"/>
      <c r="K102" s="72"/>
    </row>
    <row r="103" spans="1:11" ht="16" customHeight="1" x14ac:dyDescent="0.35">
      <c r="A103" s="75"/>
      <c r="B103" s="72" t="s">
        <v>148</v>
      </c>
      <c r="C103" s="73" t="s">
        <v>37</v>
      </c>
      <c r="D103" s="76">
        <f t="shared" si="1"/>
        <v>0.29074074074014788</v>
      </c>
      <c r="E103" s="72"/>
      <c r="F103" s="72"/>
      <c r="G103" s="72"/>
      <c r="H103" s="72"/>
      <c r="I103" s="72"/>
      <c r="J103" s="72"/>
      <c r="K103" s="72"/>
    </row>
    <row r="104" spans="1:11" ht="16" customHeight="1" x14ac:dyDescent="0.35">
      <c r="A104" s="75"/>
      <c r="B104" s="72" t="s">
        <v>149</v>
      </c>
      <c r="C104" s="73" t="s">
        <v>37</v>
      </c>
      <c r="D104" s="76">
        <f t="shared" si="1"/>
        <v>0.43164351851737592</v>
      </c>
      <c r="E104" s="72"/>
      <c r="F104" s="72"/>
      <c r="G104" s="72"/>
      <c r="H104" s="72"/>
      <c r="I104" s="72"/>
      <c r="J104" s="72"/>
      <c r="K104" s="72"/>
    </row>
    <row r="105" spans="1:11" ht="16" customHeight="1" x14ac:dyDescent="0.35">
      <c r="A105" s="75"/>
      <c r="B105" s="72" t="s">
        <v>150</v>
      </c>
      <c r="C105" s="73" t="s">
        <v>35</v>
      </c>
      <c r="D105" s="76">
        <f t="shared" si="1"/>
        <v>0.87322916666744277</v>
      </c>
      <c r="E105" s="72"/>
      <c r="F105" s="72"/>
      <c r="G105" s="72"/>
      <c r="H105" s="72"/>
      <c r="I105" s="72"/>
      <c r="J105" s="72"/>
      <c r="K105" s="72"/>
    </row>
    <row r="106" spans="1:11" ht="16" customHeight="1" x14ac:dyDescent="0.35">
      <c r="A106" s="75"/>
      <c r="B106" s="72" t="s">
        <v>151</v>
      </c>
      <c r="C106" s="73" t="s">
        <v>36</v>
      </c>
      <c r="D106" s="76">
        <f t="shared" si="1"/>
        <v>0.91651620370248565</v>
      </c>
      <c r="E106" s="72"/>
      <c r="F106" s="72"/>
      <c r="G106" s="72"/>
      <c r="H106" s="72"/>
      <c r="I106" s="72"/>
      <c r="J106" s="72"/>
      <c r="K106" s="72"/>
    </row>
    <row r="107" spans="1:11" ht="16" customHeight="1" x14ac:dyDescent="0.35">
      <c r="A107" s="75"/>
      <c r="B107" s="72" t="s">
        <v>152</v>
      </c>
      <c r="C107" s="73" t="s">
        <v>42</v>
      </c>
      <c r="D107" s="76">
        <f t="shared" si="1"/>
        <v>0.95413194444699911</v>
      </c>
      <c r="E107" s="72"/>
      <c r="F107" s="72"/>
      <c r="G107" s="72"/>
      <c r="H107" s="72"/>
      <c r="I107" s="72"/>
      <c r="J107" s="72"/>
      <c r="K107" s="72"/>
    </row>
    <row r="108" spans="1:11" ht="16" customHeight="1" x14ac:dyDescent="0.35">
      <c r="A108" s="75"/>
      <c r="B108" s="72" t="s">
        <v>153</v>
      </c>
      <c r="C108" s="73" t="s">
        <v>36</v>
      </c>
      <c r="D108" s="76">
        <f t="shared" si="1"/>
        <v>0.2435648148166365</v>
      </c>
      <c r="E108" s="72"/>
      <c r="F108" s="72"/>
      <c r="G108" s="72"/>
      <c r="H108" s="72"/>
      <c r="I108" s="72"/>
      <c r="J108" s="72"/>
      <c r="K108" s="72"/>
    </row>
    <row r="109" spans="1:11" ht="16" customHeight="1" x14ac:dyDescent="0.35">
      <c r="A109" s="75"/>
      <c r="B109" s="72" t="s">
        <v>154</v>
      </c>
      <c r="C109" s="73" t="s">
        <v>35</v>
      </c>
      <c r="D109" s="76">
        <f t="shared" si="1"/>
        <v>0.28104166666889796</v>
      </c>
      <c r="E109" s="72"/>
      <c r="F109" s="72"/>
      <c r="G109" s="72"/>
      <c r="H109" s="72"/>
      <c r="I109" s="72"/>
      <c r="J109" s="72"/>
      <c r="K109" s="72"/>
    </row>
    <row r="110" spans="1:11" ht="16" customHeight="1" x14ac:dyDescent="0.35">
      <c r="A110" s="75"/>
      <c r="B110" s="72" t="s">
        <v>155</v>
      </c>
      <c r="C110" s="73" t="s">
        <v>39</v>
      </c>
      <c r="D110" s="76">
        <f t="shared" si="1"/>
        <v>0.28178240740817273</v>
      </c>
      <c r="E110" s="72"/>
      <c r="F110" s="72"/>
      <c r="G110" s="72"/>
      <c r="H110" s="72"/>
      <c r="I110" s="72"/>
      <c r="J110" s="72"/>
      <c r="K110" s="72"/>
    </row>
    <row r="111" spans="1:11" ht="16" customHeight="1" x14ac:dyDescent="0.35">
      <c r="A111" s="75"/>
      <c r="B111" s="72" t="s">
        <v>156</v>
      </c>
      <c r="C111" s="73" t="s">
        <v>157</v>
      </c>
      <c r="D111" s="76">
        <f t="shared" si="1"/>
        <v>0.28270833333226619</v>
      </c>
      <c r="E111" s="72"/>
      <c r="F111" s="72"/>
      <c r="G111" s="72"/>
      <c r="H111" s="72"/>
      <c r="I111" s="72"/>
      <c r="J111" s="72"/>
      <c r="K111" s="72"/>
    </row>
    <row r="112" spans="1:11" ht="16" customHeight="1" x14ac:dyDescent="0.35">
      <c r="A112" s="75"/>
      <c r="B112" s="72" t="s">
        <v>158</v>
      </c>
      <c r="C112" s="73" t="s">
        <v>37</v>
      </c>
      <c r="D112" s="76">
        <f t="shared" si="1"/>
        <v>0.28521990740409819</v>
      </c>
      <c r="E112" s="72"/>
      <c r="F112" s="72"/>
      <c r="G112" s="72"/>
      <c r="H112" s="72"/>
      <c r="I112" s="72"/>
      <c r="J112" s="72"/>
      <c r="K112" s="72"/>
    </row>
    <row r="113" spans="1:11" ht="16" customHeight="1" x14ac:dyDescent="0.35">
      <c r="A113" s="75"/>
      <c r="B113" s="72" t="s">
        <v>159</v>
      </c>
      <c r="C113" s="73" t="s">
        <v>36</v>
      </c>
      <c r="D113" s="76">
        <f t="shared" si="1"/>
        <v>0.41471064814686542</v>
      </c>
      <c r="E113" s="72"/>
      <c r="F113" s="72"/>
      <c r="G113" s="72"/>
      <c r="H113" s="72"/>
      <c r="I113" s="72"/>
      <c r="J113" s="72"/>
      <c r="K113" s="72"/>
    </row>
    <row r="114" spans="1:11" ht="16" customHeight="1" x14ac:dyDescent="0.35">
      <c r="A114" s="75"/>
      <c r="B114" s="72" t="s">
        <v>160</v>
      </c>
      <c r="C114" s="73" t="s">
        <v>35</v>
      </c>
      <c r="D114" s="76">
        <f t="shared" si="1"/>
        <v>0.79038194444729015</v>
      </c>
      <c r="E114" s="72"/>
      <c r="F114" s="72"/>
      <c r="G114" s="72"/>
      <c r="H114" s="72"/>
      <c r="I114" s="72"/>
      <c r="J114" s="72"/>
      <c r="K114" s="72"/>
    </row>
    <row r="115" spans="1:11" ht="16" customHeight="1" x14ac:dyDescent="0.35">
      <c r="A115" s="75"/>
      <c r="B115" s="72" t="s">
        <v>161</v>
      </c>
      <c r="C115" s="73" t="s">
        <v>41</v>
      </c>
      <c r="D115" s="76">
        <f t="shared" si="1"/>
        <v>0.79042824073985685</v>
      </c>
      <c r="E115" s="72"/>
      <c r="F115" s="72"/>
      <c r="G115" s="72"/>
      <c r="H115" s="72"/>
      <c r="I115" s="72"/>
      <c r="J115" s="72"/>
      <c r="K115" s="72"/>
    </row>
    <row r="116" spans="1:11" ht="16" customHeight="1" x14ac:dyDescent="0.35">
      <c r="A116" s="75"/>
      <c r="B116" s="72" t="s">
        <v>162</v>
      </c>
      <c r="C116" s="73" t="s">
        <v>41</v>
      </c>
      <c r="D116" s="76">
        <f t="shared" si="1"/>
        <v>0.83104166666453239</v>
      </c>
      <c r="E116" s="72"/>
      <c r="F116" s="72"/>
      <c r="G116" s="72"/>
      <c r="H116" s="72"/>
      <c r="I116" s="72"/>
      <c r="J116" s="72"/>
      <c r="K116" s="72"/>
    </row>
    <row r="117" spans="1:11" ht="16" customHeight="1" x14ac:dyDescent="0.35">
      <c r="A117" s="75"/>
      <c r="B117" s="72" t="s">
        <v>163</v>
      </c>
      <c r="C117" s="73" t="s">
        <v>41</v>
      </c>
      <c r="D117" s="76">
        <f t="shared" si="1"/>
        <v>0.85924768518452765</v>
      </c>
      <c r="E117" s="72"/>
      <c r="F117" s="72"/>
      <c r="G117" s="72"/>
      <c r="H117" s="72"/>
      <c r="I117" s="72"/>
      <c r="J117" s="72"/>
      <c r="K117" s="72"/>
    </row>
    <row r="118" spans="1:11" ht="16" customHeight="1" x14ac:dyDescent="0.35">
      <c r="A118" s="75"/>
      <c r="B118" s="72" t="s">
        <v>164</v>
      </c>
      <c r="C118" s="73" t="s">
        <v>157</v>
      </c>
      <c r="D118" s="76">
        <f t="shared" si="1"/>
        <v>0.87159722221986158</v>
      </c>
      <c r="E118" s="72"/>
      <c r="F118" s="72"/>
      <c r="G118" s="72"/>
      <c r="H118" s="72"/>
      <c r="I118" s="72"/>
      <c r="J118" s="72"/>
      <c r="K118" s="72"/>
    </row>
    <row r="119" spans="1:11" ht="16" customHeight="1" x14ac:dyDescent="0.35">
      <c r="A119" s="75"/>
      <c r="B119" s="72" t="s">
        <v>165</v>
      </c>
      <c r="C119" s="73" t="s">
        <v>39</v>
      </c>
      <c r="D119" s="76">
        <f t="shared" si="1"/>
        <v>0.92394675925606862</v>
      </c>
      <c r="E119" s="72"/>
      <c r="F119" s="72"/>
      <c r="G119" s="72"/>
      <c r="H119" s="72"/>
      <c r="I119" s="72"/>
      <c r="J119" s="72"/>
      <c r="K119" s="72"/>
    </row>
    <row r="120" spans="1:11" ht="16" customHeight="1" x14ac:dyDescent="0.35">
      <c r="A120" s="75"/>
      <c r="B120" s="72" t="s">
        <v>166</v>
      </c>
      <c r="C120" s="73" t="s">
        <v>36</v>
      </c>
      <c r="D120" s="76">
        <f t="shared" si="1"/>
        <v>0.95805555555853061</v>
      </c>
      <c r="E120" s="72"/>
      <c r="F120" s="72"/>
      <c r="G120" s="72"/>
      <c r="H120" s="72"/>
      <c r="I120" s="72"/>
      <c r="J120" s="72"/>
      <c r="K120" s="72"/>
    </row>
    <row r="121" spans="1:11" ht="16" customHeight="1" x14ac:dyDescent="0.35">
      <c r="A121" s="75"/>
      <c r="B121" s="72" t="s">
        <v>167</v>
      </c>
      <c r="C121" s="73" t="s">
        <v>41</v>
      </c>
      <c r="D121" s="76">
        <f t="shared" si="1"/>
        <v>0.14608796295942739</v>
      </c>
      <c r="E121" s="72"/>
      <c r="F121" s="72"/>
      <c r="G121" s="72"/>
      <c r="H121" s="72"/>
      <c r="I121" s="72"/>
      <c r="J121" s="72"/>
      <c r="K121" s="72"/>
    </row>
    <row r="122" spans="1:11" ht="16" customHeight="1" x14ac:dyDescent="0.35">
      <c r="A122" s="75"/>
      <c r="B122" s="72" t="s">
        <v>168</v>
      </c>
      <c r="C122" s="73" t="s">
        <v>41</v>
      </c>
      <c r="D122" s="76">
        <f t="shared" si="1"/>
        <v>0.17704861111269565</v>
      </c>
      <c r="E122" s="72"/>
      <c r="F122" s="72"/>
      <c r="G122" s="72"/>
      <c r="H122" s="72"/>
      <c r="I122" s="72"/>
      <c r="J122" s="72"/>
      <c r="K122" s="72"/>
    </row>
    <row r="123" spans="1:11" ht="16" customHeight="1" x14ac:dyDescent="0.35">
      <c r="A123" s="75"/>
      <c r="B123" s="72" t="s">
        <v>169</v>
      </c>
      <c r="C123" s="73" t="s">
        <v>39</v>
      </c>
      <c r="D123" s="76">
        <f t="shared" si="1"/>
        <v>0.24608796296524815</v>
      </c>
      <c r="E123" s="72"/>
      <c r="F123" s="72"/>
      <c r="G123" s="72"/>
      <c r="H123" s="72"/>
      <c r="I123" s="72"/>
      <c r="J123" s="72"/>
      <c r="K123" s="72"/>
    </row>
    <row r="124" spans="1:11" ht="16" customHeight="1" x14ac:dyDescent="0.35">
      <c r="A124" s="75"/>
      <c r="B124" s="72" t="s">
        <v>170</v>
      </c>
      <c r="C124" s="73" t="s">
        <v>35</v>
      </c>
      <c r="D124" s="76">
        <f t="shared" si="1"/>
        <v>0.28568287037342088</v>
      </c>
      <c r="E124" s="72"/>
      <c r="F124" s="72"/>
      <c r="G124" s="72"/>
      <c r="H124" s="72"/>
      <c r="I124" s="72"/>
      <c r="J124" s="72"/>
      <c r="K124" s="72"/>
    </row>
    <row r="125" spans="1:11" ht="16" customHeight="1" x14ac:dyDescent="0.35">
      <c r="A125" s="75"/>
      <c r="B125" s="72" t="s">
        <v>171</v>
      </c>
      <c r="C125" s="73" t="s">
        <v>36</v>
      </c>
      <c r="D125" s="76">
        <f t="shared" si="1"/>
        <v>0.28589120370452292</v>
      </c>
      <c r="E125" s="72"/>
      <c r="F125" s="72"/>
      <c r="G125" s="72"/>
      <c r="H125" s="72"/>
      <c r="I125" s="72"/>
      <c r="J125" s="72"/>
      <c r="K125" s="72"/>
    </row>
    <row r="126" spans="1:11" ht="16" customHeight="1" x14ac:dyDescent="0.35">
      <c r="A126" s="75"/>
      <c r="B126" s="72" t="s">
        <v>172</v>
      </c>
      <c r="C126" s="73" t="s">
        <v>40</v>
      </c>
      <c r="D126" s="76">
        <f t="shared" si="1"/>
        <v>0.28596064815064892</v>
      </c>
      <c r="E126" s="72"/>
      <c r="F126" s="72"/>
      <c r="G126" s="72"/>
      <c r="H126" s="72"/>
      <c r="I126" s="72"/>
      <c r="J126" s="72"/>
      <c r="K126" s="72"/>
    </row>
    <row r="127" spans="1:11" ht="16" customHeight="1" x14ac:dyDescent="0.35">
      <c r="A127" s="75"/>
      <c r="B127" s="72" t="s">
        <v>173</v>
      </c>
      <c r="C127" s="73" t="s">
        <v>41</v>
      </c>
      <c r="D127" s="76">
        <f t="shared" si="1"/>
        <v>0.29273148148058681</v>
      </c>
      <c r="E127" s="72"/>
      <c r="F127" s="72"/>
      <c r="G127" s="72"/>
      <c r="H127" s="72"/>
      <c r="I127" s="72"/>
      <c r="J127" s="72"/>
      <c r="K127" s="72"/>
    </row>
    <row r="128" spans="1:11" ht="16" customHeight="1" x14ac:dyDescent="0.35">
      <c r="A128" s="75"/>
      <c r="B128" s="72" t="s">
        <v>174</v>
      </c>
      <c r="C128" s="73" t="s">
        <v>39</v>
      </c>
      <c r="D128" s="76">
        <f t="shared" si="1"/>
        <v>0.30185185185109731</v>
      </c>
      <c r="E128" s="72"/>
      <c r="F128" s="72"/>
      <c r="G128" s="72"/>
      <c r="H128" s="72"/>
      <c r="I128" s="72"/>
      <c r="J128" s="72"/>
      <c r="K128" s="72"/>
    </row>
    <row r="129" spans="1:11" ht="16" customHeight="1" x14ac:dyDescent="0.35">
      <c r="A129" s="75"/>
      <c r="B129" s="72" t="s">
        <v>175</v>
      </c>
      <c r="C129" s="73" t="s">
        <v>39</v>
      </c>
      <c r="D129" s="76">
        <f t="shared" si="1"/>
        <v>0.33416666666744277</v>
      </c>
      <c r="E129" s="72"/>
      <c r="F129" s="72"/>
      <c r="G129" s="72"/>
      <c r="H129" s="72"/>
      <c r="I129" s="72"/>
      <c r="J129" s="72"/>
      <c r="K129" s="72"/>
    </row>
    <row r="130" spans="1:11" ht="16" customHeight="1" x14ac:dyDescent="0.35">
      <c r="A130" s="75"/>
      <c r="B130" s="72" t="s">
        <v>176</v>
      </c>
      <c r="C130" s="73" t="s">
        <v>34</v>
      </c>
      <c r="D130" s="76">
        <f t="shared" si="1"/>
        <v>0.78399305555649335</v>
      </c>
      <c r="E130" s="72"/>
      <c r="F130" s="72"/>
      <c r="G130" s="72"/>
      <c r="H130" s="72"/>
      <c r="I130" s="72"/>
      <c r="J130" s="72"/>
      <c r="K130" s="72"/>
    </row>
    <row r="131" spans="1:11" ht="16" customHeight="1" x14ac:dyDescent="0.35">
      <c r="A131" s="75"/>
      <c r="B131" s="72" t="s">
        <v>177</v>
      </c>
      <c r="C131" s="73" t="s">
        <v>35</v>
      </c>
      <c r="D131" s="76">
        <f t="shared" si="1"/>
        <v>0.78403935184906004</v>
      </c>
      <c r="E131" s="72"/>
      <c r="F131" s="72"/>
      <c r="G131" s="72"/>
      <c r="H131" s="72"/>
      <c r="I131" s="72"/>
      <c r="J131" s="72"/>
      <c r="K131" s="72"/>
    </row>
    <row r="132" spans="1:11" ht="16" customHeight="1" x14ac:dyDescent="0.35">
      <c r="A132" s="75"/>
      <c r="B132" s="72" t="s">
        <v>178</v>
      </c>
      <c r="C132" s="73" t="s">
        <v>36</v>
      </c>
      <c r="D132" s="76">
        <f t="shared" si="1"/>
        <v>0.87478009259211831</v>
      </c>
      <c r="E132" s="72"/>
      <c r="F132" s="72"/>
      <c r="G132" s="72"/>
      <c r="H132" s="72"/>
      <c r="I132" s="72"/>
      <c r="J132" s="72"/>
      <c r="K132" s="72"/>
    </row>
    <row r="133" spans="1:11" ht="16" customHeight="1" x14ac:dyDescent="0.35">
      <c r="A133" s="75"/>
      <c r="B133" s="72" t="s">
        <v>179</v>
      </c>
      <c r="C133" s="73" t="s">
        <v>40</v>
      </c>
      <c r="D133" s="76">
        <f t="shared" si="1"/>
        <v>0.91531250000116415</v>
      </c>
      <c r="E133" s="72"/>
      <c r="F133" s="72"/>
      <c r="G133" s="72"/>
      <c r="H133" s="72"/>
      <c r="I133" s="72"/>
      <c r="J133" s="72"/>
      <c r="K133" s="72"/>
    </row>
    <row r="134" spans="1:11" ht="16" customHeight="1" x14ac:dyDescent="0.35">
      <c r="A134" s="75"/>
      <c r="B134" s="72" t="s">
        <v>180</v>
      </c>
      <c r="C134" s="73" t="s">
        <v>39</v>
      </c>
      <c r="D134" s="76">
        <f t="shared" si="1"/>
        <v>0.95820601852028631</v>
      </c>
      <c r="E134" s="72"/>
      <c r="F134" s="72"/>
      <c r="G134" s="72"/>
      <c r="H134" s="72"/>
      <c r="I134" s="72"/>
      <c r="J134" s="72"/>
      <c r="K134" s="72"/>
    </row>
    <row r="135" spans="1:11" ht="16" customHeight="1" x14ac:dyDescent="0.35">
      <c r="A135" s="75"/>
      <c r="B135" s="72" t="s">
        <v>181</v>
      </c>
      <c r="C135" s="73" t="s">
        <v>51</v>
      </c>
      <c r="D135" s="76">
        <f t="shared" ref="D135:D198" si="2">TIMEVALUE(B135)</f>
        <v>0.18672453703766223</v>
      </c>
      <c r="E135" s="72"/>
      <c r="F135" s="72"/>
      <c r="G135" s="72"/>
      <c r="H135" s="72"/>
      <c r="I135" s="72"/>
      <c r="J135" s="72"/>
      <c r="K135" s="72"/>
    </row>
    <row r="136" spans="1:11" ht="16" customHeight="1" x14ac:dyDescent="0.35">
      <c r="A136" s="75"/>
      <c r="B136" s="72" t="s">
        <v>182</v>
      </c>
      <c r="C136" s="73" t="s">
        <v>42</v>
      </c>
      <c r="D136" s="76">
        <f t="shared" si="2"/>
        <v>0.24119212962978054</v>
      </c>
      <c r="E136" s="72"/>
      <c r="F136" s="72"/>
      <c r="G136" s="72"/>
      <c r="H136" s="72"/>
      <c r="I136" s="72"/>
      <c r="J136" s="72"/>
      <c r="K136" s="72"/>
    </row>
    <row r="137" spans="1:11" ht="16" customHeight="1" x14ac:dyDescent="0.35">
      <c r="A137" s="75"/>
      <c r="B137" s="72" t="s">
        <v>183</v>
      </c>
      <c r="C137" s="73" t="s">
        <v>34</v>
      </c>
      <c r="D137" s="76">
        <f t="shared" si="2"/>
        <v>0.28116898148437031</v>
      </c>
      <c r="E137" s="72"/>
      <c r="F137" s="72"/>
      <c r="G137" s="72"/>
      <c r="H137" s="72"/>
      <c r="I137" s="72"/>
      <c r="J137" s="72"/>
      <c r="K137" s="72"/>
    </row>
    <row r="138" spans="1:11" ht="16" customHeight="1" x14ac:dyDescent="0.35">
      <c r="A138" s="75"/>
      <c r="B138" s="72" t="s">
        <v>184</v>
      </c>
      <c r="C138" s="73" t="s">
        <v>35</v>
      </c>
      <c r="D138" s="76">
        <f t="shared" si="2"/>
        <v>0.28122685185371665</v>
      </c>
      <c r="E138" s="72"/>
      <c r="F138" s="72"/>
      <c r="G138" s="72"/>
      <c r="H138" s="72"/>
      <c r="I138" s="72"/>
      <c r="J138" s="72"/>
      <c r="K138" s="72"/>
    </row>
    <row r="139" spans="1:11" ht="16" customHeight="1" x14ac:dyDescent="0.35">
      <c r="A139" s="75"/>
      <c r="B139" s="72" t="s">
        <v>185</v>
      </c>
      <c r="C139" s="73" t="s">
        <v>36</v>
      </c>
      <c r="D139" s="76">
        <f t="shared" si="2"/>
        <v>0.28815972222218988</v>
      </c>
      <c r="E139" s="72"/>
      <c r="F139" s="72"/>
      <c r="G139" s="72"/>
      <c r="H139" s="72"/>
      <c r="I139" s="72"/>
      <c r="J139" s="72"/>
      <c r="K139" s="72"/>
    </row>
    <row r="140" spans="1:11" ht="16" customHeight="1" x14ac:dyDescent="0.35">
      <c r="A140" s="75"/>
      <c r="B140" s="72" t="s">
        <v>186</v>
      </c>
      <c r="C140" s="73" t="s">
        <v>41</v>
      </c>
      <c r="D140" s="76">
        <f t="shared" si="2"/>
        <v>0.78271990740904585</v>
      </c>
      <c r="E140" s="72"/>
      <c r="F140" s="72"/>
      <c r="G140" s="72"/>
      <c r="H140" s="72"/>
      <c r="I140" s="72"/>
      <c r="J140" s="72"/>
      <c r="K140" s="72"/>
    </row>
    <row r="141" spans="1:11" ht="16" customHeight="1" x14ac:dyDescent="0.35">
      <c r="A141" s="75"/>
      <c r="B141" s="72" t="s">
        <v>187</v>
      </c>
      <c r="C141" s="73" t="s">
        <v>35</v>
      </c>
      <c r="D141" s="76">
        <f t="shared" si="2"/>
        <v>0.78289351851708489</v>
      </c>
      <c r="E141" s="72"/>
      <c r="F141" s="72"/>
      <c r="G141" s="72"/>
      <c r="H141" s="72"/>
      <c r="I141" s="72"/>
      <c r="J141" s="72"/>
      <c r="K141" s="72"/>
    </row>
    <row r="142" spans="1:11" ht="16" customHeight="1" x14ac:dyDescent="0.35">
      <c r="A142" s="75"/>
      <c r="B142" s="72" t="s">
        <v>188</v>
      </c>
      <c r="C142" s="73" t="s">
        <v>41</v>
      </c>
      <c r="D142" s="76">
        <f t="shared" si="2"/>
        <v>0.81741898148175096</v>
      </c>
      <c r="E142" s="72"/>
      <c r="F142" s="72"/>
      <c r="G142" s="72"/>
      <c r="H142" s="72"/>
      <c r="I142" s="72"/>
      <c r="J142" s="72"/>
      <c r="K142" s="72"/>
    </row>
    <row r="143" spans="1:11" ht="16" customHeight="1" x14ac:dyDescent="0.35">
      <c r="A143" s="75"/>
      <c r="B143" s="72" t="s">
        <v>189</v>
      </c>
      <c r="C143" s="73" t="s">
        <v>41</v>
      </c>
      <c r="D143" s="76">
        <f t="shared" si="2"/>
        <v>0.85108796296117362</v>
      </c>
      <c r="E143" s="72"/>
      <c r="F143" s="72"/>
      <c r="G143" s="72"/>
      <c r="H143" s="72"/>
      <c r="I143" s="72"/>
      <c r="J143" s="72"/>
      <c r="K143" s="72"/>
    </row>
    <row r="144" spans="1:11" ht="16" customHeight="1" x14ac:dyDescent="0.35">
      <c r="A144" s="75"/>
      <c r="B144" s="72" t="s">
        <v>190</v>
      </c>
      <c r="C144" s="73" t="s">
        <v>36</v>
      </c>
      <c r="D144" s="76">
        <f t="shared" si="2"/>
        <v>0.8737962962986785</v>
      </c>
      <c r="E144" s="72"/>
      <c r="F144" s="72"/>
      <c r="G144" s="72"/>
      <c r="H144" s="72"/>
      <c r="I144" s="72"/>
      <c r="J144" s="72"/>
      <c r="K144" s="72"/>
    </row>
    <row r="145" spans="1:11" ht="16" customHeight="1" x14ac:dyDescent="0.35">
      <c r="A145" s="75"/>
      <c r="B145" s="72" t="s">
        <v>191</v>
      </c>
      <c r="C145" s="73" t="s">
        <v>39</v>
      </c>
      <c r="D145" s="76">
        <f t="shared" si="2"/>
        <v>0.91959490740555339</v>
      </c>
      <c r="E145" s="72"/>
      <c r="F145" s="72"/>
      <c r="G145" s="72"/>
      <c r="H145" s="72"/>
      <c r="I145" s="72"/>
      <c r="J145" s="72"/>
      <c r="K145" s="72"/>
    </row>
    <row r="146" spans="1:11" ht="16" customHeight="1" x14ac:dyDescent="0.35">
      <c r="A146" s="75"/>
      <c r="B146" s="72" t="s">
        <v>192</v>
      </c>
      <c r="C146" s="73" t="s">
        <v>42</v>
      </c>
      <c r="D146" s="76">
        <f t="shared" si="2"/>
        <v>0.95384259259299142</v>
      </c>
      <c r="E146" s="72"/>
      <c r="F146" s="72"/>
      <c r="G146" s="72"/>
      <c r="H146" s="72"/>
      <c r="I146" s="72"/>
      <c r="J146" s="72"/>
      <c r="K146" s="72"/>
    </row>
    <row r="147" spans="1:11" ht="16" customHeight="1" x14ac:dyDescent="0.35">
      <c r="A147" s="75"/>
      <c r="B147" s="72" t="s">
        <v>193</v>
      </c>
      <c r="C147" s="73" t="s">
        <v>41</v>
      </c>
      <c r="D147" s="76">
        <f t="shared" si="2"/>
        <v>0.17363425925577758</v>
      </c>
      <c r="E147" s="72"/>
      <c r="F147" s="72"/>
      <c r="G147" s="72"/>
      <c r="H147" s="72"/>
      <c r="I147" s="72"/>
      <c r="J147" s="72"/>
      <c r="K147" s="72"/>
    </row>
    <row r="148" spans="1:11" ht="16" customHeight="1" x14ac:dyDescent="0.35">
      <c r="A148" s="75"/>
      <c r="B148" s="72" t="s">
        <v>194</v>
      </c>
      <c r="C148" s="73" t="s">
        <v>41</v>
      </c>
      <c r="D148" s="76">
        <f t="shared" si="2"/>
        <v>0.20592592592583969</v>
      </c>
      <c r="E148" s="72"/>
      <c r="F148" s="72"/>
      <c r="G148" s="72"/>
      <c r="H148" s="72"/>
      <c r="I148" s="72"/>
      <c r="J148" s="72"/>
      <c r="K148" s="72"/>
    </row>
    <row r="149" spans="1:11" ht="16" customHeight="1" x14ac:dyDescent="0.35">
      <c r="A149" s="75"/>
      <c r="B149" s="72" t="s">
        <v>195</v>
      </c>
      <c r="C149" s="73" t="s">
        <v>42</v>
      </c>
      <c r="D149" s="76">
        <f t="shared" si="2"/>
        <v>0.24481481481780065</v>
      </c>
      <c r="E149" s="72"/>
      <c r="F149" s="72"/>
      <c r="G149" s="72"/>
      <c r="H149" s="72"/>
      <c r="I149" s="72"/>
      <c r="J149" s="72"/>
      <c r="K149" s="72"/>
    </row>
    <row r="150" spans="1:11" ht="16" customHeight="1" x14ac:dyDescent="0.35">
      <c r="A150" s="75"/>
      <c r="B150" s="72" t="s">
        <v>197</v>
      </c>
      <c r="C150" s="73" t="s">
        <v>157</v>
      </c>
      <c r="D150" s="76">
        <f t="shared" si="2"/>
        <v>0.28343750000203727</v>
      </c>
      <c r="E150" s="72"/>
      <c r="F150" s="72"/>
      <c r="G150" s="72"/>
      <c r="H150" s="72"/>
      <c r="I150" s="72"/>
      <c r="J150" s="72"/>
      <c r="K150" s="72"/>
    </row>
    <row r="151" spans="1:11" ht="16" customHeight="1" x14ac:dyDescent="0.35">
      <c r="A151" s="75"/>
      <c r="B151" s="72" t="s">
        <v>198</v>
      </c>
      <c r="C151" s="73" t="s">
        <v>39</v>
      </c>
      <c r="D151" s="76">
        <f t="shared" si="2"/>
        <v>0.28354166666395031</v>
      </c>
      <c r="E151" s="72"/>
      <c r="F151" s="72"/>
      <c r="G151" s="72"/>
      <c r="H151" s="72"/>
      <c r="I151" s="72"/>
      <c r="J151" s="72"/>
      <c r="K151" s="72"/>
    </row>
    <row r="152" spans="1:11" ht="16" customHeight="1" x14ac:dyDescent="0.35">
      <c r="A152" s="75"/>
      <c r="B152" s="72" t="s">
        <v>196</v>
      </c>
      <c r="C152" s="73" t="s">
        <v>37</v>
      </c>
      <c r="D152" s="76">
        <f t="shared" si="2"/>
        <v>0.2851041666654055</v>
      </c>
      <c r="E152" s="72"/>
      <c r="F152" s="72"/>
      <c r="G152" s="72"/>
      <c r="H152" s="72"/>
      <c r="I152" s="72"/>
      <c r="J152" s="72"/>
      <c r="K152" s="72"/>
    </row>
    <row r="153" spans="1:11" ht="16" customHeight="1" x14ac:dyDescent="0.35">
      <c r="A153" s="75"/>
      <c r="B153" s="72" t="s">
        <v>199</v>
      </c>
      <c r="C153" s="73" t="s">
        <v>41</v>
      </c>
      <c r="D153" s="76">
        <f t="shared" si="2"/>
        <v>0.28539351851941319</v>
      </c>
      <c r="E153" s="72"/>
      <c r="F153" s="72"/>
      <c r="G153" s="72"/>
      <c r="H153" s="72"/>
      <c r="I153" s="72"/>
      <c r="J153" s="72"/>
      <c r="K153" s="72"/>
    </row>
    <row r="154" spans="1:11" ht="16" customHeight="1" x14ac:dyDescent="0.35">
      <c r="A154" s="75"/>
      <c r="B154" s="72" t="s">
        <v>200</v>
      </c>
      <c r="C154" s="73" t="s">
        <v>41</v>
      </c>
      <c r="D154" s="76">
        <f t="shared" si="2"/>
        <v>0.789166666669189</v>
      </c>
      <c r="E154" s="72"/>
      <c r="F154" s="72"/>
      <c r="G154" s="72"/>
      <c r="H154" s="72"/>
      <c r="I154" s="72"/>
      <c r="J154" s="72"/>
      <c r="K154" s="72"/>
    </row>
    <row r="155" spans="1:11" ht="16" customHeight="1" x14ac:dyDescent="0.35">
      <c r="A155" s="75"/>
      <c r="B155" s="72" t="s">
        <v>201</v>
      </c>
      <c r="C155" s="73" t="s">
        <v>37</v>
      </c>
      <c r="D155" s="76">
        <f t="shared" si="2"/>
        <v>0.799456018517958</v>
      </c>
      <c r="E155" s="72"/>
      <c r="F155" s="72"/>
      <c r="G155" s="72"/>
      <c r="H155" s="72"/>
      <c r="I155" s="72"/>
      <c r="J155" s="72"/>
      <c r="K155" s="72"/>
    </row>
    <row r="156" spans="1:11" ht="16" customHeight="1" x14ac:dyDescent="0.35">
      <c r="A156" s="75"/>
      <c r="B156" s="72" t="s">
        <v>202</v>
      </c>
      <c r="C156" s="73" t="s">
        <v>41</v>
      </c>
      <c r="D156" s="76">
        <f t="shared" si="2"/>
        <v>0.82982638888643123</v>
      </c>
      <c r="E156" s="72"/>
      <c r="F156" s="72"/>
      <c r="G156" s="72"/>
      <c r="H156" s="72"/>
      <c r="I156" s="72"/>
      <c r="J156" s="72"/>
      <c r="K156" s="72"/>
    </row>
    <row r="157" spans="1:11" ht="16" customHeight="1" x14ac:dyDescent="0.35">
      <c r="A157" s="75"/>
      <c r="B157" s="72" t="s">
        <v>203</v>
      </c>
      <c r="C157" s="73" t="s">
        <v>41</v>
      </c>
      <c r="D157" s="76">
        <f t="shared" si="2"/>
        <v>0.86637731481459923</v>
      </c>
      <c r="E157" s="72"/>
      <c r="F157" s="72"/>
      <c r="G157" s="72"/>
      <c r="H157" s="72"/>
      <c r="I157" s="72"/>
      <c r="J157" s="72"/>
      <c r="K157" s="72"/>
    </row>
    <row r="158" spans="1:11" ht="16" customHeight="1" x14ac:dyDescent="0.35">
      <c r="A158" s="75"/>
      <c r="B158" s="72" t="s">
        <v>204</v>
      </c>
      <c r="C158" s="73" t="s">
        <v>157</v>
      </c>
      <c r="D158" s="76">
        <f t="shared" si="2"/>
        <v>0.87201388888934162</v>
      </c>
      <c r="E158" s="72"/>
      <c r="F158" s="72"/>
      <c r="G158" s="72"/>
      <c r="H158" s="72"/>
      <c r="I158" s="72"/>
      <c r="J158" s="72"/>
      <c r="K158" s="72"/>
    </row>
    <row r="159" spans="1:11" ht="16" customHeight="1" x14ac:dyDescent="0.35">
      <c r="A159" s="75"/>
      <c r="B159" s="72" t="s">
        <v>205</v>
      </c>
      <c r="C159" s="73" t="s">
        <v>42</v>
      </c>
      <c r="D159" s="76">
        <f t="shared" si="2"/>
        <v>0.95283564814599231</v>
      </c>
      <c r="E159" s="72"/>
      <c r="F159" s="72"/>
      <c r="G159" s="72"/>
      <c r="H159" s="72"/>
      <c r="I159" s="72"/>
      <c r="J159" s="72"/>
      <c r="K159" s="72"/>
    </row>
    <row r="160" spans="1:11" ht="16" customHeight="1" x14ac:dyDescent="0.35">
      <c r="A160" s="75"/>
      <c r="B160" s="72" t="s">
        <v>206</v>
      </c>
      <c r="C160" s="73" t="s">
        <v>41</v>
      </c>
      <c r="D160" s="76">
        <f t="shared" si="2"/>
        <v>0.96592592592787696</v>
      </c>
      <c r="E160" s="72"/>
      <c r="F160" s="72"/>
      <c r="G160" s="72"/>
      <c r="H160" s="72"/>
      <c r="I160" s="72"/>
      <c r="J160" s="72"/>
      <c r="K160" s="72"/>
    </row>
    <row r="161" spans="1:11" ht="16" customHeight="1" x14ac:dyDescent="0.35">
      <c r="A161" s="75"/>
      <c r="B161" s="72" t="s">
        <v>207</v>
      </c>
      <c r="C161" s="73" t="s">
        <v>41</v>
      </c>
      <c r="D161" s="76">
        <f t="shared" si="2"/>
        <v>0.97466435185197042</v>
      </c>
      <c r="E161" s="72"/>
      <c r="F161" s="72"/>
      <c r="G161" s="72"/>
      <c r="H161" s="72"/>
      <c r="I161" s="72"/>
      <c r="J161" s="72"/>
      <c r="K161" s="72"/>
    </row>
    <row r="162" spans="1:11" ht="16" customHeight="1" x14ac:dyDescent="0.35">
      <c r="A162" s="75"/>
      <c r="B162" s="72" t="s">
        <v>208</v>
      </c>
      <c r="C162" s="73" t="s">
        <v>41</v>
      </c>
      <c r="D162" s="76">
        <f t="shared" si="2"/>
        <v>0.22781250000116415</v>
      </c>
      <c r="E162" s="72"/>
      <c r="F162" s="72"/>
      <c r="G162" s="72"/>
      <c r="H162" s="72"/>
      <c r="I162" s="72"/>
      <c r="J162" s="72"/>
      <c r="K162" s="72"/>
    </row>
    <row r="163" spans="1:11" ht="16" customHeight="1" x14ac:dyDescent="0.35">
      <c r="A163" s="75"/>
      <c r="B163" s="72" t="s">
        <v>209</v>
      </c>
      <c r="C163" s="73" t="s">
        <v>41</v>
      </c>
      <c r="D163" s="76">
        <f t="shared" si="2"/>
        <v>0.23745370370306773</v>
      </c>
      <c r="E163" s="72"/>
      <c r="F163" s="72"/>
      <c r="G163" s="72"/>
      <c r="H163" s="72"/>
      <c r="I163" s="72"/>
      <c r="J163" s="72"/>
      <c r="K163" s="72"/>
    </row>
    <row r="164" spans="1:11" ht="16" customHeight="1" x14ac:dyDescent="0.35">
      <c r="A164" s="75"/>
      <c r="B164" s="72" t="s">
        <v>210</v>
      </c>
      <c r="C164" s="73" t="s">
        <v>41</v>
      </c>
      <c r="D164" s="76">
        <f t="shared" si="2"/>
        <v>0.28814814814541023</v>
      </c>
      <c r="E164" s="72"/>
      <c r="F164" s="72"/>
      <c r="G164" s="72"/>
      <c r="H164" s="72"/>
      <c r="I164" s="72"/>
      <c r="J164" s="72"/>
      <c r="K164" s="72"/>
    </row>
    <row r="165" spans="1:11" ht="16" customHeight="1" x14ac:dyDescent="0.35">
      <c r="A165" s="75"/>
      <c r="B165" s="72" t="s">
        <v>211</v>
      </c>
      <c r="C165" s="73" t="s">
        <v>38</v>
      </c>
      <c r="D165" s="76">
        <f t="shared" si="2"/>
        <v>0.28841435185313458</v>
      </c>
      <c r="E165" s="72"/>
      <c r="F165" s="72"/>
      <c r="G165" s="72"/>
      <c r="H165" s="72"/>
      <c r="I165" s="72"/>
      <c r="J165" s="72"/>
      <c r="K165" s="72"/>
    </row>
    <row r="166" spans="1:11" ht="16" customHeight="1" x14ac:dyDescent="0.35">
      <c r="A166" s="75"/>
      <c r="B166" s="72" t="s">
        <v>212</v>
      </c>
      <c r="C166" s="73" t="s">
        <v>41</v>
      </c>
      <c r="D166" s="76">
        <f t="shared" si="2"/>
        <v>0.79299768518831115</v>
      </c>
      <c r="E166" s="72"/>
      <c r="F166" s="72"/>
      <c r="G166" s="72"/>
      <c r="H166" s="72"/>
      <c r="I166" s="72"/>
      <c r="J166" s="72"/>
      <c r="K166" s="72"/>
    </row>
    <row r="167" spans="1:11" ht="16" customHeight="1" x14ac:dyDescent="0.35">
      <c r="A167" s="75"/>
      <c r="B167" s="72" t="s">
        <v>213</v>
      </c>
      <c r="C167" s="73" t="s">
        <v>38</v>
      </c>
      <c r="D167" s="76">
        <f t="shared" si="2"/>
        <v>0.7930555555576575</v>
      </c>
      <c r="E167" s="72"/>
      <c r="F167" s="72"/>
      <c r="G167" s="72"/>
      <c r="H167" s="72"/>
      <c r="I167" s="72"/>
      <c r="J167" s="72"/>
      <c r="K167" s="72"/>
    </row>
    <row r="168" spans="1:11" ht="16" customHeight="1" x14ac:dyDescent="0.35">
      <c r="A168" s="75"/>
      <c r="B168" s="72" t="s">
        <v>214</v>
      </c>
      <c r="C168" s="73" t="s">
        <v>41</v>
      </c>
      <c r="D168" s="76">
        <f t="shared" si="2"/>
        <v>0.96208333333197515</v>
      </c>
      <c r="E168" s="72"/>
      <c r="F168" s="72"/>
      <c r="G168" s="72"/>
      <c r="H168" s="72"/>
      <c r="I168" s="72"/>
      <c r="J168" s="72"/>
      <c r="K168" s="72"/>
    </row>
    <row r="169" spans="1:11" ht="16" customHeight="1" x14ac:dyDescent="0.35">
      <c r="A169" s="75"/>
      <c r="B169" s="72" t="s">
        <v>215</v>
      </c>
      <c r="C169" s="73" t="s">
        <v>41</v>
      </c>
      <c r="D169" s="76">
        <f t="shared" si="2"/>
        <v>0.97038194444758119</v>
      </c>
      <c r="E169" s="72"/>
      <c r="F169" s="72"/>
      <c r="G169" s="72"/>
      <c r="H169" s="72"/>
      <c r="I169" s="72"/>
      <c r="J169" s="72"/>
      <c r="K169" s="72"/>
    </row>
    <row r="170" spans="1:11" ht="16" customHeight="1" x14ac:dyDescent="0.35">
      <c r="A170" s="75"/>
      <c r="B170" s="72" t="s">
        <v>216</v>
      </c>
      <c r="C170" s="73" t="s">
        <v>41</v>
      </c>
      <c r="D170" s="76">
        <f t="shared" si="2"/>
        <v>0.22490740740613546</v>
      </c>
      <c r="E170" s="72"/>
      <c r="F170" s="72"/>
      <c r="G170" s="72"/>
      <c r="H170" s="72"/>
      <c r="I170" s="72"/>
      <c r="J170" s="72"/>
      <c r="K170" s="72"/>
    </row>
    <row r="171" spans="1:11" ht="16" customHeight="1" x14ac:dyDescent="0.35">
      <c r="A171" s="75"/>
      <c r="B171" s="72" t="s">
        <v>217</v>
      </c>
      <c r="C171" s="73" t="s">
        <v>41</v>
      </c>
      <c r="D171" s="76">
        <f t="shared" si="2"/>
        <v>0.25197916666365927</v>
      </c>
      <c r="E171" s="72"/>
      <c r="F171" s="72"/>
      <c r="G171" s="72"/>
      <c r="H171" s="72"/>
      <c r="I171" s="72"/>
      <c r="J171" s="72"/>
      <c r="K171" s="72"/>
    </row>
    <row r="172" spans="1:11" ht="16" customHeight="1" x14ac:dyDescent="0.35">
      <c r="A172" s="75"/>
      <c r="B172" s="72" t="s">
        <v>218</v>
      </c>
      <c r="C172" s="73" t="s">
        <v>41</v>
      </c>
      <c r="D172" s="76">
        <f t="shared" si="2"/>
        <v>0.28869212963036261</v>
      </c>
      <c r="E172" s="72"/>
      <c r="F172" s="72"/>
      <c r="G172" s="72"/>
      <c r="H172" s="72"/>
      <c r="I172" s="72"/>
      <c r="J172" s="72"/>
      <c r="K172" s="72"/>
    </row>
    <row r="173" spans="1:11" ht="16" customHeight="1" x14ac:dyDescent="0.35">
      <c r="A173" s="75"/>
      <c r="B173" s="72" t="s">
        <v>219</v>
      </c>
      <c r="C173" s="73" t="s">
        <v>37</v>
      </c>
      <c r="D173" s="76">
        <f t="shared" si="2"/>
        <v>0.28883101851533866</v>
      </c>
      <c r="E173" s="72"/>
      <c r="F173" s="72"/>
      <c r="G173" s="72"/>
      <c r="H173" s="72"/>
      <c r="I173" s="72"/>
      <c r="J173" s="72"/>
      <c r="K173" s="72"/>
    </row>
    <row r="174" spans="1:11" ht="16" customHeight="1" x14ac:dyDescent="0.35">
      <c r="A174" s="75"/>
      <c r="B174" s="72" t="s">
        <v>220</v>
      </c>
      <c r="C174" s="73" t="s">
        <v>41</v>
      </c>
      <c r="D174" s="76">
        <f t="shared" si="2"/>
        <v>0.79236111111094942</v>
      </c>
      <c r="E174" s="72"/>
      <c r="F174" s="72"/>
      <c r="G174" s="72"/>
      <c r="H174" s="72"/>
      <c r="I174" s="72"/>
      <c r="J174" s="72"/>
      <c r="K174" s="72"/>
    </row>
    <row r="175" spans="1:11" ht="16" customHeight="1" x14ac:dyDescent="0.35">
      <c r="A175" s="75"/>
      <c r="B175" s="72" t="s">
        <v>221</v>
      </c>
      <c r="C175" s="73" t="s">
        <v>37</v>
      </c>
      <c r="D175" s="76">
        <f t="shared" si="2"/>
        <v>0.7956018518525525</v>
      </c>
      <c r="E175" s="72"/>
      <c r="F175" s="72"/>
      <c r="G175" s="72"/>
      <c r="H175" s="72"/>
      <c r="I175" s="72"/>
      <c r="J175" s="72"/>
      <c r="K175" s="72"/>
    </row>
    <row r="176" spans="1:11" ht="16" customHeight="1" x14ac:dyDescent="0.35">
      <c r="A176" s="75"/>
      <c r="B176" s="72" t="s">
        <v>222</v>
      </c>
      <c r="C176" s="73" t="s">
        <v>41</v>
      </c>
      <c r="D176" s="76">
        <f t="shared" si="2"/>
        <v>0.94399305555270985</v>
      </c>
      <c r="E176" s="72"/>
      <c r="F176" s="72"/>
      <c r="G176" s="72"/>
      <c r="H176" s="72"/>
      <c r="I176" s="72"/>
      <c r="J176" s="72"/>
      <c r="K176" s="72"/>
    </row>
    <row r="177" spans="1:11" ht="16" customHeight="1" x14ac:dyDescent="0.35">
      <c r="A177" s="75"/>
      <c r="B177" s="72" t="s">
        <v>223</v>
      </c>
      <c r="C177" s="73" t="s">
        <v>41</v>
      </c>
      <c r="D177" s="76">
        <f t="shared" si="2"/>
        <v>0.95324074073869269</v>
      </c>
      <c r="E177" s="72"/>
      <c r="F177" s="72"/>
      <c r="G177" s="72"/>
      <c r="H177" s="72"/>
      <c r="I177" s="72"/>
      <c r="J177" s="72"/>
      <c r="K177" s="72"/>
    </row>
    <row r="178" spans="1:11" ht="16" customHeight="1" x14ac:dyDescent="0.35">
      <c r="A178" s="75"/>
      <c r="B178" s="72" t="s">
        <v>224</v>
      </c>
      <c r="C178" s="73" t="s">
        <v>41</v>
      </c>
      <c r="D178" s="76">
        <f t="shared" si="2"/>
        <v>8.8518518517958E-2</v>
      </c>
      <c r="E178" s="72"/>
      <c r="F178" s="72"/>
      <c r="G178" s="72"/>
      <c r="H178" s="72"/>
      <c r="I178" s="72"/>
      <c r="J178" s="72"/>
      <c r="K178" s="72"/>
    </row>
    <row r="179" spans="1:11" ht="16" customHeight="1" x14ac:dyDescent="0.35">
      <c r="A179" s="75"/>
      <c r="B179" s="72" t="s">
        <v>225</v>
      </c>
      <c r="C179" s="73" t="s">
        <v>41</v>
      </c>
      <c r="D179" s="76">
        <f t="shared" si="2"/>
        <v>0.10469907407241408</v>
      </c>
      <c r="E179" s="72"/>
      <c r="F179" s="72"/>
      <c r="G179" s="72"/>
      <c r="H179" s="72"/>
      <c r="I179" s="72"/>
      <c r="J179" s="72"/>
      <c r="K179" s="72"/>
    </row>
    <row r="180" spans="1:11" ht="16" customHeight="1" x14ac:dyDescent="0.35">
      <c r="A180" s="75"/>
      <c r="B180" s="72" t="s">
        <v>226</v>
      </c>
      <c r="C180" s="73" t="s">
        <v>42</v>
      </c>
      <c r="D180" s="76">
        <f t="shared" si="2"/>
        <v>0.24657407407357823</v>
      </c>
      <c r="E180" s="72"/>
      <c r="F180" s="72"/>
      <c r="G180" s="72"/>
      <c r="H180" s="72"/>
      <c r="I180" s="72"/>
      <c r="J180" s="72"/>
      <c r="K180" s="72"/>
    </row>
    <row r="181" spans="1:11" ht="16" customHeight="1" x14ac:dyDescent="0.35">
      <c r="A181" s="75"/>
      <c r="B181" s="72" t="s">
        <v>227</v>
      </c>
      <c r="C181" s="73" t="s">
        <v>157</v>
      </c>
      <c r="D181" s="76">
        <f t="shared" si="2"/>
        <v>0.28388888888730435</v>
      </c>
      <c r="E181" s="72"/>
      <c r="F181" s="72"/>
      <c r="G181" s="72"/>
      <c r="H181" s="72"/>
      <c r="I181" s="72"/>
      <c r="J181" s="72"/>
      <c r="K181" s="72"/>
    </row>
    <row r="182" spans="1:11" ht="16" customHeight="1" x14ac:dyDescent="0.35">
      <c r="A182" s="75"/>
      <c r="B182" s="72" t="s">
        <v>228</v>
      </c>
      <c r="C182" s="73" t="s">
        <v>39</v>
      </c>
      <c r="D182" s="76">
        <f t="shared" si="2"/>
        <v>0.28582175925839692</v>
      </c>
      <c r="E182" s="72"/>
      <c r="F182" s="72"/>
      <c r="G182" s="72"/>
      <c r="H182" s="72"/>
      <c r="I182" s="72"/>
      <c r="J182" s="72"/>
      <c r="K182" s="72"/>
    </row>
    <row r="183" spans="1:11" ht="16" customHeight="1" x14ac:dyDescent="0.35">
      <c r="A183" s="75"/>
      <c r="B183" s="72" t="s">
        <v>229</v>
      </c>
      <c r="C183" s="73" t="s">
        <v>37</v>
      </c>
      <c r="D183" s="76">
        <f t="shared" si="2"/>
        <v>0.28767361111385981</v>
      </c>
      <c r="E183" s="72"/>
      <c r="F183" s="72"/>
      <c r="G183" s="72"/>
      <c r="H183" s="72"/>
      <c r="I183" s="72"/>
      <c r="J183" s="72"/>
      <c r="K183" s="72"/>
    </row>
    <row r="184" spans="1:11" ht="16" customHeight="1" x14ac:dyDescent="0.35">
      <c r="A184" s="75"/>
      <c r="B184" s="72" t="s">
        <v>230</v>
      </c>
      <c r="C184" s="73" t="s">
        <v>41</v>
      </c>
      <c r="D184" s="76">
        <f t="shared" si="2"/>
        <v>0.30052083333430346</v>
      </c>
      <c r="E184" s="72"/>
      <c r="F184" s="72"/>
      <c r="G184" s="72"/>
      <c r="H184" s="72"/>
      <c r="I184" s="72"/>
      <c r="J184" s="72"/>
      <c r="K184" s="72"/>
    </row>
    <row r="185" spans="1:11" ht="16" customHeight="1" x14ac:dyDescent="0.35">
      <c r="A185" s="75"/>
      <c r="B185" s="72" t="s">
        <v>231</v>
      </c>
      <c r="C185" s="73" t="s">
        <v>37</v>
      </c>
      <c r="D185" s="76">
        <f t="shared" si="2"/>
        <v>0.43181712963269092</v>
      </c>
      <c r="E185" s="72"/>
      <c r="F185" s="72"/>
      <c r="G185" s="72"/>
      <c r="H185" s="72"/>
      <c r="I185" s="72"/>
      <c r="J185" s="72"/>
      <c r="K185" s="72"/>
    </row>
    <row r="186" spans="1:11" ht="16" customHeight="1" x14ac:dyDescent="0.35">
      <c r="A186" s="75"/>
      <c r="B186" s="72" t="s">
        <v>232</v>
      </c>
      <c r="C186" s="73" t="s">
        <v>37</v>
      </c>
      <c r="D186" s="76">
        <f t="shared" si="2"/>
        <v>0.78849537036876427</v>
      </c>
      <c r="E186" s="72"/>
      <c r="F186" s="72"/>
      <c r="G186" s="72"/>
      <c r="H186" s="72"/>
      <c r="I186" s="72"/>
      <c r="J186" s="72"/>
      <c r="K186" s="72"/>
    </row>
    <row r="187" spans="1:11" ht="16" customHeight="1" x14ac:dyDescent="0.35">
      <c r="A187" s="75"/>
      <c r="B187" s="72" t="s">
        <v>233</v>
      </c>
      <c r="C187" s="73" t="s">
        <v>35</v>
      </c>
      <c r="D187" s="76">
        <f t="shared" si="2"/>
        <v>0.78854166666860692</v>
      </c>
      <c r="E187" s="72"/>
      <c r="F187" s="72"/>
      <c r="G187" s="72"/>
      <c r="H187" s="72"/>
      <c r="I187" s="72"/>
      <c r="J187" s="72"/>
      <c r="K187" s="72"/>
    </row>
    <row r="188" spans="1:11" ht="16" customHeight="1" x14ac:dyDescent="0.35">
      <c r="A188" s="75"/>
      <c r="B188" s="72" t="s">
        <v>234</v>
      </c>
      <c r="C188" s="73" t="s">
        <v>35</v>
      </c>
      <c r="D188" s="76">
        <f t="shared" si="2"/>
        <v>0.78861111111473292</v>
      </c>
      <c r="E188" s="72"/>
      <c r="F188" s="72"/>
      <c r="G188" s="72"/>
      <c r="H188" s="72"/>
      <c r="I188" s="72"/>
      <c r="J188" s="72"/>
      <c r="K188" s="72"/>
    </row>
    <row r="189" spans="1:11" ht="16" customHeight="1" x14ac:dyDescent="0.35">
      <c r="A189" s="75"/>
      <c r="B189" s="72" t="s">
        <v>235</v>
      </c>
      <c r="C189" s="73" t="s">
        <v>35</v>
      </c>
      <c r="D189" s="76">
        <f t="shared" si="2"/>
        <v>0.82995370370190358</v>
      </c>
      <c r="E189" s="72"/>
      <c r="F189" s="72"/>
      <c r="G189" s="72"/>
      <c r="H189" s="72"/>
      <c r="I189" s="72"/>
      <c r="J189" s="72"/>
      <c r="K189" s="72"/>
    </row>
    <row r="190" spans="1:11" ht="16" customHeight="1" x14ac:dyDescent="0.35">
      <c r="A190" s="75"/>
      <c r="B190" s="72" t="s">
        <v>236</v>
      </c>
      <c r="C190" s="73" t="s">
        <v>157</v>
      </c>
      <c r="D190" s="76">
        <f t="shared" si="2"/>
        <v>0.87559027777751908</v>
      </c>
      <c r="E190" s="72"/>
      <c r="F190" s="72"/>
      <c r="G190" s="72"/>
      <c r="H190" s="72"/>
      <c r="I190" s="72"/>
      <c r="J190" s="72"/>
      <c r="K190" s="72"/>
    </row>
    <row r="191" spans="1:11" ht="16" customHeight="1" x14ac:dyDescent="0.35">
      <c r="A191" s="75"/>
      <c r="B191" s="72" t="s">
        <v>237</v>
      </c>
      <c r="C191" s="73" t="s">
        <v>39</v>
      </c>
      <c r="D191" s="76">
        <f t="shared" si="2"/>
        <v>0.91782407407299615</v>
      </c>
      <c r="E191" s="72"/>
      <c r="F191" s="72"/>
      <c r="G191" s="72"/>
      <c r="H191" s="72"/>
      <c r="I191" s="72"/>
      <c r="J191" s="72"/>
      <c r="K191" s="72"/>
    </row>
    <row r="192" spans="1:11" ht="16" customHeight="1" x14ac:dyDescent="0.35">
      <c r="A192" s="75"/>
      <c r="B192" s="72" t="s">
        <v>238</v>
      </c>
      <c r="C192" s="73" t="s">
        <v>42</v>
      </c>
      <c r="D192" s="76">
        <f t="shared" si="2"/>
        <v>0.95541666666395031</v>
      </c>
      <c r="E192" s="72"/>
      <c r="F192" s="72"/>
      <c r="G192" s="72"/>
      <c r="H192" s="72"/>
      <c r="I192" s="72"/>
      <c r="J192" s="72"/>
      <c r="K192" s="72"/>
    </row>
    <row r="193" spans="1:11" ht="16" customHeight="1" x14ac:dyDescent="0.35">
      <c r="A193" s="75"/>
      <c r="B193" s="72" t="s">
        <v>239</v>
      </c>
      <c r="C193" s="73" t="s">
        <v>42</v>
      </c>
      <c r="D193" s="76">
        <f t="shared" si="2"/>
        <v>0.24659722221986158</v>
      </c>
      <c r="E193" s="72"/>
      <c r="F193" s="72"/>
      <c r="G193" s="72"/>
      <c r="H193" s="72"/>
      <c r="I193" s="72"/>
      <c r="J193" s="72"/>
      <c r="K193" s="72"/>
    </row>
    <row r="194" spans="1:11" ht="16" customHeight="1" x14ac:dyDescent="0.35">
      <c r="A194" s="75"/>
      <c r="B194" s="72" t="s">
        <v>240</v>
      </c>
      <c r="C194" s="73" t="s">
        <v>157</v>
      </c>
      <c r="D194" s="76">
        <f t="shared" si="2"/>
        <v>0.2851736111115315</v>
      </c>
      <c r="E194" s="72"/>
      <c r="F194" s="72"/>
      <c r="G194" s="72"/>
      <c r="H194" s="72"/>
      <c r="I194" s="72"/>
      <c r="J194" s="72"/>
      <c r="K194" s="72"/>
    </row>
    <row r="195" spans="1:11" ht="16" customHeight="1" x14ac:dyDescent="0.35">
      <c r="A195" s="75"/>
      <c r="B195" s="72" t="s">
        <v>241</v>
      </c>
      <c r="C195" s="73" t="s">
        <v>36</v>
      </c>
      <c r="D195" s="76">
        <f t="shared" si="2"/>
        <v>0.28534722221957054</v>
      </c>
      <c r="E195" s="72"/>
      <c r="F195" s="72"/>
      <c r="G195" s="72"/>
      <c r="H195" s="72"/>
      <c r="I195" s="72"/>
      <c r="J195" s="72"/>
      <c r="K195" s="72"/>
    </row>
    <row r="196" spans="1:11" ht="16" customHeight="1" x14ac:dyDescent="0.35">
      <c r="A196" s="75"/>
      <c r="B196" s="72" t="s">
        <v>242</v>
      </c>
      <c r="C196" s="73" t="s">
        <v>35</v>
      </c>
      <c r="D196" s="76">
        <f t="shared" si="2"/>
        <v>0.79092592592496658</v>
      </c>
      <c r="E196" s="72"/>
      <c r="F196" s="72"/>
      <c r="G196" s="72"/>
      <c r="H196" s="72"/>
      <c r="I196" s="72"/>
      <c r="J196" s="72"/>
      <c r="K196" s="72"/>
    </row>
    <row r="197" spans="1:11" ht="16" customHeight="1" x14ac:dyDescent="0.35">
      <c r="A197" s="75"/>
      <c r="B197" s="72" t="s">
        <v>243</v>
      </c>
      <c r="C197" s="73" t="s">
        <v>41</v>
      </c>
      <c r="D197" s="76">
        <f t="shared" si="2"/>
        <v>0.79121527777897427</v>
      </c>
      <c r="E197" s="72"/>
      <c r="F197" s="72"/>
      <c r="G197" s="72"/>
      <c r="H197" s="72"/>
      <c r="I197" s="72"/>
      <c r="J197" s="72"/>
      <c r="K197" s="72"/>
    </row>
    <row r="198" spans="1:11" ht="16" customHeight="1" x14ac:dyDescent="0.35">
      <c r="A198" s="75"/>
      <c r="B198" s="72" t="s">
        <v>244</v>
      </c>
      <c r="C198" s="73" t="s">
        <v>41</v>
      </c>
      <c r="D198" s="76">
        <f t="shared" si="2"/>
        <v>0.82342592592613073</v>
      </c>
      <c r="E198" s="72"/>
      <c r="F198" s="72"/>
      <c r="G198" s="72"/>
      <c r="H198" s="72"/>
      <c r="I198" s="72"/>
      <c r="J198" s="72"/>
      <c r="K198" s="72"/>
    </row>
    <row r="199" spans="1:11" ht="16" customHeight="1" x14ac:dyDescent="0.35">
      <c r="A199" s="75"/>
      <c r="B199" s="72" t="s">
        <v>245</v>
      </c>
      <c r="C199" s="73" t="s">
        <v>41</v>
      </c>
      <c r="D199" s="76">
        <f t="shared" ref="D199:D262" si="3">TIMEVALUE(B199)</f>
        <v>0.86024305555474712</v>
      </c>
      <c r="E199" s="72"/>
      <c r="F199" s="72"/>
      <c r="G199" s="72"/>
      <c r="H199" s="72"/>
      <c r="I199" s="72"/>
      <c r="J199" s="72"/>
      <c r="K199" s="72"/>
    </row>
    <row r="200" spans="1:11" ht="16" customHeight="1" x14ac:dyDescent="0.35">
      <c r="A200" s="75"/>
      <c r="B200" s="72" t="s">
        <v>246</v>
      </c>
      <c r="C200" s="73" t="s">
        <v>157</v>
      </c>
      <c r="D200" s="76">
        <f t="shared" si="3"/>
        <v>0.87200231481256196</v>
      </c>
      <c r="E200" s="72"/>
      <c r="F200" s="72"/>
      <c r="G200" s="72"/>
      <c r="H200" s="72"/>
      <c r="I200" s="72"/>
      <c r="J200" s="72"/>
      <c r="K200" s="72"/>
    </row>
    <row r="201" spans="1:11" ht="16" customHeight="1" x14ac:dyDescent="0.35">
      <c r="A201" s="75"/>
      <c r="B201" s="72" t="s">
        <v>247</v>
      </c>
      <c r="C201" s="73" t="s">
        <v>36</v>
      </c>
      <c r="D201" s="76">
        <f t="shared" si="3"/>
        <v>0.91866898148145992</v>
      </c>
      <c r="E201" s="72"/>
      <c r="F201" s="72"/>
      <c r="G201" s="72"/>
      <c r="H201" s="72"/>
      <c r="I201" s="72"/>
      <c r="J201" s="72"/>
      <c r="K201" s="72"/>
    </row>
    <row r="202" spans="1:11" ht="16" customHeight="1" x14ac:dyDescent="0.35">
      <c r="A202" s="75"/>
      <c r="B202" s="72" t="s">
        <v>248</v>
      </c>
      <c r="C202" s="73" t="s">
        <v>42</v>
      </c>
      <c r="D202" s="76">
        <f t="shared" si="3"/>
        <v>0.95600694444146939</v>
      </c>
      <c r="E202" s="72"/>
      <c r="F202" s="72"/>
      <c r="G202" s="72"/>
      <c r="H202" s="72"/>
      <c r="I202" s="72"/>
      <c r="J202" s="72"/>
      <c r="K202" s="72"/>
    </row>
    <row r="203" spans="1:11" ht="16" customHeight="1" x14ac:dyDescent="0.35">
      <c r="A203" s="75"/>
      <c r="B203" s="72" t="s">
        <v>249</v>
      </c>
      <c r="C203" s="73" t="s">
        <v>41</v>
      </c>
      <c r="D203" s="76">
        <f t="shared" si="3"/>
        <v>0.16967592592845904</v>
      </c>
      <c r="E203" s="72"/>
      <c r="F203" s="72"/>
      <c r="G203" s="72"/>
      <c r="H203" s="72"/>
      <c r="I203" s="72"/>
      <c r="J203" s="72"/>
      <c r="K203" s="72"/>
    </row>
    <row r="204" spans="1:11" ht="16" customHeight="1" x14ac:dyDescent="0.35">
      <c r="A204" s="75"/>
      <c r="B204" s="72" t="s">
        <v>250</v>
      </c>
      <c r="C204" s="73" t="s">
        <v>41</v>
      </c>
      <c r="D204" s="76">
        <f t="shared" si="3"/>
        <v>0.19563657407707069</v>
      </c>
      <c r="E204" s="72"/>
      <c r="F204" s="72"/>
      <c r="G204" s="72"/>
      <c r="H204" s="72"/>
      <c r="I204" s="72"/>
      <c r="J204" s="72"/>
      <c r="K204" s="72"/>
    </row>
    <row r="205" spans="1:11" ht="16" customHeight="1" x14ac:dyDescent="0.35">
      <c r="A205" s="75"/>
      <c r="B205" s="72" t="s">
        <v>251</v>
      </c>
      <c r="C205" s="73" t="s">
        <v>42</v>
      </c>
      <c r="D205" s="76">
        <f t="shared" si="3"/>
        <v>0.24221064814628335</v>
      </c>
      <c r="E205" s="72"/>
      <c r="F205" s="72"/>
      <c r="G205" s="72"/>
      <c r="H205" s="72"/>
      <c r="I205" s="72"/>
      <c r="J205" s="72"/>
      <c r="K205" s="72"/>
    </row>
    <row r="206" spans="1:11" ht="16" customHeight="1" x14ac:dyDescent="0.35">
      <c r="A206" s="75"/>
      <c r="B206" s="72" t="s">
        <v>252</v>
      </c>
      <c r="C206" s="73" t="s">
        <v>36</v>
      </c>
      <c r="D206" s="76">
        <f t="shared" si="3"/>
        <v>0.28369212963298196</v>
      </c>
      <c r="E206" s="72"/>
      <c r="F206" s="72"/>
      <c r="G206" s="72"/>
      <c r="H206" s="72"/>
      <c r="I206" s="72"/>
      <c r="J206" s="72"/>
      <c r="K206" s="72"/>
    </row>
    <row r="207" spans="1:11" ht="16" customHeight="1" x14ac:dyDescent="0.35">
      <c r="A207" s="75"/>
      <c r="B207" s="72" t="s">
        <v>253</v>
      </c>
      <c r="C207" s="73" t="s">
        <v>35</v>
      </c>
      <c r="D207" s="76">
        <f t="shared" si="3"/>
        <v>0.28395833333343035</v>
      </c>
      <c r="E207" s="72"/>
      <c r="F207" s="72"/>
      <c r="G207" s="72"/>
      <c r="H207" s="72"/>
      <c r="I207" s="72"/>
      <c r="J207" s="72"/>
      <c r="K207" s="72"/>
    </row>
    <row r="208" spans="1:11" ht="16" customHeight="1" x14ac:dyDescent="0.35">
      <c r="A208" s="75"/>
      <c r="B208" s="72" t="s">
        <v>254</v>
      </c>
      <c r="C208" s="73" t="s">
        <v>39</v>
      </c>
      <c r="D208" s="76">
        <f t="shared" si="3"/>
        <v>0.28753472222160781</v>
      </c>
      <c r="E208" s="72"/>
      <c r="F208" s="72"/>
      <c r="G208" s="72"/>
      <c r="H208" s="72"/>
      <c r="I208" s="72"/>
      <c r="J208" s="72"/>
      <c r="K208" s="72"/>
    </row>
    <row r="209" spans="1:11" ht="16" customHeight="1" x14ac:dyDescent="0.35">
      <c r="A209" s="75"/>
      <c r="B209" s="72" t="s">
        <v>255</v>
      </c>
      <c r="C209" s="73" t="s">
        <v>41</v>
      </c>
      <c r="D209" s="76">
        <f t="shared" si="3"/>
        <v>0.29395833333546761</v>
      </c>
      <c r="E209" s="72"/>
      <c r="F209" s="72"/>
      <c r="G209" s="72"/>
      <c r="H209" s="72"/>
      <c r="I209" s="72"/>
      <c r="J209" s="72"/>
      <c r="K209" s="72"/>
    </row>
    <row r="210" spans="1:11" ht="16" customHeight="1" x14ac:dyDescent="0.35">
      <c r="A210" s="75"/>
      <c r="B210" s="72" t="s">
        <v>256</v>
      </c>
      <c r="C210" s="73" t="s">
        <v>39</v>
      </c>
      <c r="D210" s="76">
        <f t="shared" si="3"/>
        <v>0.29809027777810115</v>
      </c>
      <c r="E210" s="72"/>
      <c r="F210" s="72"/>
      <c r="G210" s="72"/>
      <c r="H210" s="72"/>
      <c r="I210" s="72"/>
      <c r="J210" s="72"/>
      <c r="K210" s="72"/>
    </row>
    <row r="211" spans="1:11" ht="16" customHeight="1" x14ac:dyDescent="0.35">
      <c r="A211" s="75"/>
      <c r="B211" s="72" t="s">
        <v>257</v>
      </c>
      <c r="C211" s="73" t="s">
        <v>39</v>
      </c>
      <c r="D211" s="76">
        <f t="shared" si="3"/>
        <v>0.32979166666336823</v>
      </c>
      <c r="E211" s="72"/>
      <c r="F211" s="72"/>
      <c r="G211" s="72"/>
      <c r="H211" s="72"/>
      <c r="I211" s="72"/>
      <c r="J211" s="72"/>
      <c r="K211" s="72"/>
    </row>
    <row r="212" spans="1:11" ht="16" customHeight="1" x14ac:dyDescent="0.35">
      <c r="A212" s="75"/>
      <c r="B212" s="72" t="s">
        <v>258</v>
      </c>
      <c r="C212" s="73" t="s">
        <v>35</v>
      </c>
      <c r="D212" s="76">
        <f t="shared" si="3"/>
        <v>0.78961805555445608</v>
      </c>
      <c r="E212" s="72"/>
      <c r="F212" s="72"/>
      <c r="G212" s="72"/>
      <c r="H212" s="72"/>
      <c r="I212" s="72"/>
      <c r="J212" s="72"/>
      <c r="K212" s="72"/>
    </row>
    <row r="213" spans="1:11" ht="16" customHeight="1" x14ac:dyDescent="0.35">
      <c r="A213" s="75"/>
      <c r="B213" s="72" t="s">
        <v>259</v>
      </c>
      <c r="C213" s="73" t="s">
        <v>41</v>
      </c>
      <c r="D213" s="76">
        <f t="shared" si="3"/>
        <v>0.78968750000058208</v>
      </c>
      <c r="E213" s="72"/>
      <c r="F213" s="72"/>
      <c r="G213" s="72"/>
      <c r="H213" s="72"/>
      <c r="I213" s="72"/>
      <c r="J213" s="72"/>
      <c r="K213" s="72"/>
    </row>
    <row r="214" spans="1:11" ht="16" customHeight="1" x14ac:dyDescent="0.35">
      <c r="A214" s="75"/>
      <c r="B214" s="72" t="s">
        <v>260</v>
      </c>
      <c r="C214" s="73" t="s">
        <v>41</v>
      </c>
      <c r="D214" s="76">
        <f t="shared" si="3"/>
        <v>0.82754629629926058</v>
      </c>
      <c r="E214" s="72"/>
      <c r="F214" s="72"/>
      <c r="G214" s="72"/>
      <c r="H214" s="72"/>
      <c r="I214" s="72"/>
      <c r="J214" s="72"/>
      <c r="K214" s="72"/>
    </row>
    <row r="215" spans="1:11" ht="16" customHeight="1" x14ac:dyDescent="0.35">
      <c r="A215" s="75"/>
      <c r="B215" s="72" t="s">
        <v>261</v>
      </c>
      <c r="C215" s="73" t="s">
        <v>41</v>
      </c>
      <c r="D215" s="76">
        <f t="shared" si="3"/>
        <v>0.85884259259182727</v>
      </c>
      <c r="E215" s="72"/>
      <c r="F215" s="72"/>
      <c r="G215" s="72"/>
      <c r="H215" s="72"/>
      <c r="I215" s="72"/>
      <c r="J215" s="72"/>
      <c r="K215" s="72"/>
    </row>
    <row r="216" spans="1:11" ht="16" customHeight="1" x14ac:dyDescent="0.35">
      <c r="A216" s="75"/>
      <c r="B216" s="72" t="s">
        <v>262</v>
      </c>
      <c r="C216" s="73" t="s">
        <v>36</v>
      </c>
      <c r="D216" s="76">
        <f t="shared" si="3"/>
        <v>0.87606481481634546</v>
      </c>
      <c r="E216" s="72"/>
      <c r="F216" s="72"/>
      <c r="G216" s="72"/>
      <c r="H216" s="72"/>
      <c r="I216" s="72"/>
      <c r="J216" s="72"/>
      <c r="K216" s="72"/>
    </row>
    <row r="217" spans="1:11" ht="16" customHeight="1" x14ac:dyDescent="0.35">
      <c r="A217" s="75"/>
      <c r="B217" s="72" t="s">
        <v>263</v>
      </c>
      <c r="C217" s="73" t="s">
        <v>39</v>
      </c>
      <c r="D217" s="76">
        <f t="shared" si="3"/>
        <v>0.92174768518452765</v>
      </c>
      <c r="E217" s="72"/>
      <c r="F217" s="72"/>
      <c r="G217" s="72"/>
      <c r="H217" s="72"/>
      <c r="I217" s="72"/>
      <c r="J217" s="72"/>
      <c r="K217" s="72"/>
    </row>
    <row r="218" spans="1:11" ht="16" customHeight="1" x14ac:dyDescent="0.35">
      <c r="A218" s="75"/>
      <c r="B218" s="72" t="s">
        <v>264</v>
      </c>
      <c r="C218" s="73" t="s">
        <v>42</v>
      </c>
      <c r="D218" s="76">
        <f t="shared" si="3"/>
        <v>0.95478009259386454</v>
      </c>
      <c r="E218" s="72"/>
      <c r="F218" s="72"/>
      <c r="G218" s="72"/>
      <c r="H218" s="72"/>
      <c r="I218" s="72"/>
      <c r="J218" s="72"/>
      <c r="K218" s="72"/>
    </row>
    <row r="219" spans="1:11" ht="16" customHeight="1" x14ac:dyDescent="0.35">
      <c r="A219" s="75"/>
      <c r="B219" s="72" t="s">
        <v>265</v>
      </c>
      <c r="C219" s="73" t="s">
        <v>41</v>
      </c>
      <c r="D219" s="76">
        <f t="shared" si="3"/>
        <v>0.18562499999825377</v>
      </c>
      <c r="E219" s="72"/>
      <c r="F219" s="72"/>
      <c r="G219" s="72"/>
      <c r="H219" s="72"/>
      <c r="I219" s="72"/>
      <c r="J219" s="72"/>
      <c r="K219" s="72"/>
    </row>
    <row r="220" spans="1:11" ht="16" customHeight="1" x14ac:dyDescent="0.35">
      <c r="A220" s="75"/>
      <c r="B220" s="72" t="s">
        <v>266</v>
      </c>
      <c r="C220" s="73" t="s">
        <v>41</v>
      </c>
      <c r="D220" s="76">
        <f t="shared" si="3"/>
        <v>0.21644675925927004</v>
      </c>
      <c r="E220" s="72"/>
      <c r="F220" s="72"/>
      <c r="G220" s="72"/>
      <c r="H220" s="72"/>
      <c r="I220" s="72"/>
      <c r="J220" s="72"/>
      <c r="K220" s="72"/>
    </row>
    <row r="221" spans="1:11" ht="16" customHeight="1" x14ac:dyDescent="0.35">
      <c r="A221" s="75"/>
      <c r="B221" s="72" t="s">
        <v>267</v>
      </c>
      <c r="C221" s="73" t="s">
        <v>39</v>
      </c>
      <c r="D221" s="76">
        <f t="shared" si="3"/>
        <v>0.24305555555474712</v>
      </c>
      <c r="E221" s="72"/>
      <c r="F221" s="72"/>
      <c r="G221" s="72"/>
      <c r="H221" s="72"/>
      <c r="I221" s="72"/>
      <c r="J221" s="72"/>
      <c r="K221" s="72"/>
    </row>
    <row r="222" spans="1:11" ht="16" customHeight="1" x14ac:dyDescent="0.35">
      <c r="A222" s="75"/>
      <c r="B222" s="72" t="s">
        <v>268</v>
      </c>
      <c r="C222" s="73" t="s">
        <v>35</v>
      </c>
      <c r="D222" s="76">
        <f t="shared" si="3"/>
        <v>0.28253472222422715</v>
      </c>
      <c r="E222" s="72"/>
      <c r="F222" s="72"/>
      <c r="G222" s="72"/>
      <c r="H222" s="72"/>
      <c r="I222" s="72"/>
      <c r="J222" s="72"/>
      <c r="K222" s="72"/>
    </row>
    <row r="223" spans="1:11" ht="16" customHeight="1" x14ac:dyDescent="0.35">
      <c r="A223" s="75"/>
      <c r="B223" s="72" t="s">
        <v>269</v>
      </c>
      <c r="C223" s="73" t="s">
        <v>36</v>
      </c>
      <c r="D223" s="76">
        <f t="shared" si="3"/>
        <v>0.28273148147854954</v>
      </c>
      <c r="E223" s="72"/>
      <c r="F223" s="72"/>
      <c r="G223" s="72"/>
      <c r="H223" s="72"/>
      <c r="I223" s="72"/>
      <c r="J223" s="72"/>
      <c r="K223" s="72"/>
    </row>
    <row r="224" spans="1:11" ht="16" customHeight="1" x14ac:dyDescent="0.35">
      <c r="A224" s="75"/>
      <c r="B224" s="72" t="s">
        <v>270</v>
      </c>
      <c r="C224" s="73" t="s">
        <v>37</v>
      </c>
      <c r="D224" s="76">
        <f t="shared" si="3"/>
        <v>0.28606481481256196</v>
      </c>
      <c r="E224" s="72"/>
      <c r="F224" s="72"/>
      <c r="G224" s="72"/>
      <c r="H224" s="72"/>
      <c r="I224" s="72"/>
      <c r="J224" s="72"/>
      <c r="K224" s="72"/>
    </row>
    <row r="225" spans="1:11" ht="16" customHeight="1" x14ac:dyDescent="0.35">
      <c r="A225" s="75"/>
      <c r="B225" s="72" t="s">
        <v>271</v>
      </c>
      <c r="C225" s="73" t="s">
        <v>41</v>
      </c>
      <c r="D225" s="76">
        <f t="shared" si="3"/>
        <v>0.28665509259008104</v>
      </c>
      <c r="E225" s="72"/>
      <c r="F225" s="72"/>
      <c r="G225" s="72"/>
      <c r="H225" s="72"/>
      <c r="I225" s="72"/>
      <c r="J225" s="72"/>
      <c r="K225" s="72"/>
    </row>
    <row r="226" spans="1:11" ht="16" customHeight="1" x14ac:dyDescent="0.35">
      <c r="A226" s="75"/>
      <c r="B226" s="72" t="s">
        <v>272</v>
      </c>
      <c r="C226" s="73" t="s">
        <v>41</v>
      </c>
      <c r="D226" s="76">
        <f t="shared" si="3"/>
        <v>0.28728009259066312</v>
      </c>
      <c r="E226" s="72"/>
      <c r="F226" s="72"/>
      <c r="G226" s="72"/>
      <c r="H226" s="72"/>
      <c r="I226" s="72"/>
      <c r="J226" s="72"/>
      <c r="K226" s="72"/>
    </row>
    <row r="227" spans="1:11" ht="16" customHeight="1" x14ac:dyDescent="0.35">
      <c r="A227" s="75"/>
      <c r="B227" s="72" t="s">
        <v>273</v>
      </c>
      <c r="C227" s="73" t="s">
        <v>39</v>
      </c>
      <c r="D227" s="76">
        <f t="shared" si="3"/>
        <v>0.29518518518307246</v>
      </c>
      <c r="E227" s="72"/>
      <c r="F227" s="72"/>
      <c r="G227" s="72"/>
      <c r="H227" s="72"/>
      <c r="I227" s="72"/>
      <c r="J227" s="72"/>
      <c r="K227" s="72"/>
    </row>
    <row r="228" spans="1:11" ht="16" customHeight="1" x14ac:dyDescent="0.35">
      <c r="A228" s="75"/>
      <c r="B228" s="72" t="s">
        <v>274</v>
      </c>
      <c r="C228" s="73" t="s">
        <v>39</v>
      </c>
      <c r="D228" s="76">
        <f t="shared" si="3"/>
        <v>0.33054398147942265</v>
      </c>
      <c r="E228" s="72"/>
      <c r="F228" s="72"/>
      <c r="G228" s="72"/>
      <c r="H228" s="72"/>
      <c r="I228" s="72"/>
      <c r="J228" s="72"/>
      <c r="K228" s="72"/>
    </row>
    <row r="229" spans="1:11" ht="16" customHeight="1" x14ac:dyDescent="0.35">
      <c r="A229" s="75"/>
      <c r="B229" s="72" t="s">
        <v>275</v>
      </c>
      <c r="C229" s="73" t="s">
        <v>34</v>
      </c>
      <c r="D229" s="76">
        <f t="shared" si="3"/>
        <v>0.77834490740497131</v>
      </c>
      <c r="E229" s="72"/>
      <c r="F229" s="72"/>
      <c r="G229" s="72"/>
      <c r="H229" s="72"/>
      <c r="I229" s="72"/>
      <c r="J229" s="72"/>
      <c r="K229" s="72"/>
    </row>
    <row r="230" spans="1:11" ht="16" customHeight="1" x14ac:dyDescent="0.35">
      <c r="A230" s="75"/>
      <c r="B230" s="72" t="s">
        <v>276</v>
      </c>
      <c r="C230" s="73" t="s">
        <v>37</v>
      </c>
      <c r="D230" s="76">
        <f t="shared" si="3"/>
        <v>0.77841435185109731</v>
      </c>
      <c r="E230" s="72"/>
      <c r="F230" s="72"/>
      <c r="G230" s="72"/>
      <c r="H230" s="72"/>
      <c r="I230" s="72"/>
      <c r="J230" s="72"/>
      <c r="K230" s="72"/>
    </row>
    <row r="231" spans="1:11" ht="16" customHeight="1" x14ac:dyDescent="0.35">
      <c r="A231" s="75"/>
      <c r="B231" s="72" t="s">
        <v>277</v>
      </c>
      <c r="C231" s="73" t="s">
        <v>35</v>
      </c>
      <c r="D231" s="76">
        <f t="shared" si="3"/>
        <v>0.87562500000058208</v>
      </c>
      <c r="E231" s="72"/>
      <c r="F231" s="72"/>
      <c r="G231" s="72"/>
      <c r="H231" s="72"/>
      <c r="I231" s="72"/>
      <c r="J231" s="72"/>
      <c r="K231" s="72"/>
    </row>
    <row r="232" spans="1:11" ht="16" customHeight="1" x14ac:dyDescent="0.35">
      <c r="A232" s="75"/>
      <c r="B232" s="72" t="s">
        <v>278</v>
      </c>
      <c r="C232" s="73" t="s">
        <v>36</v>
      </c>
      <c r="D232" s="76">
        <f t="shared" si="3"/>
        <v>0.91991898148262408</v>
      </c>
      <c r="E232" s="72"/>
      <c r="F232" s="72"/>
      <c r="G232" s="72"/>
      <c r="H232" s="72"/>
      <c r="I232" s="72"/>
      <c r="J232" s="72"/>
      <c r="K232" s="72"/>
    </row>
    <row r="233" spans="1:11" ht="16" customHeight="1" x14ac:dyDescent="0.35">
      <c r="A233" s="75"/>
      <c r="B233" s="72" t="s">
        <v>279</v>
      </c>
      <c r="C233" s="73" t="s">
        <v>39</v>
      </c>
      <c r="D233" s="76">
        <f t="shared" si="3"/>
        <v>0.95836805555882165</v>
      </c>
      <c r="E233" s="72"/>
      <c r="F233" s="72"/>
      <c r="G233" s="72"/>
      <c r="H233" s="72"/>
      <c r="I233" s="72"/>
      <c r="J233" s="72"/>
      <c r="K233" s="72"/>
    </row>
    <row r="234" spans="1:11" ht="16" customHeight="1" x14ac:dyDescent="0.35">
      <c r="A234" s="75"/>
      <c r="B234" s="72" t="s">
        <v>280</v>
      </c>
      <c r="C234" s="73" t="s">
        <v>39</v>
      </c>
      <c r="D234" s="76">
        <f t="shared" si="3"/>
        <v>0.28254629629373085</v>
      </c>
      <c r="E234" s="72"/>
      <c r="F234" s="72"/>
      <c r="G234" s="72"/>
      <c r="H234" s="72"/>
      <c r="I234" s="72"/>
      <c r="J234" s="72"/>
      <c r="K234" s="72"/>
    </row>
    <row r="235" spans="1:11" ht="16" customHeight="1" x14ac:dyDescent="0.35">
      <c r="A235" s="75"/>
      <c r="B235" s="72" t="s">
        <v>281</v>
      </c>
      <c r="C235" s="73" t="s">
        <v>40</v>
      </c>
      <c r="D235" s="76">
        <f t="shared" si="3"/>
        <v>0.28275462963210884</v>
      </c>
      <c r="E235" s="72"/>
      <c r="F235" s="72"/>
      <c r="G235" s="72"/>
      <c r="H235" s="72"/>
      <c r="I235" s="72"/>
      <c r="J235" s="72"/>
      <c r="K235" s="72"/>
    </row>
    <row r="236" spans="1:11" ht="16" customHeight="1" x14ac:dyDescent="0.35">
      <c r="A236" s="75"/>
      <c r="B236" s="72" t="s">
        <v>282</v>
      </c>
      <c r="C236" s="73" t="s">
        <v>34</v>
      </c>
      <c r="D236" s="76">
        <f t="shared" si="3"/>
        <v>0.28467592592642177</v>
      </c>
      <c r="E236" s="72"/>
      <c r="F236" s="72"/>
      <c r="G236" s="72"/>
      <c r="H236" s="72"/>
      <c r="I236" s="72"/>
      <c r="J236" s="72"/>
      <c r="K236" s="72"/>
    </row>
    <row r="237" spans="1:11" ht="16" customHeight="1" x14ac:dyDescent="0.35">
      <c r="A237" s="75"/>
      <c r="B237" s="72" t="s">
        <v>283</v>
      </c>
      <c r="C237" s="73" t="s">
        <v>37</v>
      </c>
      <c r="D237" s="76">
        <f t="shared" si="3"/>
        <v>0.28525462962716119</v>
      </c>
      <c r="E237" s="72"/>
      <c r="F237" s="72"/>
      <c r="G237" s="72"/>
      <c r="H237" s="72"/>
      <c r="I237" s="72"/>
      <c r="J237" s="72"/>
      <c r="K237" s="72"/>
    </row>
    <row r="238" spans="1:11" ht="16" customHeight="1" x14ac:dyDescent="0.35">
      <c r="A238" s="75"/>
      <c r="B238" s="72" t="s">
        <v>284</v>
      </c>
      <c r="C238" s="73" t="s">
        <v>41</v>
      </c>
      <c r="D238" s="76">
        <f t="shared" si="3"/>
        <v>0.29568287036818219</v>
      </c>
      <c r="E238" s="72"/>
      <c r="F238" s="72"/>
      <c r="G238" s="72"/>
      <c r="H238" s="72"/>
      <c r="I238" s="72"/>
      <c r="J238" s="72"/>
      <c r="K238" s="72"/>
    </row>
    <row r="239" spans="1:11" ht="16" customHeight="1" x14ac:dyDescent="0.35">
      <c r="A239" s="75"/>
      <c r="B239" s="72" t="s">
        <v>285</v>
      </c>
      <c r="C239" s="73" t="s">
        <v>37</v>
      </c>
      <c r="D239" s="76">
        <f t="shared" si="3"/>
        <v>0.42416666666395031</v>
      </c>
      <c r="E239" s="72"/>
      <c r="F239" s="72"/>
      <c r="G239" s="72"/>
      <c r="H239" s="72"/>
      <c r="I239" s="72"/>
      <c r="J239" s="72"/>
      <c r="K239" s="72"/>
    </row>
    <row r="240" spans="1:11" ht="16" customHeight="1" x14ac:dyDescent="0.35">
      <c r="A240" s="89"/>
      <c r="B240" s="72" t="s">
        <v>287</v>
      </c>
      <c r="C240" s="90" t="s">
        <v>37</v>
      </c>
      <c r="D240" s="76">
        <f t="shared" si="3"/>
        <v>0.80842592592671281</v>
      </c>
      <c r="E240" s="72"/>
      <c r="F240" s="72"/>
      <c r="G240" s="72"/>
      <c r="H240" s="72"/>
      <c r="I240" s="72"/>
      <c r="J240" s="72"/>
      <c r="K240" s="72"/>
    </row>
    <row r="241" spans="1:11" ht="16" customHeight="1" x14ac:dyDescent="0.35">
      <c r="A241" s="89"/>
      <c r="B241" s="72" t="s">
        <v>288</v>
      </c>
      <c r="C241" s="90" t="s">
        <v>41</v>
      </c>
      <c r="D241" s="76">
        <f t="shared" si="3"/>
        <v>0.87508101851562969</v>
      </c>
      <c r="E241" s="72"/>
      <c r="F241" s="72"/>
      <c r="G241" s="72"/>
      <c r="H241" s="72"/>
      <c r="I241" s="72"/>
      <c r="J241" s="72"/>
      <c r="K241" s="72"/>
    </row>
    <row r="242" spans="1:11" ht="16" customHeight="1" x14ac:dyDescent="0.35">
      <c r="A242" s="89"/>
      <c r="B242" s="72" t="s">
        <v>289</v>
      </c>
      <c r="C242" s="90" t="s">
        <v>40</v>
      </c>
      <c r="D242" s="76">
        <f t="shared" si="3"/>
        <v>0.9128587962986785</v>
      </c>
      <c r="E242" s="72"/>
      <c r="F242" s="72"/>
      <c r="G242" s="72"/>
      <c r="H242" s="72"/>
      <c r="I242" s="72"/>
      <c r="J242" s="72"/>
      <c r="K242" s="72"/>
    </row>
    <row r="243" spans="1:11" ht="16" customHeight="1" x14ac:dyDescent="0.35">
      <c r="A243" s="89"/>
      <c r="B243" s="72" t="s">
        <v>290</v>
      </c>
      <c r="C243" s="90" t="s">
        <v>39</v>
      </c>
      <c r="D243" s="76">
        <f t="shared" si="3"/>
        <v>0.91466435185429873</v>
      </c>
      <c r="E243" s="72"/>
      <c r="F243" s="72"/>
      <c r="G243" s="72"/>
      <c r="H243" s="72"/>
      <c r="I243" s="72"/>
      <c r="J243" s="72"/>
      <c r="K243" s="72"/>
    </row>
    <row r="244" spans="1:11" ht="16" customHeight="1" x14ac:dyDescent="0.35">
      <c r="A244" s="89"/>
      <c r="B244" s="72" t="s">
        <v>291</v>
      </c>
      <c r="C244" s="90" t="s">
        <v>38</v>
      </c>
      <c r="D244" s="76">
        <f t="shared" si="3"/>
        <v>0.28802083332993789</v>
      </c>
      <c r="E244" s="72"/>
      <c r="F244" s="72"/>
      <c r="G244" s="72"/>
      <c r="H244" s="72"/>
      <c r="I244" s="72"/>
      <c r="J244" s="72"/>
      <c r="K244" s="72"/>
    </row>
    <row r="245" spans="1:11" ht="16" customHeight="1" x14ac:dyDescent="0.35">
      <c r="A245" s="89"/>
      <c r="B245" s="72" t="s">
        <v>292</v>
      </c>
      <c r="C245" s="90" t="s">
        <v>37</v>
      </c>
      <c r="D245" s="76">
        <f t="shared" si="3"/>
        <v>0.28812499999912689</v>
      </c>
      <c r="E245" s="72"/>
      <c r="F245" s="72"/>
      <c r="G245" s="72"/>
      <c r="H245" s="72"/>
      <c r="I245" s="72"/>
      <c r="J245" s="72"/>
      <c r="K245" s="72"/>
    </row>
    <row r="246" spans="1:11" ht="16" customHeight="1" x14ac:dyDescent="0.35">
      <c r="A246" s="89"/>
      <c r="B246" s="72" t="s">
        <v>293</v>
      </c>
      <c r="C246" s="90" t="s">
        <v>38</v>
      </c>
      <c r="D246" s="76">
        <f t="shared" si="3"/>
        <v>0.80033564814948477</v>
      </c>
      <c r="E246" s="72"/>
      <c r="F246" s="72"/>
      <c r="G246" s="72"/>
      <c r="H246" s="72"/>
      <c r="I246" s="72"/>
      <c r="J246" s="72"/>
      <c r="K246" s="72"/>
    </row>
    <row r="247" spans="1:11" ht="16" customHeight="1" x14ac:dyDescent="0.35">
      <c r="A247" s="89"/>
      <c r="B247" s="72" t="s">
        <v>294</v>
      </c>
      <c r="C247" s="90" t="s">
        <v>41</v>
      </c>
      <c r="D247" s="76">
        <f t="shared" si="3"/>
        <v>0.80251157407474238</v>
      </c>
      <c r="E247" s="72"/>
      <c r="F247" s="72"/>
      <c r="G247" s="72"/>
      <c r="H247" s="72"/>
      <c r="I247" s="72"/>
      <c r="J247" s="72"/>
      <c r="K247" s="72"/>
    </row>
    <row r="248" spans="1:11" ht="16" customHeight="1" x14ac:dyDescent="0.35">
      <c r="A248" s="89"/>
      <c r="B248" s="72" t="s">
        <v>295</v>
      </c>
      <c r="C248" s="90" t="s">
        <v>51</v>
      </c>
      <c r="D248" s="76">
        <f t="shared" si="3"/>
        <v>0.91778935184993315</v>
      </c>
      <c r="E248" s="72"/>
      <c r="F248" s="72"/>
      <c r="G248" s="72"/>
      <c r="H248" s="72"/>
      <c r="I248" s="72"/>
      <c r="J248" s="72"/>
      <c r="K248" s="72"/>
    </row>
    <row r="249" spans="1:11" ht="16" customHeight="1" x14ac:dyDescent="0.35">
      <c r="A249" s="89"/>
      <c r="B249" s="72" t="s">
        <v>296</v>
      </c>
      <c r="C249" s="90" t="s">
        <v>41</v>
      </c>
      <c r="D249" s="76">
        <f t="shared" si="3"/>
        <v>1.6307870369928423E-2</v>
      </c>
      <c r="E249" s="72"/>
      <c r="F249" s="72"/>
      <c r="G249" s="72"/>
      <c r="H249" s="72"/>
      <c r="I249" s="72"/>
      <c r="J249" s="72"/>
      <c r="K249" s="72"/>
    </row>
    <row r="250" spans="1:11" ht="16" customHeight="1" x14ac:dyDescent="0.35">
      <c r="A250" s="89"/>
      <c r="B250" s="72" t="s">
        <v>297</v>
      </c>
      <c r="C250" s="90" t="s">
        <v>41</v>
      </c>
      <c r="D250" s="76">
        <f t="shared" si="3"/>
        <v>2.6921296295768116E-2</v>
      </c>
      <c r="E250" s="72"/>
      <c r="F250" s="72"/>
      <c r="G250" s="72"/>
      <c r="H250" s="72"/>
      <c r="I250" s="72"/>
      <c r="J250" s="72"/>
      <c r="K250" s="72"/>
    </row>
    <row r="251" spans="1:11" ht="16" customHeight="1" x14ac:dyDescent="0.35">
      <c r="A251" s="89"/>
      <c r="B251" s="72" t="s">
        <v>298</v>
      </c>
      <c r="C251" s="90" t="s">
        <v>41</v>
      </c>
      <c r="D251" s="76">
        <f t="shared" si="3"/>
        <v>0.12069444444205146</v>
      </c>
      <c r="E251" s="72"/>
      <c r="F251" s="72"/>
      <c r="G251" s="72"/>
      <c r="H251" s="72"/>
      <c r="I251" s="72"/>
      <c r="J251" s="72"/>
      <c r="K251" s="72"/>
    </row>
    <row r="252" spans="1:11" ht="16" customHeight="1" x14ac:dyDescent="0.35">
      <c r="A252" s="89"/>
      <c r="B252" s="72" t="s">
        <v>299</v>
      </c>
      <c r="C252" s="90" t="s">
        <v>41</v>
      </c>
      <c r="D252" s="76">
        <f t="shared" si="3"/>
        <v>0.13008101852028631</v>
      </c>
      <c r="E252" s="72"/>
      <c r="F252" s="72"/>
      <c r="G252" s="72"/>
      <c r="H252" s="72"/>
      <c r="I252" s="72"/>
      <c r="J252" s="72"/>
      <c r="K252" s="72"/>
    </row>
    <row r="253" spans="1:11" ht="16" customHeight="1" x14ac:dyDescent="0.35">
      <c r="A253" s="89"/>
      <c r="B253" s="72" t="s">
        <v>300</v>
      </c>
      <c r="C253" s="90" t="s">
        <v>37</v>
      </c>
      <c r="D253" s="76">
        <f t="shared" si="3"/>
        <v>0.28596064815064892</v>
      </c>
      <c r="E253" s="72"/>
      <c r="F253" s="72"/>
      <c r="G253" s="72"/>
      <c r="H253" s="72"/>
      <c r="I253" s="72"/>
      <c r="J253" s="72"/>
      <c r="K253" s="72"/>
    </row>
    <row r="254" spans="1:11" ht="16" customHeight="1" x14ac:dyDescent="0.35">
      <c r="A254" s="89"/>
      <c r="B254" s="72" t="s">
        <v>301</v>
      </c>
      <c r="C254" s="90" t="s">
        <v>41</v>
      </c>
      <c r="D254" s="76">
        <f t="shared" si="3"/>
        <v>0.29159722222539131</v>
      </c>
      <c r="E254" s="72"/>
      <c r="F254" s="72"/>
      <c r="G254" s="72"/>
      <c r="H254" s="72"/>
      <c r="I254" s="72"/>
      <c r="J254" s="72"/>
      <c r="K254" s="72"/>
    </row>
    <row r="255" spans="1:11" ht="16" customHeight="1" x14ac:dyDescent="0.35">
      <c r="A255" s="89"/>
      <c r="B255" s="72" t="s">
        <v>302</v>
      </c>
      <c r="C255" s="90" t="s">
        <v>37</v>
      </c>
      <c r="D255" s="76">
        <f t="shared" si="3"/>
        <v>0.46510416666569654</v>
      </c>
      <c r="E255" s="72"/>
      <c r="F255" s="72"/>
      <c r="G255" s="72"/>
      <c r="H255" s="72"/>
      <c r="I255" s="72"/>
      <c r="J255" s="72"/>
      <c r="K255" s="72"/>
    </row>
    <row r="256" spans="1:11" ht="16" customHeight="1" x14ac:dyDescent="0.35">
      <c r="A256" s="89"/>
      <c r="B256" s="72" t="s">
        <v>303</v>
      </c>
      <c r="C256" s="90" t="s">
        <v>41</v>
      </c>
      <c r="D256" s="76">
        <f t="shared" si="3"/>
        <v>0.78303240740933688</v>
      </c>
      <c r="E256" s="72"/>
      <c r="F256" s="72"/>
      <c r="G256" s="72"/>
      <c r="H256" s="72"/>
      <c r="I256" s="72"/>
      <c r="J256" s="72"/>
      <c r="K256" s="72"/>
    </row>
    <row r="257" spans="1:11" ht="16" customHeight="1" x14ac:dyDescent="0.35">
      <c r="A257" s="89"/>
      <c r="B257" s="72" t="s">
        <v>304</v>
      </c>
      <c r="C257" s="90" t="s">
        <v>37</v>
      </c>
      <c r="D257" s="76">
        <f t="shared" si="3"/>
        <v>0.78546296296553919</v>
      </c>
      <c r="E257" s="72"/>
      <c r="F257" s="72"/>
      <c r="G257" s="72"/>
      <c r="H257" s="72"/>
      <c r="I257" s="72"/>
      <c r="J257" s="72"/>
      <c r="K257" s="72"/>
    </row>
    <row r="258" spans="1:11" ht="16" customHeight="1" x14ac:dyDescent="0.35">
      <c r="A258" s="89"/>
      <c r="B258" s="72" t="s">
        <v>305</v>
      </c>
      <c r="C258" s="90" t="s">
        <v>41</v>
      </c>
      <c r="D258" s="76">
        <f t="shared" si="3"/>
        <v>0.94090277778013842</v>
      </c>
      <c r="E258" s="72"/>
      <c r="F258" s="72"/>
      <c r="G258" s="72"/>
      <c r="H258" s="72"/>
      <c r="I258" s="72"/>
      <c r="J258" s="72"/>
      <c r="K258" s="72"/>
    </row>
    <row r="259" spans="1:11" ht="16" customHeight="1" x14ac:dyDescent="0.35">
      <c r="A259" s="89"/>
      <c r="B259" s="72" t="s">
        <v>306</v>
      </c>
      <c r="C259" s="90" t="s">
        <v>41</v>
      </c>
      <c r="D259" s="76">
        <f t="shared" si="3"/>
        <v>0.950474537035916</v>
      </c>
      <c r="E259" s="72"/>
      <c r="F259" s="72"/>
      <c r="G259" s="72"/>
      <c r="H259" s="72"/>
      <c r="I259" s="72"/>
      <c r="J259" s="72"/>
      <c r="K259" s="72"/>
    </row>
    <row r="260" spans="1:11" ht="16" customHeight="1" x14ac:dyDescent="0.35">
      <c r="A260" s="89"/>
      <c r="B260" s="72" t="s">
        <v>307</v>
      </c>
      <c r="C260" s="90" t="s">
        <v>41</v>
      </c>
      <c r="D260" s="76">
        <f t="shared" si="3"/>
        <v>9.0578703704522923E-2</v>
      </c>
      <c r="E260" s="72"/>
      <c r="F260" s="72"/>
      <c r="G260" s="72"/>
      <c r="H260" s="72"/>
      <c r="I260" s="72"/>
      <c r="J260" s="72"/>
      <c r="K260" s="72"/>
    </row>
    <row r="261" spans="1:11" ht="16" customHeight="1" x14ac:dyDescent="0.35">
      <c r="A261" s="89"/>
      <c r="B261" s="72" t="s">
        <v>308</v>
      </c>
      <c r="C261" s="90" t="s">
        <v>41</v>
      </c>
      <c r="D261" s="76">
        <f t="shared" si="3"/>
        <v>0.10616898148145992</v>
      </c>
      <c r="E261" s="72"/>
      <c r="F261" s="72"/>
      <c r="G261" s="72"/>
      <c r="H261" s="72"/>
      <c r="I261" s="72"/>
      <c r="J261" s="72"/>
      <c r="K261" s="72"/>
    </row>
    <row r="262" spans="1:11" ht="16" customHeight="1" x14ac:dyDescent="0.35">
      <c r="A262" s="89"/>
      <c r="B262" s="72" t="s">
        <v>309</v>
      </c>
      <c r="C262" s="90" t="s">
        <v>42</v>
      </c>
      <c r="D262" s="76">
        <f t="shared" si="3"/>
        <v>0.24523148148000473</v>
      </c>
      <c r="E262" s="72"/>
      <c r="F262" s="72"/>
      <c r="G262" s="72"/>
      <c r="H262" s="72"/>
      <c r="I262" s="72"/>
      <c r="J262" s="72"/>
      <c r="K262" s="72"/>
    </row>
    <row r="263" spans="1:11" ht="16" customHeight="1" x14ac:dyDescent="0.35">
      <c r="A263" s="89"/>
      <c r="B263" s="72" t="s">
        <v>310</v>
      </c>
      <c r="C263" s="90" t="s">
        <v>157</v>
      </c>
      <c r="D263" s="76">
        <f t="shared" ref="D263:D297" si="4">TIMEVALUE(B263)</f>
        <v>0.27643518518743804</v>
      </c>
      <c r="E263" s="72"/>
      <c r="F263" s="72"/>
      <c r="G263" s="72"/>
      <c r="H263" s="72"/>
      <c r="I263" s="72"/>
      <c r="J263" s="72"/>
      <c r="K263" s="72"/>
    </row>
    <row r="264" spans="1:11" ht="16" customHeight="1" x14ac:dyDescent="0.35">
      <c r="A264" s="89"/>
      <c r="B264" s="72" t="s">
        <v>311</v>
      </c>
      <c r="C264" s="90" t="s">
        <v>35</v>
      </c>
      <c r="D264" s="76">
        <f t="shared" si="4"/>
        <v>0.28646990740526235</v>
      </c>
      <c r="E264" s="72"/>
      <c r="F264" s="72"/>
      <c r="G264" s="72"/>
      <c r="H264" s="72"/>
      <c r="I264" s="72"/>
      <c r="J264" s="72"/>
      <c r="K264" s="72"/>
    </row>
    <row r="265" spans="1:11" ht="16" customHeight="1" x14ac:dyDescent="0.35">
      <c r="A265" s="89"/>
      <c r="B265" s="72" t="s">
        <v>312</v>
      </c>
      <c r="C265" s="90" t="s">
        <v>41</v>
      </c>
      <c r="D265" s="76">
        <f t="shared" si="4"/>
        <v>0.29350694444292458</v>
      </c>
      <c r="E265" s="72"/>
      <c r="F265" s="72"/>
      <c r="G265" s="72"/>
      <c r="H265" s="72"/>
      <c r="I265" s="72"/>
      <c r="J265" s="72"/>
      <c r="K265" s="72"/>
    </row>
    <row r="266" spans="1:11" ht="16" customHeight="1" x14ac:dyDescent="0.35">
      <c r="A266" s="89"/>
      <c r="B266" s="72" t="s">
        <v>313</v>
      </c>
      <c r="C266" s="90" t="s">
        <v>157</v>
      </c>
      <c r="D266" s="76">
        <f t="shared" si="4"/>
        <v>0.91604166666365927</v>
      </c>
      <c r="E266" s="72"/>
      <c r="F266" s="72"/>
      <c r="G266" s="72"/>
      <c r="H266" s="72"/>
      <c r="I266" s="72"/>
      <c r="J266" s="72"/>
      <c r="K266" s="72"/>
    </row>
    <row r="267" spans="1:11" ht="16" customHeight="1" x14ac:dyDescent="0.35">
      <c r="A267" s="89"/>
      <c r="B267" s="72" t="s">
        <v>314</v>
      </c>
      <c r="C267" s="90" t="s">
        <v>42</v>
      </c>
      <c r="D267" s="76">
        <f t="shared" si="4"/>
        <v>0.95464120370161254</v>
      </c>
      <c r="E267" s="72"/>
      <c r="F267" s="72"/>
      <c r="G267" s="72"/>
      <c r="H267" s="72"/>
      <c r="I267" s="72"/>
      <c r="J267" s="72"/>
      <c r="K267" s="72"/>
    </row>
    <row r="268" spans="1:11" ht="16" customHeight="1" x14ac:dyDescent="0.35">
      <c r="A268" s="89"/>
      <c r="B268" s="72" t="s">
        <v>315</v>
      </c>
      <c r="C268" s="90" t="s">
        <v>42</v>
      </c>
      <c r="D268" s="76">
        <f t="shared" si="4"/>
        <v>0.24164351851504762</v>
      </c>
      <c r="E268" s="72"/>
      <c r="F268" s="72"/>
      <c r="G268" s="72"/>
      <c r="H268" s="72"/>
      <c r="I268" s="72"/>
      <c r="J268" s="72"/>
      <c r="K268" s="72"/>
    </row>
    <row r="269" spans="1:11" ht="16" customHeight="1" x14ac:dyDescent="0.35">
      <c r="A269" s="89"/>
      <c r="B269" s="72" t="s">
        <v>316</v>
      </c>
      <c r="C269" s="90" t="s">
        <v>41</v>
      </c>
      <c r="D269" s="76">
        <f t="shared" si="4"/>
        <v>0.28505787037283881</v>
      </c>
      <c r="E269" s="72"/>
      <c r="F269" s="72"/>
      <c r="G269" s="72"/>
      <c r="H269" s="72"/>
      <c r="I269" s="72"/>
      <c r="J269" s="72"/>
      <c r="K269" s="72"/>
    </row>
    <row r="270" spans="1:11" ht="16" customHeight="1" x14ac:dyDescent="0.35">
      <c r="A270" s="89"/>
      <c r="B270" s="72" t="s">
        <v>317</v>
      </c>
      <c r="C270" s="90" t="s">
        <v>37</v>
      </c>
      <c r="D270" s="76">
        <f t="shared" si="4"/>
        <v>0.288993055553874</v>
      </c>
      <c r="E270" s="72"/>
      <c r="F270" s="72"/>
      <c r="G270" s="72"/>
      <c r="H270" s="72"/>
      <c r="I270" s="72"/>
      <c r="J270" s="72"/>
      <c r="K270" s="72"/>
    </row>
    <row r="271" spans="1:11" ht="16" customHeight="1" x14ac:dyDescent="0.35">
      <c r="A271" s="89"/>
      <c r="B271" s="72" t="s">
        <v>318</v>
      </c>
      <c r="C271" s="90" t="s">
        <v>35</v>
      </c>
      <c r="D271" s="76">
        <f t="shared" si="4"/>
        <v>0.289097222223063</v>
      </c>
      <c r="E271" s="72"/>
      <c r="F271" s="72"/>
      <c r="G271" s="72"/>
      <c r="H271" s="72"/>
      <c r="I271" s="72"/>
      <c r="J271" s="72"/>
      <c r="K271" s="72"/>
    </row>
    <row r="272" spans="1:11" ht="16" customHeight="1" x14ac:dyDescent="0.35">
      <c r="A272" s="89"/>
      <c r="B272" s="72" t="s">
        <v>319</v>
      </c>
      <c r="C272" s="90" t="s">
        <v>41</v>
      </c>
      <c r="D272" s="76">
        <f t="shared" si="4"/>
        <v>0.31483796296379296</v>
      </c>
      <c r="E272" s="72"/>
      <c r="F272" s="72"/>
      <c r="G272" s="72"/>
      <c r="H272" s="72"/>
      <c r="I272" s="72"/>
      <c r="J272" s="72"/>
      <c r="K272" s="72"/>
    </row>
    <row r="273" spans="1:11" ht="16" customHeight="1" x14ac:dyDescent="0.35">
      <c r="A273" s="89"/>
      <c r="B273" s="72" t="s">
        <v>320</v>
      </c>
      <c r="C273" s="90" t="s">
        <v>41</v>
      </c>
      <c r="D273" s="76">
        <f t="shared" si="4"/>
        <v>0.34843749999708962</v>
      </c>
      <c r="E273" s="72"/>
      <c r="F273" s="72"/>
      <c r="G273" s="72"/>
      <c r="H273" s="72"/>
      <c r="I273" s="72"/>
      <c r="J273" s="72"/>
      <c r="K273" s="72"/>
    </row>
    <row r="274" spans="1:11" ht="16" customHeight="1" x14ac:dyDescent="0.35">
      <c r="A274" s="89"/>
      <c r="B274" s="72" t="s">
        <v>321</v>
      </c>
      <c r="C274" s="90" t="s">
        <v>41</v>
      </c>
      <c r="D274" s="76">
        <f t="shared" si="4"/>
        <v>0.35457175925694173</v>
      </c>
      <c r="E274" s="72"/>
      <c r="F274" s="72"/>
      <c r="G274" s="72"/>
      <c r="H274" s="72"/>
      <c r="I274" s="72"/>
      <c r="J274" s="72"/>
      <c r="K274" s="72"/>
    </row>
    <row r="275" spans="1:11" ht="16" customHeight="1" x14ac:dyDescent="0.35">
      <c r="A275" s="89"/>
      <c r="B275" s="72" t="s">
        <v>322</v>
      </c>
      <c r="C275" s="90" t="s">
        <v>37</v>
      </c>
      <c r="D275" s="76">
        <f t="shared" si="4"/>
        <v>0.7878587962986785</v>
      </c>
      <c r="E275" s="72"/>
      <c r="F275" s="72"/>
      <c r="G275" s="72"/>
      <c r="H275" s="72"/>
      <c r="I275" s="72"/>
      <c r="J275" s="72"/>
      <c r="K275" s="72"/>
    </row>
    <row r="276" spans="1:11" ht="16" customHeight="1" x14ac:dyDescent="0.35">
      <c r="A276" s="89"/>
      <c r="B276" s="72" t="s">
        <v>323</v>
      </c>
      <c r="C276" s="90" t="s">
        <v>41</v>
      </c>
      <c r="D276" s="76">
        <f t="shared" si="4"/>
        <v>0.87283564815152204</v>
      </c>
      <c r="E276" s="72"/>
      <c r="F276" s="72"/>
      <c r="G276" s="72"/>
      <c r="H276" s="72"/>
      <c r="I276" s="72"/>
      <c r="J276" s="72"/>
      <c r="K276" s="72"/>
    </row>
    <row r="277" spans="1:11" ht="16" customHeight="1" x14ac:dyDescent="0.35">
      <c r="A277" s="89"/>
      <c r="B277" s="72" t="s">
        <v>324</v>
      </c>
      <c r="C277" s="90" t="s">
        <v>42</v>
      </c>
      <c r="D277" s="76">
        <f t="shared" si="4"/>
        <v>0.95370370370073942</v>
      </c>
      <c r="E277" s="72"/>
      <c r="F277" s="72"/>
      <c r="G277" s="72"/>
      <c r="H277" s="72"/>
      <c r="I277" s="72"/>
      <c r="J277" s="72"/>
      <c r="K277" s="72"/>
    </row>
    <row r="278" spans="1:11" ht="16" customHeight="1" x14ac:dyDescent="0.35">
      <c r="A278" s="89"/>
      <c r="B278" s="72" t="s">
        <v>325</v>
      </c>
      <c r="C278" s="90" t="s">
        <v>40</v>
      </c>
      <c r="D278" s="76">
        <f t="shared" si="4"/>
        <v>0.28193287036992842</v>
      </c>
      <c r="E278" s="72"/>
      <c r="F278" s="72"/>
      <c r="G278" s="72"/>
      <c r="H278" s="72"/>
      <c r="I278" s="72"/>
      <c r="J278" s="72"/>
      <c r="K278" s="72"/>
    </row>
    <row r="279" spans="1:11" ht="16" customHeight="1" x14ac:dyDescent="0.35">
      <c r="A279" s="89"/>
      <c r="B279" s="72" t="s">
        <v>326</v>
      </c>
      <c r="C279" s="90" t="s">
        <v>35</v>
      </c>
      <c r="D279" s="76">
        <f t="shared" si="4"/>
        <v>0.28221064814715646</v>
      </c>
      <c r="E279" s="72"/>
      <c r="F279" s="72"/>
      <c r="G279" s="72"/>
      <c r="H279" s="72"/>
      <c r="I279" s="72"/>
      <c r="J279" s="72"/>
      <c r="K279" s="72"/>
    </row>
    <row r="280" spans="1:11" ht="16" customHeight="1" x14ac:dyDescent="0.35">
      <c r="A280" s="89"/>
      <c r="B280" s="72" t="s">
        <v>327</v>
      </c>
      <c r="C280" s="90" t="s">
        <v>39</v>
      </c>
      <c r="D280" s="76">
        <f t="shared" si="4"/>
        <v>0.29181712962599704</v>
      </c>
      <c r="E280" s="72"/>
      <c r="F280" s="72"/>
      <c r="G280" s="72"/>
      <c r="H280" s="72"/>
      <c r="I280" s="72"/>
      <c r="J280" s="72"/>
      <c r="K280" s="72"/>
    </row>
    <row r="281" spans="1:11" ht="16" customHeight="1" x14ac:dyDescent="0.35">
      <c r="A281" s="89"/>
      <c r="B281" s="72" t="s">
        <v>328</v>
      </c>
      <c r="C281" s="90" t="s">
        <v>37</v>
      </c>
      <c r="D281" s="76">
        <f t="shared" si="4"/>
        <v>0.29324074074247619</v>
      </c>
      <c r="E281" s="72"/>
      <c r="F281" s="72"/>
      <c r="G281" s="72"/>
      <c r="H281" s="72"/>
      <c r="I281" s="72"/>
      <c r="J281" s="72"/>
      <c r="K281" s="72"/>
    </row>
    <row r="282" spans="1:11" ht="16" customHeight="1" x14ac:dyDescent="0.35">
      <c r="A282" s="89"/>
      <c r="B282" s="72" t="s">
        <v>329</v>
      </c>
      <c r="C282" s="90" t="s">
        <v>40</v>
      </c>
      <c r="D282" s="76">
        <f t="shared" si="4"/>
        <v>0.39822916666889796</v>
      </c>
      <c r="E282" s="72"/>
      <c r="F282" s="72"/>
      <c r="G282" s="72"/>
      <c r="H282" s="72"/>
      <c r="I282" s="72"/>
      <c r="J282" s="72"/>
      <c r="K282" s="72"/>
    </row>
    <row r="283" spans="1:11" ht="16" customHeight="1" x14ac:dyDescent="0.35">
      <c r="A283" s="89"/>
      <c r="B283" s="72" t="s">
        <v>330</v>
      </c>
      <c r="C283" s="90" t="s">
        <v>40</v>
      </c>
      <c r="D283" s="76">
        <f t="shared" si="4"/>
        <v>0.42600694444263354</v>
      </c>
      <c r="E283" s="72"/>
      <c r="F283" s="72"/>
      <c r="G283" s="72"/>
      <c r="H283" s="72"/>
      <c r="I283" s="72"/>
      <c r="J283" s="72"/>
      <c r="K283" s="72"/>
    </row>
    <row r="284" spans="1:11" ht="16" customHeight="1" x14ac:dyDescent="0.35">
      <c r="A284" s="89"/>
      <c r="B284" s="72" t="s">
        <v>331</v>
      </c>
      <c r="C284" s="90" t="s">
        <v>51</v>
      </c>
      <c r="D284" s="76">
        <f t="shared" si="4"/>
        <v>0.61384259258920792</v>
      </c>
      <c r="E284" s="72"/>
      <c r="F284" s="72"/>
      <c r="G284" s="72"/>
      <c r="H284" s="72"/>
      <c r="I284" s="72"/>
      <c r="J284" s="72"/>
      <c r="K284" s="72"/>
    </row>
    <row r="285" spans="1:11" ht="16" customHeight="1" x14ac:dyDescent="0.35">
      <c r="A285" s="89"/>
      <c r="B285" s="72" t="s">
        <v>332</v>
      </c>
      <c r="C285" s="90" t="s">
        <v>35</v>
      </c>
      <c r="D285" s="76">
        <f t="shared" si="4"/>
        <v>0.78967592592380242</v>
      </c>
      <c r="E285" s="72"/>
      <c r="F285" s="72"/>
      <c r="G285" s="72"/>
      <c r="H285" s="72"/>
      <c r="I285" s="72"/>
      <c r="J285" s="72"/>
      <c r="K285" s="72"/>
    </row>
    <row r="286" spans="1:11" ht="16" customHeight="1" x14ac:dyDescent="0.35">
      <c r="A286" s="89"/>
      <c r="B286" s="72" t="s">
        <v>333</v>
      </c>
      <c r="C286" s="90" t="s">
        <v>41</v>
      </c>
      <c r="D286" s="76">
        <f t="shared" si="4"/>
        <v>0.78973379629314877</v>
      </c>
      <c r="E286" s="72"/>
      <c r="F286" s="72"/>
      <c r="G286" s="72"/>
      <c r="H286" s="72"/>
      <c r="I286" s="72"/>
      <c r="J286" s="72"/>
      <c r="K286" s="72"/>
    </row>
    <row r="287" spans="1:11" ht="16" customHeight="1" x14ac:dyDescent="0.35">
      <c r="A287" s="89"/>
      <c r="B287" s="72" t="s">
        <v>334</v>
      </c>
      <c r="C287" s="90" t="s">
        <v>41</v>
      </c>
      <c r="D287" s="76">
        <f t="shared" si="4"/>
        <v>0.82723379629896954</v>
      </c>
      <c r="E287" s="72"/>
      <c r="F287" s="72"/>
      <c r="G287" s="72"/>
      <c r="H287" s="72"/>
      <c r="I287" s="72"/>
      <c r="J287" s="72"/>
      <c r="K287" s="72"/>
    </row>
    <row r="288" spans="1:11" ht="16" customHeight="1" x14ac:dyDescent="0.35">
      <c r="A288" s="89"/>
      <c r="B288" s="72" t="s">
        <v>335</v>
      </c>
      <c r="C288" s="90" t="s">
        <v>41</v>
      </c>
      <c r="D288" s="76">
        <f t="shared" si="4"/>
        <v>0.86290509259561077</v>
      </c>
      <c r="E288" s="72"/>
      <c r="F288" s="72"/>
      <c r="G288" s="72"/>
      <c r="H288" s="72"/>
      <c r="I288" s="72"/>
      <c r="J288" s="72"/>
      <c r="K288" s="72"/>
    </row>
    <row r="289" spans="1:11" ht="16" customHeight="1" x14ac:dyDescent="0.35">
      <c r="A289" s="89"/>
      <c r="B289" s="72" t="s">
        <v>336</v>
      </c>
      <c r="C289" s="90" t="s">
        <v>40</v>
      </c>
      <c r="D289" s="76">
        <f t="shared" si="4"/>
        <v>0.91690972222568234</v>
      </c>
      <c r="E289" s="72"/>
      <c r="F289" s="72"/>
      <c r="G289" s="72"/>
      <c r="H289" s="72"/>
      <c r="I289" s="72"/>
      <c r="J289" s="72"/>
      <c r="K289" s="72"/>
    </row>
    <row r="290" spans="1:11" ht="16" customHeight="1" x14ac:dyDescent="0.35">
      <c r="A290" s="89"/>
      <c r="B290" s="72" t="s">
        <v>337</v>
      </c>
      <c r="C290" s="90" t="s">
        <v>39</v>
      </c>
      <c r="D290" s="76">
        <f t="shared" si="4"/>
        <v>0.95899305555212777</v>
      </c>
      <c r="E290" s="72"/>
      <c r="F290" s="72"/>
      <c r="G290" s="72"/>
      <c r="H290" s="72"/>
      <c r="I290" s="72"/>
      <c r="J290" s="72"/>
      <c r="K290" s="72"/>
    </row>
    <row r="291" spans="1:11" ht="16" customHeight="1" x14ac:dyDescent="0.35">
      <c r="A291" s="89"/>
      <c r="B291" s="72" t="s">
        <v>338</v>
      </c>
      <c r="C291" s="90" t="s">
        <v>41</v>
      </c>
      <c r="D291" s="76">
        <f t="shared" si="4"/>
        <v>0.15782407407095889</v>
      </c>
      <c r="E291" s="72"/>
      <c r="F291" s="72"/>
      <c r="G291" s="72"/>
      <c r="H291" s="72"/>
      <c r="I291" s="72"/>
      <c r="J291" s="72"/>
      <c r="K291" s="72"/>
    </row>
    <row r="292" spans="1:11" ht="16" customHeight="1" x14ac:dyDescent="0.35">
      <c r="A292" s="89"/>
      <c r="B292" s="72" t="s">
        <v>339</v>
      </c>
      <c r="C292" s="90" t="s">
        <v>41</v>
      </c>
      <c r="D292" s="76">
        <f t="shared" si="4"/>
        <v>0.18535879629780538</v>
      </c>
      <c r="E292" s="72"/>
      <c r="F292" s="72"/>
      <c r="G292" s="72"/>
      <c r="H292" s="72"/>
      <c r="I292" s="72"/>
      <c r="J292" s="72"/>
      <c r="K292" s="72"/>
    </row>
    <row r="293" spans="1:11" ht="16" customHeight="1" x14ac:dyDescent="0.35">
      <c r="A293" s="89"/>
      <c r="B293" s="72" t="s">
        <v>340</v>
      </c>
      <c r="C293" s="90" t="s">
        <v>40</v>
      </c>
      <c r="D293" s="76">
        <f t="shared" si="4"/>
        <v>0.24141203703766223</v>
      </c>
      <c r="E293" s="72"/>
      <c r="F293" s="72"/>
      <c r="G293" s="72"/>
      <c r="H293" s="72"/>
      <c r="I293" s="72"/>
      <c r="J293" s="72"/>
      <c r="K293" s="72"/>
    </row>
    <row r="294" spans="1:11" ht="16" customHeight="1" x14ac:dyDescent="0.35">
      <c r="A294" s="89"/>
      <c r="B294" s="72" t="s">
        <v>341</v>
      </c>
      <c r="C294" s="90" t="s">
        <v>35</v>
      </c>
      <c r="D294" s="76">
        <f t="shared" si="4"/>
        <v>0.28144675926159834</v>
      </c>
      <c r="E294" s="72"/>
      <c r="F294" s="72"/>
      <c r="G294" s="72"/>
      <c r="H294" s="72"/>
      <c r="I294" s="72"/>
      <c r="J294" s="72"/>
      <c r="K294" s="72"/>
    </row>
    <row r="295" spans="1:11" ht="16" customHeight="1" x14ac:dyDescent="0.35">
      <c r="A295" s="89"/>
      <c r="B295" s="72" t="s">
        <v>342</v>
      </c>
      <c r="C295" s="90" t="s">
        <v>36</v>
      </c>
      <c r="D295" s="76">
        <f t="shared" si="4"/>
        <v>0.28237268518569181</v>
      </c>
      <c r="E295" s="72"/>
      <c r="F295" s="72"/>
      <c r="G295" s="72"/>
      <c r="H295" s="72"/>
      <c r="I295" s="72"/>
      <c r="J295" s="72"/>
      <c r="K295" s="72"/>
    </row>
    <row r="296" spans="1:11" ht="16" customHeight="1" x14ac:dyDescent="0.35">
      <c r="A296" s="89"/>
      <c r="B296" s="72" t="s">
        <v>343</v>
      </c>
      <c r="C296" s="90" t="s">
        <v>37</v>
      </c>
      <c r="D296" s="76">
        <f t="shared" si="4"/>
        <v>0.29003472222393611</v>
      </c>
      <c r="E296" s="72"/>
      <c r="F296" s="72"/>
      <c r="G296" s="72"/>
      <c r="H296" s="72"/>
      <c r="I296" s="72"/>
      <c r="J296" s="72"/>
      <c r="K296" s="72"/>
    </row>
    <row r="297" spans="1:11" ht="16" customHeight="1" x14ac:dyDescent="0.35">
      <c r="A297" s="89"/>
      <c r="B297" s="72" t="s">
        <v>344</v>
      </c>
      <c r="C297" s="90" t="s">
        <v>41</v>
      </c>
      <c r="D297" s="76">
        <f t="shared" si="4"/>
        <v>0.29204861111065838</v>
      </c>
      <c r="E297" s="72"/>
      <c r="F297" s="72"/>
      <c r="G297" s="72"/>
      <c r="H297" s="72"/>
      <c r="I297" s="72"/>
      <c r="J297" s="72"/>
      <c r="K297" s="72"/>
    </row>
    <row r="298" spans="1:11" ht="16" customHeight="1" x14ac:dyDescent="0.35">
      <c r="A298" s="89" t="s">
        <v>346</v>
      </c>
      <c r="B298" s="72" t="s">
        <v>345</v>
      </c>
      <c r="C298" s="90" t="s">
        <v>37</v>
      </c>
      <c r="D298" s="76">
        <f>TIMEVALUE(B298)</f>
        <v>0.39167824073956581</v>
      </c>
      <c r="E298" s="72"/>
      <c r="F298" s="72"/>
      <c r="G298" s="72"/>
      <c r="H298" s="72"/>
      <c r="I298" s="72"/>
      <c r="J298" s="72"/>
      <c r="K298" s="72"/>
    </row>
    <row r="299" spans="1:11" ht="16" customHeight="1" x14ac:dyDescent="0.35">
      <c r="A299" s="89"/>
      <c r="B299" s="72" t="s">
        <v>347</v>
      </c>
      <c r="C299" s="90" t="s">
        <v>41</v>
      </c>
      <c r="D299" s="76">
        <f t="shared" ref="D299:D323" si="5">TIMEVALUE(B299)</f>
        <v>0.79133101851766696</v>
      </c>
      <c r="E299" s="72"/>
      <c r="F299" s="72"/>
      <c r="G299" s="72"/>
      <c r="H299" s="72"/>
      <c r="I299" s="72"/>
      <c r="J299" s="72"/>
      <c r="K299" s="72"/>
    </row>
    <row r="300" spans="1:11" ht="16" customHeight="1" x14ac:dyDescent="0.35">
      <c r="A300" s="89"/>
      <c r="B300" s="72" t="s">
        <v>348</v>
      </c>
      <c r="C300" s="90" t="s">
        <v>37</v>
      </c>
      <c r="D300" s="76">
        <f t="shared" si="5"/>
        <v>0.79165509259473765</v>
      </c>
      <c r="E300" s="72"/>
      <c r="F300" s="72"/>
      <c r="G300" s="72"/>
      <c r="H300" s="72"/>
      <c r="I300" s="72"/>
      <c r="J300" s="72"/>
      <c r="K300" s="72"/>
    </row>
    <row r="301" spans="1:11" ht="16" customHeight="1" x14ac:dyDescent="0.35">
      <c r="A301" s="89"/>
      <c r="B301" s="72" t="s">
        <v>349</v>
      </c>
      <c r="C301" s="90" t="s">
        <v>51</v>
      </c>
      <c r="D301" s="76">
        <f t="shared" si="5"/>
        <v>0.81006944444379769</v>
      </c>
      <c r="E301" s="72"/>
      <c r="F301" s="72"/>
      <c r="G301" s="72"/>
      <c r="H301" s="72"/>
      <c r="I301" s="72"/>
      <c r="J301" s="72"/>
      <c r="K301" s="72"/>
    </row>
    <row r="302" spans="1:11" ht="16" customHeight="1" x14ac:dyDescent="0.35">
      <c r="A302" s="89"/>
      <c r="B302" s="72" t="s">
        <v>350</v>
      </c>
      <c r="C302" s="90" t="s">
        <v>41</v>
      </c>
      <c r="D302" s="76">
        <f t="shared" si="5"/>
        <v>0.82921296296262881</v>
      </c>
      <c r="E302" s="72"/>
      <c r="F302" s="72"/>
      <c r="G302" s="72"/>
      <c r="H302" s="72"/>
      <c r="I302" s="72"/>
      <c r="J302" s="72"/>
      <c r="K302" s="72"/>
    </row>
    <row r="303" spans="1:11" ht="16" customHeight="1" x14ac:dyDescent="0.35">
      <c r="A303" s="89"/>
      <c r="B303" s="72" t="s">
        <v>351</v>
      </c>
      <c r="C303" s="90" t="s">
        <v>41</v>
      </c>
      <c r="D303" s="76">
        <f t="shared" si="5"/>
        <v>0.85768518518307246</v>
      </c>
      <c r="E303" s="72"/>
      <c r="F303" s="72"/>
      <c r="G303" s="72"/>
      <c r="H303" s="72"/>
      <c r="I303" s="72"/>
      <c r="J303" s="72"/>
      <c r="K303" s="72"/>
    </row>
    <row r="304" spans="1:11" ht="16" customHeight="1" x14ac:dyDescent="0.35">
      <c r="A304" s="89"/>
      <c r="B304" s="72" t="s">
        <v>352</v>
      </c>
      <c r="C304" s="90" t="s">
        <v>35</v>
      </c>
      <c r="D304" s="76">
        <f t="shared" si="5"/>
        <v>0.87391203703737119</v>
      </c>
      <c r="E304" s="72"/>
      <c r="F304" s="72"/>
      <c r="G304" s="72"/>
      <c r="H304" s="72"/>
      <c r="I304" s="72"/>
      <c r="J304" s="72"/>
      <c r="K304" s="72"/>
    </row>
    <row r="305" spans="1:11" ht="16" customHeight="1" x14ac:dyDescent="0.35">
      <c r="A305" s="89"/>
      <c r="B305" s="72" t="s">
        <v>353</v>
      </c>
      <c r="C305" s="90" t="s">
        <v>36</v>
      </c>
      <c r="D305" s="76">
        <f t="shared" si="5"/>
        <v>0.91670138888730435</v>
      </c>
      <c r="E305" s="72"/>
      <c r="F305" s="72"/>
      <c r="G305" s="72"/>
      <c r="H305" s="72"/>
      <c r="I305" s="72"/>
      <c r="J305" s="72"/>
      <c r="K305" s="72"/>
    </row>
    <row r="306" spans="1:11" ht="16" customHeight="1" x14ac:dyDescent="0.35">
      <c r="A306" s="89"/>
      <c r="B306" s="72" t="s">
        <v>354</v>
      </c>
      <c r="C306" s="90" t="s">
        <v>40</v>
      </c>
      <c r="D306" s="76">
        <f t="shared" si="5"/>
        <v>0.95445601851679385</v>
      </c>
      <c r="E306" s="72"/>
      <c r="F306" s="72"/>
      <c r="G306" s="72"/>
      <c r="H306" s="72"/>
      <c r="I306" s="72"/>
      <c r="J306" s="72"/>
      <c r="K306" s="72"/>
    </row>
    <row r="307" spans="1:11" ht="16" customHeight="1" x14ac:dyDescent="0.35">
      <c r="A307" s="89"/>
      <c r="B307" s="72" t="s">
        <v>355</v>
      </c>
      <c r="C307" s="90" t="s">
        <v>41</v>
      </c>
      <c r="D307" s="76">
        <f t="shared" si="5"/>
        <v>0.12667824074014788</v>
      </c>
      <c r="E307" s="72"/>
      <c r="F307" s="72"/>
      <c r="G307" s="72"/>
      <c r="H307" s="72"/>
      <c r="I307" s="72"/>
      <c r="J307" s="72"/>
      <c r="K307" s="72"/>
    </row>
    <row r="308" spans="1:11" ht="16" customHeight="1" x14ac:dyDescent="0.35">
      <c r="A308" s="89"/>
      <c r="B308" s="72" t="s">
        <v>356</v>
      </c>
      <c r="C308" s="90" t="s">
        <v>41</v>
      </c>
      <c r="D308" s="76">
        <f t="shared" si="5"/>
        <v>0.16180555555911269</v>
      </c>
      <c r="E308" s="72"/>
      <c r="F308" s="72"/>
      <c r="G308" s="72"/>
      <c r="H308" s="72"/>
      <c r="I308" s="72"/>
      <c r="J308" s="72"/>
      <c r="K308" s="72"/>
    </row>
    <row r="309" spans="1:11" ht="16" customHeight="1" x14ac:dyDescent="0.35">
      <c r="A309" s="89"/>
      <c r="B309" s="72" t="s">
        <v>357</v>
      </c>
      <c r="C309" s="90" t="s">
        <v>42</v>
      </c>
      <c r="D309" s="76">
        <f t="shared" si="5"/>
        <v>0.24157407407619758</v>
      </c>
      <c r="E309" s="72"/>
      <c r="F309" s="72"/>
      <c r="G309" s="72"/>
      <c r="H309" s="72"/>
      <c r="I309" s="72"/>
      <c r="J309" s="72"/>
      <c r="K309" s="72"/>
    </row>
    <row r="310" spans="1:11" ht="16" customHeight="1" x14ac:dyDescent="0.35">
      <c r="A310" s="89"/>
      <c r="B310" s="72" t="s">
        <v>358</v>
      </c>
      <c r="C310" s="90" t="s">
        <v>39</v>
      </c>
      <c r="D310" s="76">
        <f t="shared" si="5"/>
        <v>0.28489583333430346</v>
      </c>
      <c r="E310" s="72"/>
      <c r="F310" s="72"/>
      <c r="G310" s="72"/>
      <c r="H310" s="72"/>
      <c r="I310" s="72"/>
      <c r="J310" s="72"/>
      <c r="K310" s="72"/>
    </row>
    <row r="311" spans="1:11" ht="16" customHeight="1" x14ac:dyDescent="0.35">
      <c r="A311" s="89"/>
      <c r="B311" s="72" t="s">
        <v>359</v>
      </c>
      <c r="C311" s="90" t="s">
        <v>37</v>
      </c>
      <c r="D311" s="76">
        <f t="shared" si="5"/>
        <v>0.29027777777810115</v>
      </c>
      <c r="E311" s="72"/>
      <c r="F311" s="72"/>
      <c r="G311" s="72"/>
      <c r="H311" s="72"/>
      <c r="I311" s="72"/>
      <c r="J311" s="72"/>
      <c r="K311" s="72"/>
    </row>
    <row r="312" spans="1:11" ht="16" customHeight="1" x14ac:dyDescent="0.35">
      <c r="A312" s="89"/>
      <c r="B312" s="72" t="s">
        <v>360</v>
      </c>
      <c r="C312" s="90" t="s">
        <v>41</v>
      </c>
      <c r="D312" s="76">
        <f t="shared" si="5"/>
        <v>0.29273148148058681</v>
      </c>
      <c r="E312" s="72"/>
      <c r="F312" s="72"/>
      <c r="G312" s="72"/>
      <c r="H312" s="72"/>
      <c r="I312" s="72"/>
      <c r="J312" s="72"/>
      <c r="K312" s="72"/>
    </row>
    <row r="313" spans="1:11" ht="16" customHeight="1" x14ac:dyDescent="0.35">
      <c r="A313" s="89"/>
      <c r="B313" s="72" t="s">
        <v>361</v>
      </c>
      <c r="C313" s="90" t="s">
        <v>37</v>
      </c>
      <c r="D313" s="76">
        <f t="shared" si="5"/>
        <v>0.44171296296553919</v>
      </c>
      <c r="E313" s="72"/>
      <c r="F313" s="72"/>
      <c r="G313" s="72"/>
      <c r="H313" s="72"/>
      <c r="I313" s="72"/>
      <c r="J313" s="72"/>
      <c r="K313" s="72"/>
    </row>
    <row r="314" spans="1:11" ht="16" customHeight="1" x14ac:dyDescent="0.35">
      <c r="A314" s="89"/>
      <c r="B314" s="72" t="s">
        <v>362</v>
      </c>
      <c r="C314" s="90" t="s">
        <v>34</v>
      </c>
      <c r="D314" s="76">
        <f t="shared" si="5"/>
        <v>0.78203703703911742</v>
      </c>
      <c r="E314" s="72"/>
      <c r="F314" s="72"/>
      <c r="G314" s="72"/>
      <c r="H314" s="72"/>
      <c r="I314" s="72"/>
      <c r="J314" s="72"/>
      <c r="K314" s="72"/>
    </row>
    <row r="315" spans="1:11" ht="16" customHeight="1" x14ac:dyDescent="0.35">
      <c r="A315" s="89"/>
      <c r="B315" s="72" t="s">
        <v>363</v>
      </c>
      <c r="C315" s="90" t="s">
        <v>37</v>
      </c>
      <c r="D315" s="76">
        <f t="shared" si="5"/>
        <v>0.7850347222192795</v>
      </c>
      <c r="E315" s="72"/>
      <c r="F315" s="72"/>
      <c r="G315" s="72"/>
      <c r="H315" s="72"/>
      <c r="I315" s="72"/>
      <c r="J315" s="72"/>
      <c r="K315" s="72"/>
    </row>
    <row r="316" spans="1:11" ht="16" customHeight="1" x14ac:dyDescent="0.35">
      <c r="A316" s="89"/>
      <c r="B316" s="72" t="s">
        <v>364</v>
      </c>
      <c r="C316" s="90" t="s">
        <v>39</v>
      </c>
      <c r="D316" s="76">
        <f t="shared" si="5"/>
        <v>0.87854166666511446</v>
      </c>
      <c r="E316" s="72"/>
      <c r="F316" s="72"/>
      <c r="G316" s="72"/>
      <c r="H316" s="72"/>
      <c r="I316" s="72"/>
      <c r="J316" s="72"/>
      <c r="K316" s="72"/>
    </row>
    <row r="317" spans="1:11" ht="16" customHeight="1" x14ac:dyDescent="0.35">
      <c r="A317" s="89"/>
      <c r="B317" s="72" t="s">
        <v>365</v>
      </c>
      <c r="C317" s="90" t="s">
        <v>42</v>
      </c>
      <c r="D317" s="76">
        <f t="shared" si="5"/>
        <v>0.9542939814782585</v>
      </c>
      <c r="E317" s="72"/>
      <c r="F317" s="72"/>
      <c r="G317" s="72"/>
      <c r="H317" s="72"/>
      <c r="I317" s="72"/>
      <c r="J317" s="72"/>
      <c r="K317" s="72"/>
    </row>
    <row r="318" spans="1:11" ht="16" customHeight="1" x14ac:dyDescent="0.35">
      <c r="A318" s="89"/>
      <c r="B318" s="72" t="s">
        <v>366</v>
      </c>
      <c r="C318" s="90" t="s">
        <v>37</v>
      </c>
      <c r="D318" s="76">
        <f t="shared" si="5"/>
        <v>0.28996527777781012</v>
      </c>
      <c r="E318" s="72"/>
      <c r="F318" s="72"/>
      <c r="G318" s="72"/>
      <c r="H318" s="72"/>
      <c r="I318" s="72"/>
      <c r="J318" s="72"/>
      <c r="K318" s="72"/>
    </row>
    <row r="319" spans="1:11" ht="16" customHeight="1" x14ac:dyDescent="0.35">
      <c r="A319" s="89"/>
      <c r="B319" s="72" t="s">
        <v>367</v>
      </c>
      <c r="C319" s="90" t="s">
        <v>37</v>
      </c>
      <c r="D319" s="76">
        <f t="shared" si="5"/>
        <v>0.500069444446126</v>
      </c>
      <c r="E319" s="72"/>
      <c r="F319" s="72"/>
      <c r="G319" s="72"/>
      <c r="H319" s="72"/>
      <c r="I319" s="72"/>
      <c r="J319" s="72"/>
      <c r="K319" s="72"/>
    </row>
    <row r="320" spans="1:11" ht="16" customHeight="1" x14ac:dyDescent="0.35">
      <c r="A320" s="89"/>
      <c r="B320" s="72" t="s">
        <v>368</v>
      </c>
      <c r="C320" s="90" t="s">
        <v>41</v>
      </c>
      <c r="D320" s="76">
        <f t="shared" si="5"/>
        <v>0.79152777777926531</v>
      </c>
      <c r="E320" s="72"/>
      <c r="F320" s="72"/>
      <c r="G320" s="72"/>
      <c r="H320" s="72"/>
      <c r="I320" s="72"/>
      <c r="J320" s="72"/>
      <c r="K320" s="72"/>
    </row>
    <row r="321" spans="1:11" ht="16" customHeight="1" x14ac:dyDescent="0.35">
      <c r="A321" s="89"/>
      <c r="B321" s="72" t="s">
        <v>369</v>
      </c>
      <c r="C321" s="90" t="s">
        <v>37</v>
      </c>
      <c r="D321" s="76">
        <f t="shared" si="5"/>
        <v>0.79576388889108784</v>
      </c>
      <c r="E321" s="72"/>
      <c r="F321" s="72"/>
      <c r="G321" s="72"/>
      <c r="H321" s="72"/>
      <c r="I321" s="72"/>
      <c r="J321" s="72"/>
      <c r="K321" s="72"/>
    </row>
    <row r="322" spans="1:11" ht="16" customHeight="1" x14ac:dyDescent="0.35">
      <c r="A322" s="89"/>
      <c r="B322" s="72" t="s">
        <v>370</v>
      </c>
      <c r="C322" s="90" t="s">
        <v>41</v>
      </c>
      <c r="D322" s="76">
        <f t="shared" si="5"/>
        <v>0.98765046296466608</v>
      </c>
      <c r="E322" s="72"/>
      <c r="F322" s="72"/>
      <c r="G322" s="72"/>
      <c r="H322" s="72"/>
      <c r="I322" s="72"/>
      <c r="J322" s="72"/>
      <c r="K322" s="72"/>
    </row>
    <row r="323" spans="1:11" ht="16" customHeight="1" x14ac:dyDescent="0.35">
      <c r="A323" s="89"/>
      <c r="B323" s="72" t="s">
        <v>371</v>
      </c>
      <c r="C323" s="90" t="s">
        <v>41</v>
      </c>
      <c r="D323" s="76">
        <f t="shared" si="5"/>
        <v>0.9960069444423425</v>
      </c>
      <c r="E323" s="72"/>
      <c r="F323" s="72"/>
      <c r="G323" s="72"/>
      <c r="H323" s="72"/>
      <c r="I323" s="72"/>
      <c r="J323" s="72"/>
      <c r="K323" s="72"/>
    </row>
  </sheetData>
  <mergeCells count="4">
    <mergeCell ref="A1:C1"/>
    <mergeCell ref="A2:C2"/>
    <mergeCell ref="A3:C3"/>
    <mergeCell ref="A4:C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</dc:creator>
  <cp:lastModifiedBy>Jakub Zeman</cp:lastModifiedBy>
  <dcterms:created xsi:type="dcterms:W3CDTF">2016-02-10T19:42:34Z</dcterms:created>
  <dcterms:modified xsi:type="dcterms:W3CDTF">2025-03-07T15:56:12Z</dcterms:modified>
</cp:coreProperties>
</file>