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860" yWindow="3940" windowWidth="28800" windowHeight="1524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<sst xmlns="http://schemas.openxmlformats.org/spreadsheetml/2006/main" count="192" uniqueCount="68">
  <si>
    <t>Název:</t>
  </si>
  <si>
    <t>RENOCAR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</si>
  <si>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</si>
  <si>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</si>
  <si>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</si>
  <si>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</si>
  <si>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</si>
  <si>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</si>
  <si>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</si>
  <si>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</si>
  <si>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</si>
  <si>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</si>
  <si>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</si>
  <si>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</si>
  <si>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</si>
  <si>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</si>
  <si>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</si>
  <si>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</si>
  <si>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</si>
  <si>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Heryč Jiří</t>
  </si>
  <si>
    <t>Matějka Daniel</t>
  </si>
  <si>
    <t>Data z Avarisu</t>
  </si>
  <si>
    <t>Pro zpracování spusťte makro v List1</t>
  </si>
  <si>
    <t>Datum generování: 12. 3. 2025 11:44:26</t>
  </si>
  <si>
    <t>Den</t>
  </si>
  <si>
    <t>Čas</t>
  </si>
  <si>
    <t>Místo</t>
  </si>
  <si>
    <t/>
  </si>
  <si>
    <t>01.03.2025 18:15:01</t>
  </si>
  <si>
    <t>01.03.2025 18:26:18</t>
  </si>
  <si>
    <t>01.03.2025 18:26:39</t>
  </si>
  <si>
    <t>03.03.2025 07:32:09</t>
  </si>
  <si>
    <t>03.03.2025 18:05:31</t>
  </si>
  <si>
    <t>04.03.2025 07:39:27</t>
  </si>
  <si>
    <t>04.03.2025 18:06:30</t>
  </si>
  <si>
    <t>05.03.2025 07:40:52</t>
  </si>
  <si>
    <t>05.03.2025 07:41:54</t>
  </si>
  <si>
    <t>05.03.2025 18:06:29</t>
  </si>
  <si>
    <t>06.03.2025 07:33:03</t>
  </si>
  <si>
    <t>06.03.2025 18:04:56</t>
  </si>
  <si>
    <t>07.03.2025 07:41:20</t>
  </si>
  <si>
    <t>07.03.2025 18:04:17</t>
  </si>
  <si>
    <t>08.03.2025 06:22:17</t>
  </si>
  <si>
    <t>08.03.2025 06:22:59</t>
  </si>
  <si>
    <t>09.03.2025 06:23:14</t>
  </si>
  <si>
    <t>09.03.2025 06:27:07</t>
  </si>
  <si>
    <t>10.03.2025 07:32:00</t>
  </si>
  <si>
    <t>10.03.2025 18:12:16</t>
  </si>
  <si>
    <t>10.03.2025 20:19:57</t>
  </si>
  <si>
    <t>Procházka Václav</t>
  </si>
  <si>
    <t>11.03.2025 07:25:33</t>
  </si>
  <si>
    <t>11.03.2025 18:12:17</t>
  </si>
  <si>
    <t>12.03.2025 07:25:22</t>
  </si>
  <si>
    <t>12.03.2025 18:13:21</t>
  </si>
  <si>
    <t>13.03.2025 07:29:40</t>
  </si>
  <si>
    <t>13.03.2025 18:14:23</t>
  </si>
  <si>
    <t>14.03.2025 07:26:13</t>
  </si>
  <si>
    <t>14.03.2025 18:06:12</t>
  </si>
  <si>
    <t>15.03.2025 07:05:36</t>
  </si>
  <si>
    <t>15.03.2025 07:19:06</t>
  </si>
  <si>
    <t>15.03.2025 18:26:27</t>
  </si>
  <si>
    <t>15.03.2025 18:41:19</t>
  </si>
  <si>
    <t>17.03.2025 07:28:55</t>
  </si>
  <si>
    <t>17.03.2025 18:06:42</t>
  </si>
  <si>
    <t>18.03.2025 06:56:44</t>
  </si>
  <si>
    <t>18.03.2025 18:04:40</t>
  </si>
  <si>
    <t>19.03.2025 18:04:43</t>
  </si>
  <si>
    <t>20.03.2025 07:31:28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</si>
</sst>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87"/>
  <sheetViews>
    <sheetView workbookViewId="0" zoomScale="100" zoomScaleNormal="100">
      <selection activeCell="B43" sqref="B43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0.3125</v>
      </c>
      <c r="E5" s="10">
        <v>0.7708333333321207</v>
      </c>
      <c r="F5" s="7">
        <f t="shared" ref="F5:F43" si="0">IF(AND(OR(D5=E5,D5&gt;E5),(D5&gt;0)),24-MROUND((((D5*1440)-(E5*1440)))/60,0.5),MROUND(((E5*1440)-(D5*1440))/60,0.5))</f>
        <v>11</v>
      </c>
      <c r="G5" s="7">
        <v>130</v>
      </c>
      <c r="H5" s="7">
        <f>SUM(F5*G5)</f>
        <v>1430</v>
      </c>
      <c r="I5" s="7"/>
      <c r="J5" s="7"/>
      <c r="K5" s="7"/>
      <c r="L5" s="7">
        <f>(H5+I5+J5)-K5</f>
        <v>1430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0.7708333333321207</v>
      </c>
      <c r="U5" s="7">
        <f>IF(AND(OR(S5=T5,S5&gt;T5),(S5&gt;0)),24-MROUND((((S5*1440)-(T5*1440)))/60,0.5),MROUND(((T5*1440)-(S5*1440))/60,0.5))</f>
        <v>11</v>
      </c>
    </row>
    <row r="6" ht="18.5" customHeight="1" spans="2:21" x14ac:dyDescent="0.25">
      <c r="B6" s="7" t="s">
        <v>20</v>
      </c>
      <c r="C6" s="9">
        <v>45717</v>
      </c>
      <c r="D6" s="10">
        <v>0.7708333333321207</v>
      </c>
      <c r="E6" s="10">
        <v>0.3125</v>
      </c>
      <c r="F6" s="7">
        <f t="shared" si="0"/>
        <v>13</v>
      </c>
      <c r="G6" s="7">
        <v>130</v>
      </c>
      <c r="H6" s="7">
        <f t="shared" ref="H6:H43" si="1">SUM(F6*G6)</f>
        <v>1690</v>
      </c>
      <c r="I6" s="7"/>
      <c r="J6" s="7"/>
      <c r="K6" s="7"/>
      <c r="L6" s="7">
        <f t="shared" ref="L6:L43" si="2">(H6+I6+J6)-K6</f>
        <v>1690</v>
      </c>
      <c r="M6" s="7"/>
      <c r="N6" s="10"/>
      <c r="O6" s="10"/>
      <c r="P6" s="11">
        <f t="shared" ref="P6:P43" si="3">IFERROR(MROUND(N6,"0:30"),"0:00")</f>
        <v>0</v>
      </c>
      <c r="Q6" s="11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0.7708333333321207</v>
      </c>
      <c r="T6" s="10">
        <v>0.3125</v>
      </c>
      <c r="U6" s="7">
        <f t="shared" ref="U6:U43" si="6">IF(AND(OR(S6=T6,S6&gt;T6),(S6&gt;0)),24-MROUND((((S6*1440)-(T6*1440)))/60,0.5),MROUND(((T6*1440)-(S6*1440))/60,0.5))</f>
        <v>13</v>
      </c>
    </row>
    <row r="7" ht="18.5" customHeight="1" spans="2:21" x14ac:dyDescent="0.25">
      <c r="B7" s="7" t="s">
        <v>20</v>
      </c>
      <c r="C7" s="9">
        <v>45718</v>
      </c>
      <c r="D7" s="10">
        <v>0.3125</v>
      </c>
      <c r="E7" s="10">
        <v>0.7708333333321207</v>
      </c>
      <c r="F7" s="7">
        <f t="shared" si="0"/>
        <v>11</v>
      </c>
      <c r="G7" s="7">
        <v>130</v>
      </c>
      <c r="H7" s="7">
        <f t="shared" si="1"/>
        <v>1430</v>
      </c>
      <c r="I7" s="7"/>
      <c r="J7" s="7"/>
      <c r="K7" s="7"/>
      <c r="L7" s="7">
        <f t="shared" si="2"/>
        <v>1430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0.3125</v>
      </c>
      <c r="T7" s="10">
        <v>0.7708333333321207</v>
      </c>
      <c r="U7" s="7">
        <f t="shared" si="6"/>
        <v>11</v>
      </c>
    </row>
    <row r="8" ht="18.5" customHeight="1" spans="2:21" x14ac:dyDescent="0.25">
      <c r="B8" s="7" t="s">
        <v>20</v>
      </c>
      <c r="C8" s="9">
        <v>45718</v>
      </c>
      <c r="D8" s="10">
        <v>0.7708333333321207</v>
      </c>
      <c r="E8" s="10">
        <v>0.3125</v>
      </c>
      <c r="F8" s="7">
        <f t="shared" si="0"/>
        <v>13</v>
      </c>
      <c r="G8" s="7">
        <v>130</v>
      </c>
      <c r="H8" s="7">
        <f t="shared" si="1"/>
        <v>1690</v>
      </c>
      <c r="I8" s="7"/>
      <c r="J8" s="7"/>
      <c r="K8" s="7"/>
      <c r="L8" s="7">
        <f t="shared" si="2"/>
        <v>1690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0.7708333333321207</v>
      </c>
      <c r="T8" s="10">
        <v>0.3125</v>
      </c>
      <c r="U8" s="7">
        <f t="shared" si="6"/>
        <v>13</v>
      </c>
    </row>
    <row r="9" ht="18.5" customHeight="1" spans="2:21" x14ac:dyDescent="0.25">
      <c r="B9" s="7" t="s">
        <v>20</v>
      </c>
      <c r="C9" s="9">
        <v>45719</v>
      </c>
      <c r="D9" s="10">
        <v>0.7708333333321207</v>
      </c>
      <c r="E9" s="10">
        <v>0.3125</v>
      </c>
      <c r="F9" s="7">
        <f t="shared" si="0"/>
        <v>13</v>
      </c>
      <c r="G9" s="7">
        <v>130</v>
      </c>
      <c r="H9" s="7">
        <f t="shared" si="1"/>
        <v>1690</v>
      </c>
      <c r="I9" s="7"/>
      <c r="J9" s="7"/>
      <c r="K9" s="7"/>
      <c r="L9" s="7">
        <f t="shared" si="2"/>
        <v>1690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0.7708333333321207</v>
      </c>
      <c r="T9" s="10">
        <v>0.3125</v>
      </c>
      <c r="U9" s="7">
        <f t="shared" si="6"/>
        <v>13</v>
      </c>
    </row>
    <row r="10" ht="18.5" customHeight="1" spans="2:21" x14ac:dyDescent="0.25">
      <c r="B10" s="7" t="s">
        <v>20</v>
      </c>
      <c r="C10" s="9">
        <v>45720</v>
      </c>
      <c r="D10" s="10">
        <v>0.7708333333321207</v>
      </c>
      <c r="E10" s="10">
        <v>0.3125</v>
      </c>
      <c r="F10" s="7">
        <f t="shared" si="0"/>
        <v>13</v>
      </c>
      <c r="G10" s="7">
        <v>130</v>
      </c>
      <c r="H10" s="7">
        <f t="shared" si="1"/>
        <v>1690</v>
      </c>
      <c r="I10" s="7"/>
      <c r="J10" s="7"/>
      <c r="K10" s="7"/>
      <c r="L10" s="7">
        <f t="shared" si="2"/>
        <v>1690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0.7708333333321207</v>
      </c>
      <c r="T10" s="10">
        <v>0.3125</v>
      </c>
      <c r="U10" s="7">
        <f t="shared" si="6"/>
        <v>13</v>
      </c>
    </row>
    <row r="11" ht="18.5" customHeight="1" spans="2:21" x14ac:dyDescent="0.25">
      <c r="B11" s="7" t="s">
        <v>20</v>
      </c>
      <c r="C11" s="9">
        <v>45721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0.7708333333321207</v>
      </c>
      <c r="T11" s="10">
        <v>0.3125</v>
      </c>
      <c r="U11" s="7">
        <f t="shared" si="6"/>
        <v>13</v>
      </c>
    </row>
    <row r="12" ht="18.5" customHeight="1" spans="2:21" x14ac:dyDescent="0.25">
      <c r="B12" s="7" t="s">
        <v>20</v>
      </c>
      <c r="C12" s="9">
        <v>45722</v>
      </c>
      <c r="D12" s="10">
        <v>0.7708333333321207</v>
      </c>
      <c r="E12" s="10">
        <v>0.3125</v>
      </c>
      <c r="F12" s="7">
        <f t="shared" si="0"/>
        <v>13</v>
      </c>
      <c r="G12" s="7">
        <v>130</v>
      </c>
      <c r="H12" s="7">
        <f t="shared" si="1"/>
        <v>1690</v>
      </c>
      <c r="I12" s="7"/>
      <c r="J12" s="7"/>
      <c r="K12" s="7"/>
      <c r="L12" s="7">
        <f t="shared" si="2"/>
        <v>1690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0.7708333333321207</v>
      </c>
      <c r="T12" s="10">
        <v>0.3125</v>
      </c>
      <c r="U12" s="7">
        <f t="shared" si="6"/>
        <v>13</v>
      </c>
    </row>
    <row r="13" ht="18.5" customHeight="1" spans="2:21" x14ac:dyDescent="0.25">
      <c r="B13" s="7" t="s">
        <v>20</v>
      </c>
      <c r="C13" s="9">
        <v>45723</v>
      </c>
      <c r="D13" s="10">
        <v>0.7708333333321207</v>
      </c>
      <c r="E13" s="10">
        <v>0.3125</v>
      </c>
      <c r="F13" s="7">
        <f t="shared" si="0"/>
        <v>13</v>
      </c>
      <c r="G13" s="7">
        <v>130</v>
      </c>
      <c r="H13" s="7">
        <f t="shared" si="1"/>
        <v>1690</v>
      </c>
      <c r="I13" s="7"/>
      <c r="J13" s="7"/>
      <c r="K13" s="7"/>
      <c r="L13" s="7">
        <f t="shared" si="2"/>
        <v>1690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0.7708333333321207</v>
      </c>
      <c r="T13" s="10">
        <v>0.3125</v>
      </c>
      <c r="U13" s="7">
        <f t="shared" si="6"/>
        <v>13</v>
      </c>
    </row>
    <row r="14" ht="18.5" customHeight="1" spans="2:21" x14ac:dyDescent="0.25">
      <c r="B14" s="7" t="s">
        <v>19</v>
      </c>
      <c r="C14" s="9">
        <v>45724</v>
      </c>
      <c r="D14" s="10">
        <v>0.3125</v>
      </c>
      <c r="E14" s="10">
        <v>0.7708333333321207</v>
      </c>
      <c r="F14" s="7">
        <f t="shared" si="0"/>
        <v>11</v>
      </c>
      <c r="G14" s="7">
        <v>130</v>
      </c>
      <c r="H14" s="7">
        <f t="shared" si="1"/>
        <v>1430</v>
      </c>
      <c r="I14" s="7"/>
      <c r="J14" s="7"/>
      <c r="K14" s="7"/>
      <c r="L14" s="7">
        <f t="shared" si="2"/>
        <v>1430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0.3125</v>
      </c>
      <c r="T14" s="10">
        <v>0.7708333333321207</v>
      </c>
      <c r="U14" s="7">
        <f t="shared" si="6"/>
        <v>11</v>
      </c>
    </row>
    <row r="15" ht="18.5" customHeight="1" spans="2:21" x14ac:dyDescent="0.25">
      <c r="B15" s="7" t="s">
        <v>19</v>
      </c>
      <c r="C15" s="9">
        <v>45724</v>
      </c>
      <c r="D15" s="10">
        <v>0.7708333333321207</v>
      </c>
      <c r="E15" s="10">
        <v>0.2708333333321207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0.7708333333321207</v>
      </c>
      <c r="T15" s="10">
        <v>0.2708333333321207</v>
      </c>
      <c r="U15" s="7">
        <f t="shared" si="6"/>
        <v>12</v>
      </c>
    </row>
    <row r="16" ht="18.5" customHeight="1" spans="2:21" x14ac:dyDescent="0.25">
      <c r="B16" s="7" t="s">
        <v>20</v>
      </c>
      <c r="C16" s="9">
        <v>45725</v>
      </c>
      <c r="D16" s="10">
        <v>0.2708333333321207</v>
      </c>
      <c r="E16" s="10">
        <v>0.7708333333321207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0.2708333333321207</v>
      </c>
      <c r="T16" s="10">
        <v>0.7708333333321207</v>
      </c>
      <c r="U16" s="7">
        <f t="shared" si="6"/>
        <v>12</v>
      </c>
    </row>
    <row r="17" ht="18.5" customHeight="1" spans="2:21" x14ac:dyDescent="0.25">
      <c r="B17" s="7" t="s">
        <v>20</v>
      </c>
      <c r="C17" s="9">
        <v>45725</v>
      </c>
      <c r="D17" s="10">
        <v>0.7708333333321207</v>
      </c>
      <c r="E17" s="10">
        <v>0.3125</v>
      </c>
      <c r="F17" s="7">
        <f t="shared" si="0"/>
        <v>13</v>
      </c>
      <c r="G17" s="7">
        <v>130</v>
      </c>
      <c r="H17" s="7">
        <f t="shared" si="1"/>
        <v>1690</v>
      </c>
      <c r="I17" s="7"/>
      <c r="J17" s="7"/>
      <c r="K17" s="7"/>
      <c r="L17" s="7">
        <f t="shared" si="2"/>
        <v>1690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0.7708333333321207</v>
      </c>
      <c r="T17" s="10">
        <v>0.3125</v>
      </c>
      <c r="U17" s="7">
        <f t="shared" si="6"/>
        <v>13</v>
      </c>
    </row>
    <row r="18" ht="18.5" customHeight="1" spans="2:21" x14ac:dyDescent="0.25">
      <c r="B18" s="7" t="s">
        <v>19</v>
      </c>
      <c r="C18" s="9">
        <v>45726</v>
      </c>
      <c r="D18" s="10">
        <v>0.7708333333321207</v>
      </c>
      <c r="E18" s="10">
        <v>0.3125</v>
      </c>
      <c r="F18" s="7">
        <f t="shared" si="0"/>
        <v>13</v>
      </c>
      <c r="G18" s="7">
        <v>130</v>
      </c>
      <c r="H18" s="7">
        <f t="shared" si="1"/>
        <v>1690</v>
      </c>
      <c r="I18" s="7"/>
      <c r="J18" s="7"/>
      <c r="K18" s="7"/>
      <c r="L18" s="7">
        <f t="shared" si="2"/>
        <v>1690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0.7708333333321207</v>
      </c>
      <c r="T18" s="10">
        <v>0.3125</v>
      </c>
      <c r="U18" s="7">
        <f t="shared" si="6"/>
        <v>13</v>
      </c>
    </row>
    <row r="19" ht="18.5" customHeight="1" spans="2:21" x14ac:dyDescent="0.25">
      <c r="B19" s="7" t="s">
        <v>19</v>
      </c>
      <c r="C19" s="9">
        <v>45727</v>
      </c>
      <c r="D19" s="10">
        <v>0.7708333333321207</v>
      </c>
      <c r="E19" s="10">
        <v>0.3125</v>
      </c>
      <c r="F19" s="7">
        <f t="shared" si="0"/>
        <v>13</v>
      </c>
      <c r="G19" s="7">
        <v>130</v>
      </c>
      <c r="H19" s="7">
        <f t="shared" si="1"/>
        <v>1690</v>
      </c>
      <c r="I19" s="7"/>
      <c r="J19" s="7"/>
      <c r="K19" s="7"/>
      <c r="L19" s="7">
        <f t="shared" si="2"/>
        <v>1690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0.7708333333321207</v>
      </c>
      <c r="T19" s="10">
        <v>0.3125</v>
      </c>
      <c r="U19" s="7">
        <f t="shared" si="6"/>
        <v>13</v>
      </c>
    </row>
    <row r="20" ht="18.5" customHeight="1" spans="2:21" x14ac:dyDescent="0.25">
      <c r="B20" s="7" t="s">
        <v>19</v>
      </c>
      <c r="C20" s="9">
        <v>45728</v>
      </c>
      <c r="D20" s="10">
        <v>0.7708333333321207</v>
      </c>
      <c r="E20" s="10">
        <v>0.3125</v>
      </c>
      <c r="F20" s="7">
        <f t="shared" si="0"/>
        <v>13</v>
      </c>
      <c r="G20" s="7">
        <v>130</v>
      </c>
      <c r="H20" s="7">
        <f t="shared" si="1"/>
        <v>1690</v>
      </c>
      <c r="I20" s="7"/>
      <c r="J20" s="7"/>
      <c r="K20" s="7"/>
      <c r="L20" s="7">
        <f t="shared" si="2"/>
        <v>1690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0.7708333333321207</v>
      </c>
      <c r="T20" s="10">
        <v>0.3125</v>
      </c>
      <c r="U20" s="7">
        <f t="shared" si="6"/>
        <v>13</v>
      </c>
    </row>
    <row r="21" ht="18.5" customHeight="1" spans="2:21" x14ac:dyDescent="0.25">
      <c r="B21" s="7" t="s">
        <v>19</v>
      </c>
      <c r="C21" s="9">
        <v>45729</v>
      </c>
      <c r="D21" s="10">
        <v>0.7708333333321207</v>
      </c>
      <c r="E21" s="10">
        <v>0.3125</v>
      </c>
      <c r="F21" s="7">
        <f t="shared" si="0"/>
        <v>13</v>
      </c>
      <c r="G21" s="7">
        <v>130</v>
      </c>
      <c r="H21" s="7">
        <f t="shared" si="1"/>
        <v>1690</v>
      </c>
      <c r="I21" s="7"/>
      <c r="J21" s="7"/>
      <c r="K21" s="7"/>
      <c r="L21" s="7">
        <f t="shared" si="2"/>
        <v>1690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0.7708333333321207</v>
      </c>
      <c r="T21" s="10">
        <v>0.3125</v>
      </c>
      <c r="U21" s="7">
        <f t="shared" si="6"/>
        <v>13</v>
      </c>
    </row>
    <row r="22" ht="18.5" customHeight="1" spans="2:21" x14ac:dyDescent="0.25">
      <c r="B22" s="7" t="s">
        <v>20</v>
      </c>
      <c r="C22" s="9">
        <v>45730</v>
      </c>
      <c r="D22" s="10">
        <v>0.7708333333321207</v>
      </c>
      <c r="E22" s="10">
        <v>0.3125</v>
      </c>
      <c r="F22" s="7">
        <f t="shared" si="0"/>
        <v>13</v>
      </c>
      <c r="G22" s="7">
        <v>130</v>
      </c>
      <c r="H22" s="7">
        <f t="shared" si="1"/>
        <v>1690</v>
      </c>
      <c r="I22" s="7"/>
      <c r="J22" s="7"/>
      <c r="K22" s="7"/>
      <c r="L22" s="7">
        <f t="shared" si="2"/>
        <v>1690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0.7708333333321207</v>
      </c>
      <c r="T22" s="10">
        <v>0.3125</v>
      </c>
      <c r="U22" s="7">
        <f t="shared" si="6"/>
        <v>13</v>
      </c>
    </row>
    <row r="23" ht="18.5" customHeight="1" spans="2:21" x14ac:dyDescent="0.25">
      <c r="B23" s="7" t="s">
        <v>19</v>
      </c>
      <c r="C23" s="9">
        <v>45731</v>
      </c>
      <c r="D23" s="10">
        <v>0.3125</v>
      </c>
      <c r="E23" s="10">
        <v>0.7708333333321207</v>
      </c>
      <c r="F23" s="7">
        <f t="shared" si="0"/>
        <v>11</v>
      </c>
      <c r="G23" s="7">
        <v>130</v>
      </c>
      <c r="H23" s="7">
        <f t="shared" si="1"/>
        <v>1430</v>
      </c>
      <c r="I23" s="7"/>
      <c r="J23" s="7"/>
      <c r="K23" s="7"/>
      <c r="L23" s="7">
        <f t="shared" si="2"/>
        <v>1430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0.3125</v>
      </c>
      <c r="T23" s="10">
        <v>0.7708333333321207</v>
      </c>
      <c r="U23" s="7">
        <f t="shared" si="6"/>
        <v>11</v>
      </c>
    </row>
    <row r="24" ht="18.5" customHeight="1" spans="2:21" x14ac:dyDescent="0.25">
      <c r="B24" s="7" t="s">
        <v>20</v>
      </c>
      <c r="C24" s="9">
        <v>45731</v>
      </c>
      <c r="D24" s="10">
        <v>0.7708333333321207</v>
      </c>
      <c r="E24" s="10">
        <v>0.3125</v>
      </c>
      <c r="F24" s="7">
        <f t="shared" si="0"/>
        <v>13</v>
      </c>
      <c r="G24" s="7">
        <v>130</v>
      </c>
      <c r="H24" s="7">
        <f t="shared" si="1"/>
        <v>1690</v>
      </c>
      <c r="I24" s="7"/>
      <c r="J24" s="7"/>
      <c r="K24" s="7"/>
      <c r="L24" s="7">
        <f t="shared" si="2"/>
        <v>1690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0.7708333333321207</v>
      </c>
      <c r="T24" s="10">
        <v>0.3125</v>
      </c>
      <c r="U24" s="7">
        <f t="shared" si="6"/>
        <v>13</v>
      </c>
    </row>
    <row r="25" ht="18.5" customHeight="1" spans="2:21" x14ac:dyDescent="0.25">
      <c r="B25" s="7" t="s">
        <v>20</v>
      </c>
      <c r="C25" s="9">
        <v>45732</v>
      </c>
      <c r="D25" s="10">
        <v>0.3125</v>
      </c>
      <c r="E25" s="10">
        <v>0.7708333333321207</v>
      </c>
      <c r="F25" s="7">
        <f t="shared" si="0"/>
        <v>11</v>
      </c>
      <c r="G25" s="7">
        <v>130</v>
      </c>
      <c r="H25" s="7">
        <f t="shared" si="1"/>
        <v>1430</v>
      </c>
      <c r="I25" s="7"/>
      <c r="J25" s="7"/>
      <c r="K25" s="7"/>
      <c r="L25" s="7">
        <f t="shared" si="2"/>
        <v>1430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0.3125</v>
      </c>
      <c r="T25" s="10">
        <v>0.7708333333321207</v>
      </c>
      <c r="U25" s="7">
        <f t="shared" si="6"/>
        <v>11</v>
      </c>
    </row>
    <row r="26" ht="18.5" customHeight="1" spans="2:21" x14ac:dyDescent="0.25">
      <c r="B26" s="7" t="s">
        <v>20</v>
      </c>
      <c r="C26" s="9">
        <v>45732</v>
      </c>
      <c r="D26" s="10">
        <v>0.7708333333321207</v>
      </c>
      <c r="E26" s="10">
        <v>0.3125</v>
      </c>
      <c r="F26" s="7">
        <f t="shared" si="0"/>
        <v>13</v>
      </c>
      <c r="G26" s="7">
        <v>130</v>
      </c>
      <c r="H26" s="7">
        <f t="shared" si="1"/>
        <v>1690</v>
      </c>
      <c r="I26" s="7"/>
      <c r="J26" s="7"/>
      <c r="K26" s="7"/>
      <c r="L26" s="7">
        <f t="shared" si="2"/>
        <v>1690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0.7708333333321207</v>
      </c>
      <c r="T26" s="10">
        <v>0.3125</v>
      </c>
      <c r="U26" s="7">
        <f t="shared" si="6"/>
        <v>13</v>
      </c>
    </row>
    <row r="27" ht="18.5" customHeight="1" spans="2:21" x14ac:dyDescent="0.25">
      <c r="B27" s="7" t="s">
        <v>20</v>
      </c>
      <c r="C27" s="9">
        <v>45733</v>
      </c>
      <c r="D27" s="10">
        <v>0.7708333333321207</v>
      </c>
      <c r="E27" s="10">
        <v>0.3125</v>
      </c>
      <c r="F27" s="7">
        <f t="shared" si="0"/>
        <v>13</v>
      </c>
      <c r="G27" s="7">
        <v>130</v>
      </c>
      <c r="H27" s="7">
        <f t="shared" si="1"/>
        <v>1690</v>
      </c>
      <c r="I27" s="7"/>
      <c r="J27" s="7"/>
      <c r="K27" s="7"/>
      <c r="L27" s="7">
        <f t="shared" si="2"/>
        <v>1690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0.7708333333321207</v>
      </c>
      <c r="T27" s="10">
        <v>0.3125</v>
      </c>
      <c r="U27" s="7">
        <f t="shared" si="6"/>
        <v>13</v>
      </c>
    </row>
    <row r="28" ht="18.5" customHeight="1" spans="2:21" x14ac:dyDescent="0.25">
      <c r="B28" s="7" t="s">
        <v>20</v>
      </c>
      <c r="C28" s="9">
        <v>45734</v>
      </c>
      <c r="D28" s="10">
        <v>0.7708333333321207</v>
      </c>
      <c r="E28" s="10">
        <v>0.3125</v>
      </c>
      <c r="F28" s="7">
        <f t="shared" si="0"/>
        <v>13</v>
      </c>
      <c r="G28" s="7">
        <v>130</v>
      </c>
      <c r="H28" s="7">
        <f t="shared" si="1"/>
        <v>1690</v>
      </c>
      <c r="I28" s="7"/>
      <c r="J28" s="7"/>
      <c r="K28" s="7"/>
      <c r="L28" s="7">
        <f t="shared" si="2"/>
        <v>1690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0.7708333333321207</v>
      </c>
      <c r="T28" s="10">
        <v>0.3125</v>
      </c>
      <c r="U28" s="7">
        <f t="shared" si="6"/>
        <v>13</v>
      </c>
    </row>
    <row r="29" ht="18.5" customHeight="1" spans="2:21" x14ac:dyDescent="0.25">
      <c r="B29" s="7" t="s">
        <v>20</v>
      </c>
      <c r="C29" s="9">
        <v>45735</v>
      </c>
      <c r="D29" s="10">
        <v>0.7708333333321207</v>
      </c>
      <c r="E29" s="10">
        <v>0.3125</v>
      </c>
      <c r="F29" s="7">
        <f t="shared" si="0"/>
        <v>13</v>
      </c>
      <c r="G29" s="7">
        <v>130</v>
      </c>
      <c r="H29" s="7">
        <f t="shared" si="1"/>
        <v>1690</v>
      </c>
      <c r="I29" s="7"/>
      <c r="J29" s="7"/>
      <c r="K29" s="7"/>
      <c r="L29" s="7">
        <f t="shared" si="2"/>
        <v>1690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0.7708333333321207</v>
      </c>
      <c r="T29" s="10">
        <v>0.3125</v>
      </c>
      <c r="U29" s="7">
        <f t="shared" si="6"/>
        <v>13</v>
      </c>
    </row>
    <row r="30" ht="18.5" customHeight="1" spans="2:21" x14ac:dyDescent="0.25">
      <c r="B30" s="7" t="s">
        <v>20</v>
      </c>
      <c r="C30" s="9">
        <v>45736</v>
      </c>
      <c r="D30" s="10">
        <v>0.7708333333321207</v>
      </c>
      <c r="E30" s="10">
        <v>0.3125</v>
      </c>
      <c r="F30" s="7">
        <f t="shared" si="0"/>
        <v>13</v>
      </c>
      <c r="G30" s="7">
        <v>130</v>
      </c>
      <c r="H30" s="7">
        <f t="shared" si="1"/>
        <v>1690</v>
      </c>
      <c r="I30" s="7"/>
      <c r="J30" s="7"/>
      <c r="K30" s="7"/>
      <c r="L30" s="7">
        <f t="shared" si="2"/>
        <v>1690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0.7708333333321207</v>
      </c>
      <c r="T30" s="10">
        <v>0.3125</v>
      </c>
      <c r="U30" s="7">
        <f t="shared" si="6"/>
        <v>13</v>
      </c>
    </row>
    <row r="31" ht="18.5" customHeight="1" spans="2:21" x14ac:dyDescent="0.25">
      <c r="B31" s="7" t="s">
        <v>20</v>
      </c>
      <c r="C31" s="9">
        <v>45737</v>
      </c>
      <c r="D31" s="10">
        <v>0.7708333333321207</v>
      </c>
      <c r="E31" s="10">
        <v>0.3125</v>
      </c>
      <c r="F31" s="7">
        <f t="shared" si="0"/>
        <v>13</v>
      </c>
      <c r="G31" s="7">
        <v>130</v>
      </c>
      <c r="H31" s="7">
        <f t="shared" si="1"/>
        <v>1690</v>
      </c>
      <c r="I31" s="7"/>
      <c r="J31" s="7"/>
      <c r="K31" s="7"/>
      <c r="L31" s="7">
        <f t="shared" si="2"/>
        <v>1690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0.7708333333321207</v>
      </c>
      <c r="T31" s="10">
        <v>0.3125</v>
      </c>
      <c r="U31" s="7">
        <f t="shared" si="6"/>
        <v>13</v>
      </c>
    </row>
    <row r="32" ht="18.5" customHeight="1" spans="2:21" x14ac:dyDescent="0.25">
      <c r="B32" s="7" t="s">
        <v>20</v>
      </c>
      <c r="C32" s="9">
        <v>45738</v>
      </c>
      <c r="D32" s="10">
        <v>0.3125</v>
      </c>
      <c r="E32" s="10">
        <v>0.7708333333321207</v>
      </c>
      <c r="F32" s="7">
        <f t="shared" si="0"/>
        <v>11</v>
      </c>
      <c r="G32" s="7">
        <v>130</v>
      </c>
      <c r="H32" s="7">
        <f t="shared" si="1"/>
        <v>1430</v>
      </c>
      <c r="I32" s="7"/>
      <c r="J32" s="7"/>
      <c r="K32" s="7"/>
      <c r="L32" s="7">
        <f t="shared" si="2"/>
        <v>1430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0.3125</v>
      </c>
      <c r="T32" s="10">
        <v>0.7708333333321207</v>
      </c>
      <c r="U32" s="7">
        <f t="shared" si="6"/>
        <v>11</v>
      </c>
    </row>
    <row r="33" ht="18.5" customHeight="1" spans="2:21" x14ac:dyDescent="0.25">
      <c r="B33" s="7" t="s">
        <v>20</v>
      </c>
      <c r="C33" s="9">
        <v>45738</v>
      </c>
      <c r="D33" s="10">
        <v>0.7708333333321207</v>
      </c>
      <c r="E33" s="10">
        <v>0.3125</v>
      </c>
      <c r="F33" s="7">
        <f t="shared" si="0"/>
        <v>13</v>
      </c>
      <c r="G33" s="7">
        <v>130</v>
      </c>
      <c r="H33" s="7">
        <f t="shared" si="1"/>
        <v>1690</v>
      </c>
      <c r="I33" s="7"/>
      <c r="J33" s="7"/>
      <c r="K33" s="7"/>
      <c r="L33" s="7">
        <f t="shared" si="2"/>
        <v>1690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0.7708333333321207</v>
      </c>
      <c r="T33" s="10">
        <v>0.3125</v>
      </c>
      <c r="U33" s="7">
        <f t="shared" si="6"/>
        <v>13</v>
      </c>
    </row>
    <row r="34" ht="18.5" customHeight="1" spans="2:21" x14ac:dyDescent="0.25">
      <c r="B34" s="7" t="s">
        <v>19</v>
      </c>
      <c r="C34" s="9">
        <v>45739</v>
      </c>
      <c r="D34" s="10">
        <v>0.3125</v>
      </c>
      <c r="E34" s="10">
        <v>0.7708333333321207</v>
      </c>
      <c r="F34" s="7">
        <f t="shared" si="0"/>
        <v>11</v>
      </c>
      <c r="G34" s="7">
        <v>130</v>
      </c>
      <c r="H34" s="7">
        <f t="shared" si="1"/>
        <v>1430</v>
      </c>
      <c r="I34" s="7"/>
      <c r="J34" s="7"/>
      <c r="K34" s="7"/>
      <c r="L34" s="7">
        <f t="shared" si="2"/>
        <v>1430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0.3125</v>
      </c>
      <c r="T34" s="10">
        <v>0.7708333333321207</v>
      </c>
      <c r="U34" s="7">
        <f t="shared" si="6"/>
        <v>11</v>
      </c>
    </row>
    <row r="35" ht="18.5" customHeight="1" spans="2:21" x14ac:dyDescent="0.25">
      <c r="B35" s="7" t="s">
        <v>20</v>
      </c>
      <c r="C35" s="9">
        <v>45739</v>
      </c>
      <c r="D35" s="10">
        <v>0.7708333333321207</v>
      </c>
      <c r="E35" s="10">
        <v>0.3125</v>
      </c>
      <c r="F35" s="7">
        <f t="shared" si="0"/>
        <v>13</v>
      </c>
      <c r="G35" s="7">
        <v>130</v>
      </c>
      <c r="H35" s="7">
        <f t="shared" si="1"/>
        <v>1690</v>
      </c>
      <c r="I35" s="7"/>
      <c r="J35" s="7"/>
      <c r="K35" s="7"/>
      <c r="L35" s="7">
        <f t="shared" si="2"/>
        <v>1690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0.7708333333321207</v>
      </c>
      <c r="T35" s="10">
        <v>0.3125</v>
      </c>
      <c r="U35" s="7">
        <f t="shared" si="6"/>
        <v>13</v>
      </c>
    </row>
    <row r="36" ht="18.5" customHeight="1" spans="2:21" x14ac:dyDescent="0.25">
      <c r="B36" s="7" t="s">
        <v>19</v>
      </c>
      <c r="C36" s="9">
        <v>45740</v>
      </c>
      <c r="D36" s="10">
        <v>0.7708333333321207</v>
      </c>
      <c r="E36" s="10">
        <v>0.3125</v>
      </c>
      <c r="F36" s="7">
        <f t="shared" si="0"/>
        <v>13</v>
      </c>
      <c r="G36" s="7">
        <v>130</v>
      </c>
      <c r="H36" s="7">
        <f t="shared" si="1"/>
        <v>1690</v>
      </c>
      <c r="I36" s="7"/>
      <c r="J36" s="7"/>
      <c r="K36" s="7"/>
      <c r="L36" s="7">
        <f t="shared" si="2"/>
        <v>1690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0.7708333333321207</v>
      </c>
      <c r="T36" s="10">
        <v>0.3125</v>
      </c>
      <c r="U36" s="7">
        <f t="shared" si="6"/>
        <v>13</v>
      </c>
    </row>
    <row r="37" ht="18.5" customHeight="1" spans="2:21" x14ac:dyDescent="0.25">
      <c r="B37" s="7" t="s">
        <v>19</v>
      </c>
      <c r="C37" s="9">
        <v>45741</v>
      </c>
      <c r="D37" s="10">
        <v>0.7708333333321207</v>
      </c>
      <c r="E37" s="10">
        <v>0.3125</v>
      </c>
      <c r="F37" s="7">
        <f t="shared" ref="F37:F40" si="7">IF(AND(OR(D37=E37,D37&gt;E37),(D37&gt;0)),24-MROUND((((D37*1440)-(E37*1440)))/60,0.5),MROUND(((E37*1440)-(D37*1440))/60,0.5))</f>
        <v>13</v>
      </c>
      <c r="G37" s="7">
        <v>130</v>
      </c>
      <c r="H37" s="7">
        <f t="shared" ref="H37:H40" si="8">SUM(F37*G37)</f>
        <v>1690</v>
      </c>
      <c r="I37" s="7"/>
      <c r="J37" s="7"/>
      <c r="K37" s="7"/>
      <c r="L37" s="7">
        <f t="shared" ref="L37:L40" si="9">(H37+I37+J37)-K37</f>
        <v>1690</v>
      </c>
      <c r="M37" s="7"/>
      <c r="N37" s="10"/>
      <c r="O37" s="10"/>
      <c r="P37" s="11">
        <f t="shared" ref="P37:P40" si="10">IFERROR(MROUND(N37,"0:30"),"0:00")</f>
        <v>0</v>
      </c>
      <c r="Q37" s="11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0.7708333333321207</v>
      </c>
      <c r="T37" s="10">
        <v>0.3125</v>
      </c>
      <c r="U37" s="7">
        <f t="shared" ref="U37:U40" si="13">IF(AND(OR(S37=T37,S37&gt;T37),(S37&gt;0)),24-MROUND((((S37*1440)-(T37*1440)))/60,0.5),MROUND(((T37*1440)-(S37*1440))/60,0.5))</f>
        <v>13</v>
      </c>
    </row>
    <row r="38" ht="18.5" customHeight="1" spans="2:21" x14ac:dyDescent="0.25">
      <c r="B38" s="7" t="s">
        <v>19</v>
      </c>
      <c r="C38" s="9">
        <v>45742</v>
      </c>
      <c r="D38" s="10">
        <v>0.7708333333321207</v>
      </c>
      <c r="E38" s="10">
        <v>0.3125</v>
      </c>
      <c r="F38" s="7">
        <f t="shared" si="7"/>
        <v>13</v>
      </c>
      <c r="G38" s="7">
        <v>130</v>
      </c>
      <c r="H38" s="7">
        <f t="shared" si="8"/>
        <v>1690</v>
      </c>
      <c r="I38" s="7"/>
      <c r="J38" s="7"/>
      <c r="K38" s="7"/>
      <c r="L38" s="7">
        <f t="shared" si="9"/>
        <v>1690</v>
      </c>
      <c r="M38" s="7"/>
      <c r="N38" s="10"/>
      <c r="O38" s="10"/>
      <c r="P38" s="11">
        <f t="shared" si="10"/>
        <v>0</v>
      </c>
      <c r="Q38" s="11">
        <f t="shared" si="11"/>
        <v>0</v>
      </c>
      <c r="R38" s="7">
        <f t="shared" si="12"/>
        <v>0</v>
      </c>
      <c r="S38" s="10">
        <v>0.7708333333321207</v>
      </c>
      <c r="T38" s="10">
        <v>0.3125</v>
      </c>
      <c r="U38" s="7">
        <f t="shared" si="13"/>
        <v>13</v>
      </c>
    </row>
    <row r="39" ht="18.5" customHeight="1" spans="2:21" x14ac:dyDescent="0.25">
      <c r="B39" s="7" t="s">
        <v>19</v>
      </c>
      <c r="C39" s="9">
        <v>45743</v>
      </c>
      <c r="D39" s="10">
        <v>0.7708333333321207</v>
      </c>
      <c r="E39" s="10">
        <v>0.3125</v>
      </c>
      <c r="F39" s="7">
        <f t="shared" si="7"/>
        <v>13</v>
      </c>
      <c r="G39" s="7">
        <v>130</v>
      </c>
      <c r="H39" s="7">
        <f t="shared" si="8"/>
        <v>1690</v>
      </c>
      <c r="I39" s="7"/>
      <c r="J39" s="7"/>
      <c r="K39" s="7"/>
      <c r="L39" s="7">
        <f t="shared" si="9"/>
        <v>1690</v>
      </c>
      <c r="M39" s="7"/>
      <c r="N39" s="10"/>
      <c r="O39" s="10"/>
      <c r="P39" s="11">
        <f t="shared" si="10"/>
        <v>0</v>
      </c>
      <c r="Q39" s="11">
        <f t="shared" si="11"/>
        <v>0</v>
      </c>
      <c r="R39" s="7">
        <f t="shared" si="12"/>
        <v>0</v>
      </c>
      <c r="S39" s="10">
        <v>0.7708333333321207</v>
      </c>
      <c r="T39" s="10">
        <v>0.3125</v>
      </c>
      <c r="U39" s="7">
        <f t="shared" si="13"/>
        <v>13</v>
      </c>
    </row>
    <row r="40" ht="18.5" customHeight="1" spans="2:21" x14ac:dyDescent="0.25">
      <c r="B40" s="7" t="s">
        <v>19</v>
      </c>
      <c r="C40" s="9">
        <v>45744</v>
      </c>
      <c r="D40" s="10">
        <v>0.7708333333321207</v>
      </c>
      <c r="E40" s="10">
        <v>0.3125</v>
      </c>
      <c r="F40" s="7">
        <f t="shared" si="7"/>
        <v>13</v>
      </c>
      <c r="G40" s="7">
        <v>130</v>
      </c>
      <c r="H40" s="7">
        <f t="shared" si="8"/>
        <v>1690</v>
      </c>
      <c r="I40" s="7"/>
      <c r="J40" s="7"/>
      <c r="K40" s="7"/>
      <c r="L40" s="7">
        <f t="shared" si="9"/>
        <v>1690</v>
      </c>
      <c r="M40" s="7"/>
      <c r="N40" s="10"/>
      <c r="O40" s="10"/>
      <c r="P40" s="11">
        <f t="shared" si="10"/>
        <v>0</v>
      </c>
      <c r="Q40" s="11">
        <f t="shared" si="11"/>
        <v>0</v>
      </c>
      <c r="R40" s="7">
        <f t="shared" si="12"/>
        <v>0</v>
      </c>
      <c r="S40" s="10">
        <v>0.7708333333321207</v>
      </c>
      <c r="T40" s="10">
        <v>0.3125</v>
      </c>
      <c r="U40" s="7">
        <f t="shared" si="13"/>
        <v>13</v>
      </c>
    </row>
    <row r="41" ht="18.5" customHeight="1" spans="2:21" x14ac:dyDescent="0.25">
      <c r="B41" s="7" t="s">
        <v>20</v>
      </c>
      <c r="C41" s="9">
        <v>45745</v>
      </c>
      <c r="D41" s="10">
        <v>0.3125</v>
      </c>
      <c r="E41" s="10">
        <v>0.7708333333321207</v>
      </c>
      <c r="F41" s="7">
        <f t="shared" si="0"/>
        <v>11</v>
      </c>
      <c r="G41" s="7">
        <v>130</v>
      </c>
      <c r="H41" s="7">
        <f t="shared" si="1"/>
        <v>1430</v>
      </c>
      <c r="I41" s="7"/>
      <c r="J41" s="7"/>
      <c r="K41" s="7"/>
      <c r="L41" s="7">
        <f t="shared" si="2"/>
        <v>1430</v>
      </c>
      <c r="M41" s="7"/>
      <c r="N41" s="10"/>
      <c r="O41" s="10"/>
      <c r="P41" s="11">
        <f t="shared" si="3"/>
        <v>0</v>
      </c>
      <c r="Q41" s="11">
        <f t="shared" si="4"/>
        <v>0</v>
      </c>
      <c r="R41" s="7">
        <f t="shared" si="5"/>
        <v>0</v>
      </c>
      <c r="S41" s="10">
        <v>0.3125</v>
      </c>
      <c r="T41" s="10">
        <v>0.7708333333321207</v>
      </c>
      <c r="U41" s="7">
        <f t="shared" si="6"/>
        <v>11</v>
      </c>
    </row>
    <row r="42" ht="18.5" customHeight="1" spans="2:21" x14ac:dyDescent="0.25">
      <c r="B42" s="7" t="s">
        <v>20</v>
      </c>
      <c r="C42" s="9">
        <v>45745</v>
      </c>
      <c r="D42" s="10">
        <v>0.7708333333321207</v>
      </c>
      <c r="E42" s="10">
        <v>0.3125</v>
      </c>
      <c r="F42" s="7">
        <f t="shared" si="0"/>
        <v>13</v>
      </c>
      <c r="G42" s="7">
        <v>130</v>
      </c>
      <c r="H42" s="7">
        <f t="shared" si="1"/>
        <v>1690</v>
      </c>
      <c r="I42" s="7"/>
      <c r="J42" s="7"/>
      <c r="K42" s="7"/>
      <c r="L42" s="7">
        <f t="shared" si="2"/>
        <v>1690</v>
      </c>
      <c r="M42" s="7"/>
      <c r="N42" s="10"/>
      <c r="O42" s="10"/>
      <c r="P42" s="11">
        <f t="shared" si="3"/>
        <v>0</v>
      </c>
      <c r="Q42" s="11">
        <f t="shared" si="4"/>
        <v>0</v>
      </c>
      <c r="R42" s="7">
        <f t="shared" si="5"/>
        <v>0</v>
      </c>
      <c r="S42" s="10">
        <v>0.7708333333321207</v>
      </c>
      <c r="T42" s="10">
        <v>0.3125</v>
      </c>
      <c r="U42" s="7">
        <f t="shared" si="6"/>
        <v>13</v>
      </c>
    </row>
    <row r="43" ht="18.5" customHeight="1" spans="2:21" x14ac:dyDescent="0.25">
      <c r="B43" s="7" t="s">
        <v>19</v>
      </c>
      <c r="C43" s="9">
        <v>45746</v>
      </c>
      <c r="D43" s="10">
        <v>0.3125</v>
      </c>
      <c r="E43" s="10">
        <v>0.7708333333321207</v>
      </c>
      <c r="F43" s="7">
        <f t="shared" si="0"/>
        <v>11</v>
      </c>
      <c r="G43" s="7">
        <v>130</v>
      </c>
      <c r="H43" s="7">
        <f t="shared" si="1"/>
        <v>1430</v>
      </c>
      <c r="I43" s="7"/>
      <c r="J43" s="7"/>
      <c r="K43" s="7"/>
      <c r="L43" s="7">
        <f t="shared" si="2"/>
        <v>1430</v>
      </c>
      <c r="M43" s="7"/>
      <c r="N43" s="10"/>
      <c r="O43" s="10"/>
      <c r="P43" s="11">
        <f t="shared" si="3"/>
        <v>0</v>
      </c>
      <c r="Q43" s="11">
        <f t="shared" si="4"/>
        <v>0</v>
      </c>
      <c r="R43" s="7">
        <f t="shared" si="5"/>
        <v>0</v>
      </c>
      <c r="S43" s="10">
        <v>0.3125</v>
      </c>
      <c r="T43" s="10">
        <v>0.7708333333321207</v>
      </c>
      <c r="U43" s="7">
        <f t="shared" si="6"/>
        <v>11</v>
      </c>
    </row>
    <row r="44" ht="18.5" customHeight="1" spans="2:21" x14ac:dyDescent="0.25">
      <c r="B44" s="7" t="s">
        <v>19</v>
      </c>
      <c r="C44" s="9">
        <v>45746</v>
      </c>
      <c r="D44" s="10">
        <v>0.7708333333321207</v>
      </c>
      <c r="E44" s="10">
        <v>0.3125</v>
      </c>
      <c r="F44" s="7">
        <f t="shared" ref="F44:F45" si="14">IF(AND(OR(D44=E44,D44&gt;E44),(D44&gt;0)),24-MROUND((((D44*1440)-(E44*1440)))/60,0.5),MROUND(((E44*1440)-(D44*1440))/60,0.5))</f>
        <v>13</v>
      </c>
      <c r="G44" s="7">
        <v>130</v>
      </c>
      <c r="H44" s="7">
        <f t="shared" ref="H44:H45" si="15">SUM(F44*G44)</f>
        <v>1690</v>
      </c>
      <c r="I44" s="7"/>
      <c r="J44" s="7"/>
      <c r="K44" s="7"/>
      <c r="L44" s="7">
        <f t="shared" ref="L44:L45" si="16">(H44+I44+J44)-K44</f>
        <v>1690</v>
      </c>
      <c r="M44" s="7"/>
      <c r="N44" s="10"/>
      <c r="O44" s="10"/>
      <c r="P44" s="11">
        <f t="shared" ref="P44:P45" si="17">IFERROR(MROUND(N44,"0:30"),"0:00")</f>
        <v>0</v>
      </c>
      <c r="Q44" s="11">
        <f t="shared" ref="Q44:Q45" si="18">IFERROR(MROUND(O44,"0:30"),"0:00")</f>
        <v>0</v>
      </c>
      <c r="R44" s="7">
        <f t="shared" ref="R44:R45" si="19">IF(AND(OR(N44=O44,N44&gt;O44),(N44&gt;0)),24-MROUND((((N44*1440)-(O44*1440)))/60,0.5),MROUND(((O44*1440)-(N44*1440))/60,0.5))</f>
        <v>0</v>
      </c>
      <c r="S44" s="10">
        <v>0.7708333333321207</v>
      </c>
      <c r="T44" s="10">
        <v>0.3125</v>
      </c>
      <c r="U44" s="7">
        <f t="shared" ref="U44:U45" si="20">IF(AND(OR(S44=T44,S44&gt;T44),(S44&gt;0)),24-MROUND((((S44*1440)-(T44*1440)))/60,0.5),MROUND(((T44*1440)-(S44*1440))/60,0.5))</f>
        <v>13</v>
      </c>
    </row>
    <row r="45" ht="18.5" customHeight="1" spans="2:21" x14ac:dyDescent="0.25">
      <c r="B45" s="7" t="s">
        <v>20</v>
      </c>
      <c r="C45" s="9">
        <v>45747</v>
      </c>
      <c r="D45" s="10">
        <v>0.7708333333321207</v>
      </c>
      <c r="E45" s="10">
        <v>0.3125</v>
      </c>
      <c r="F45" s="7">
        <f t="shared" si="14"/>
        <v>13</v>
      </c>
      <c r="G45" s="7">
        <v>130</v>
      </c>
      <c r="H45" s="7">
        <f t="shared" si="15"/>
        <v>1690</v>
      </c>
      <c r="I45" s="7"/>
      <c r="J45" s="7"/>
      <c r="K45" s="7"/>
      <c r="L45" s="7">
        <f t="shared" si="16"/>
        <v>1690</v>
      </c>
      <c r="M45" s="7"/>
      <c r="N45" s="10"/>
      <c r="O45" s="10"/>
      <c r="P45" s="11">
        <f t="shared" si="17"/>
        <v>0</v>
      </c>
      <c r="Q45" s="11">
        <f t="shared" si="18"/>
        <v>0</v>
      </c>
      <c r="R45" s="7">
        <f t="shared" si="19"/>
        <v>0</v>
      </c>
      <c r="S45" s="10">
        <v>0.7708333333321207</v>
      </c>
      <c r="T45" s="10">
        <v>0.3125</v>
      </c>
      <c r="U45" s="7">
        <f t="shared" si="20"/>
        <v>13</v>
      </c>
    </row>
    <row r="46" spans="3:21" x14ac:dyDescent="0.25">
      <c r="C46" s="2"/>
      <c r="D46" s="12"/>
      <c r="E46" s="12"/>
      <c r="F46" s="7">
        <f>SUM(F5:F45)</f>
        <v>513</v>
      </c>
      <c r="L46" s="7">
        <f>SUM(L5:L45)</f>
        <v>66690</v>
      </c>
      <c r="U46" s="7">
        <f>SUM(U5:U45)</f>
        <v>513</v>
      </c>
    </row>
    <row r="47" spans="3:5" x14ac:dyDescent="0.25">
      <c r="C47" s="2"/>
      <c r="D47" s="12"/>
      <c r="E47" s="12"/>
    </row>
    <row r="48" spans="3:5" x14ac:dyDescent="0.25">
      <c r="C48" s="2"/>
      <c r="D48" s="12"/>
      <c r="E48" s="12"/>
    </row>
    <row r="49" spans="3:5" x14ac:dyDescent="0.25">
      <c r="C49" s="2"/>
      <c r="D49" s="12"/>
      <c r="E49" s="12"/>
    </row>
    <row r="50" spans="3:5" x14ac:dyDescent="0.25">
      <c r="C50" s="2"/>
      <c r="D50" s="12"/>
      <c r="E50" s="12"/>
    </row>
    <row r="51" spans="3:5" x14ac:dyDescent="0.25">
      <c r="C51" s="2"/>
      <c r="D51" s="12"/>
      <c r="E51" s="12"/>
    </row>
    <row r="52" spans="3:5" x14ac:dyDescent="0.25">
      <c r="C52" s="2"/>
      <c r="D52" s="12"/>
      <c r="E52" s="12"/>
    </row>
    <row r="53" spans="3:5" x14ac:dyDescent="0.25">
      <c r="C53" s="2"/>
      <c r="D53" s="12"/>
      <c r="E53" s="12"/>
    </row>
    <row r="54" spans="3:5" x14ac:dyDescent="0.25">
      <c r="C54" s="2"/>
      <c r="D54" s="12"/>
      <c r="E54" s="12"/>
    </row>
    <row r="55" spans="3:5" x14ac:dyDescent="0.25">
      <c r="C55" s="2"/>
      <c r="D55" s="12"/>
      <c r="E55" s="12"/>
    </row>
    <row r="56" spans="3:5" x14ac:dyDescent="0.25">
      <c r="C56" s="2"/>
      <c r="D56" s="12"/>
      <c r="E56" s="12"/>
    </row>
    <row r="57" spans="3:5" x14ac:dyDescent="0.25">
      <c r="C57" s="2"/>
      <c r="D57" s="12"/>
      <c r="E57" s="12"/>
    </row>
    <row r="58" spans="3:5" x14ac:dyDescent="0.25">
      <c r="C58" s="2"/>
      <c r="D58" s="12"/>
      <c r="E58" s="12"/>
    </row>
    <row r="59" spans="3:5" x14ac:dyDescent="0.25">
      <c r="C59" s="2"/>
      <c r="D59" s="12"/>
      <c r="E59" s="12"/>
    </row>
    <row r="60" spans="3:5" x14ac:dyDescent="0.25">
      <c r="C60" s="2"/>
      <c r="D60" s="12"/>
      <c r="E60" s="12"/>
    </row>
    <row r="61" spans="3:5" x14ac:dyDescent="0.25">
      <c r="C61" s="2"/>
      <c r="D61" s="12"/>
      <c r="E61" s="12"/>
    </row>
    <row r="62" spans="3:5" x14ac:dyDescent="0.25">
      <c r="C62" s="2"/>
      <c r="D62" s="12"/>
      <c r="E62" s="12"/>
    </row>
    <row r="63" spans="3:5" x14ac:dyDescent="0.25">
      <c r="C63" s="2"/>
      <c r="D63" s="12"/>
      <c r="E63" s="12"/>
    </row>
    <row r="64" spans="3:5" x14ac:dyDescent="0.25">
      <c r="C64" s="2"/>
      <c r="D64" s="12"/>
      <c r="E64" s="12"/>
    </row>
    <row r="65" spans="3:5" x14ac:dyDescent="0.25">
      <c r="C65" s="2"/>
      <c r="D65" s="12"/>
      <c r="E65" s="12"/>
    </row>
    <row r="66" spans="3:5" x14ac:dyDescent="0.25">
      <c r="C66" s="2"/>
      <c r="D66" s="12"/>
      <c r="E66" s="12"/>
    </row>
    <row r="67" spans="3:5" x14ac:dyDescent="0.25">
      <c r="C67" s="2"/>
      <c r="D67" s="12"/>
      <c r="E67" s="12"/>
    </row>
    <row r="68" spans="3:5" x14ac:dyDescent="0.25">
      <c r="C68" s="2"/>
      <c r="D68" s="12"/>
      <c r="E68" s="12"/>
    </row>
    <row r="69" spans="3:5" x14ac:dyDescent="0.25">
      <c r="C69" s="2"/>
      <c r="D69" s="12"/>
      <c r="E69" s="12"/>
    </row>
    <row r="70" spans="3:5" x14ac:dyDescent="0.25">
      <c r="C70" s="2"/>
      <c r="D70" s="12"/>
      <c r="E70" s="12"/>
    </row>
    <row r="71" spans="3:5" x14ac:dyDescent="0.25">
      <c r="C71" s="2"/>
      <c r="D71" s="12"/>
      <c r="E71" s="12"/>
    </row>
    <row r="72" spans="3:5" x14ac:dyDescent="0.25">
      <c r="C72" s="2"/>
      <c r="D72" s="12"/>
      <c r="E72" s="12"/>
    </row>
    <row r="73" spans="3:5" x14ac:dyDescent="0.25">
      <c r="C73" s="2"/>
      <c r="D73" s="12"/>
      <c r="E73" s="12"/>
    </row>
    <row r="74" spans="3:5" x14ac:dyDescent="0.25">
      <c r="C74" s="2"/>
      <c r="D74" s="12"/>
      <c r="E74" s="12"/>
    </row>
    <row r="75" spans="3:5" x14ac:dyDescent="0.25">
      <c r="C75" s="2"/>
      <c r="D75" s="12"/>
      <c r="E75" s="12"/>
    </row>
    <row r="76" spans="3:5" x14ac:dyDescent="0.25">
      <c r="C76" s="2"/>
      <c r="D76" s="12"/>
      <c r="E76" s="12"/>
    </row>
    <row r="77" spans="3:5" x14ac:dyDescent="0.25">
      <c r="C77" s="2"/>
      <c r="D77" s="12"/>
      <c r="E77" s="12"/>
    </row>
    <row r="78" spans="3:5" x14ac:dyDescent="0.25">
      <c r="C78" s="2"/>
      <c r="D78" s="12"/>
      <c r="E78" s="12"/>
    </row>
    <row r="79" spans="3:5" x14ac:dyDescent="0.25">
      <c r="C79" s="2"/>
      <c r="D79" s="12"/>
      <c r="E79" s="12"/>
    </row>
    <row r="80" spans="3:5" x14ac:dyDescent="0.25">
      <c r="C80" s="2"/>
      <c r="D80" s="12"/>
      <c r="E80" s="12"/>
    </row>
    <row r="81" spans="3:5" x14ac:dyDescent="0.25">
      <c r="C81" s="2"/>
      <c r="D81" s="12"/>
      <c r="E81" s="12"/>
    </row>
    <row r="82" spans="3:5" x14ac:dyDescent="0.25">
      <c r="C82" s="2"/>
      <c r="D82" s="12"/>
      <c r="E82" s="12"/>
    </row>
    <row r="83" spans="3:5" x14ac:dyDescent="0.25">
      <c r="C83" s="2"/>
      <c r="D83" s="12"/>
      <c r="E83" s="12"/>
    </row>
    <row r="84" spans="3:5" x14ac:dyDescent="0.25">
      <c r="C84" s="2"/>
      <c r="D84" s="12"/>
      <c r="E84" s="12"/>
    </row>
    <row r="85" spans="3:5" x14ac:dyDescent="0.25">
      <c r="C85" s="2"/>
      <c r="D85" s="12"/>
      <c r="E85" s="12"/>
    </row>
    <row r="86" spans="3:5" x14ac:dyDescent="0.25">
      <c r="C86" s="2"/>
      <c r="D86" s="12"/>
      <c r="E86" s="12"/>
    </row>
    <row r="87" spans="3:5" x14ac:dyDescent="0.25">
      <c r="C87" s="2"/>
      <c r="D87" s="12"/>
      <c r="E87" s="12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5" spans="1:4" x14ac:dyDescent="0.25">
      <c r="A5" t="s">
        <v>24</v>
      </c>
      <c r="B5" t="s">
        <v>25</v>
      </c>
      <c r="C5" t="s">
        <v>26</v>
      </c>
      <c r="D5" t="s">
        <v>27</v>
      </c>
    </row>
    <row r="6" spans="1:4" x14ac:dyDescent="0.25">
      <c r="A6" t="s">
        <v>27</v>
      </c>
      <c r="B6" t="s">
        <v>28</v>
      </c>
      <c r="C6" t="s">
        <v>20</v>
      </c>
      <c r="D6" s="13">
        <v>0.760428240741021</v>
      </c>
    </row>
    <row r="7" spans="1:4" x14ac:dyDescent="0.25">
      <c r="A7" t="s">
        <v>27</v>
      </c>
      <c r="B7" t="s">
        <v>29</v>
      </c>
      <c r="C7" t="s">
        <v>20</v>
      </c>
      <c r="D7" s="13">
        <v>0.7682638888873043</v>
      </c>
    </row>
    <row r="8" spans="1:4" x14ac:dyDescent="0.25">
      <c r="A8" t="s">
        <v>27</v>
      </c>
      <c r="B8" t="s">
        <v>30</v>
      </c>
      <c r="C8" t="s">
        <v>19</v>
      </c>
      <c r="D8" s="13">
        <v>0.7685069444451074</v>
      </c>
    </row>
    <row r="9" spans="1:4" x14ac:dyDescent="0.25">
      <c r="A9" t="s">
        <v>27</v>
      </c>
      <c r="B9" t="s">
        <v>31</v>
      </c>
      <c r="C9" t="s">
        <v>20</v>
      </c>
      <c r="D9" s="13">
        <v>0.3139930555553292</v>
      </c>
    </row>
    <row r="10" spans="1:4" x14ac:dyDescent="0.25">
      <c r="A10" t="s">
        <v>27</v>
      </c>
      <c r="B10" t="s">
        <v>32</v>
      </c>
      <c r="C10" t="s">
        <v>20</v>
      </c>
      <c r="D10" s="13">
        <v>0.7538310185191222</v>
      </c>
    </row>
    <row r="11" spans="1:4" x14ac:dyDescent="0.25">
      <c r="A11" t="s">
        <v>27</v>
      </c>
      <c r="B11" t="s">
        <v>33</v>
      </c>
      <c r="C11" t="s">
        <v>20</v>
      </c>
      <c r="D11" s="13">
        <v>0.31906249999883585</v>
      </c>
    </row>
    <row r="12" spans="1:4" x14ac:dyDescent="0.25">
      <c r="A12" t="s">
        <v>27</v>
      </c>
      <c r="B12" t="s">
        <v>34</v>
      </c>
      <c r="C12" t="s">
        <v>20</v>
      </c>
      <c r="D12" s="13">
        <v>0.7545138888890506</v>
      </c>
    </row>
    <row r="13" spans="1:4" x14ac:dyDescent="0.25">
      <c r="A13" t="s">
        <v>27</v>
      </c>
      <c r="B13" t="s">
        <v>35</v>
      </c>
      <c r="C13" t="s">
        <v>20</v>
      </c>
      <c r="D13" s="13">
        <v>0.32004629629591363</v>
      </c>
    </row>
    <row r="14" spans="1:4" x14ac:dyDescent="0.25">
      <c r="A14" t="s">
        <v>27</v>
      </c>
      <c r="B14" t="s">
        <v>36</v>
      </c>
      <c r="C14" t="s">
        <v>20</v>
      </c>
      <c r="D14" s="13">
        <v>0.32076388888890506</v>
      </c>
    </row>
    <row r="15" spans="1:4" x14ac:dyDescent="0.25">
      <c r="A15" t="s">
        <v>27</v>
      </c>
      <c r="B15" t="s">
        <v>37</v>
      </c>
      <c r="C15" t="s">
        <v>20</v>
      </c>
      <c r="D15" s="13">
        <v>0.7545023148159089</v>
      </c>
    </row>
    <row r="16" spans="1:4" x14ac:dyDescent="0.25">
      <c r="A16" t="s">
        <v>27</v>
      </c>
      <c r="B16" t="s">
        <v>38</v>
      </c>
      <c r="C16" t="s">
        <v>20</v>
      </c>
      <c r="D16" s="13">
        <v>0.31461805555591127</v>
      </c>
    </row>
    <row r="17" spans="1:4" x14ac:dyDescent="0.25">
      <c r="A17" t="s">
        <v>27</v>
      </c>
      <c r="B17" t="s">
        <v>39</v>
      </c>
      <c r="C17" t="s">
        <v>20</v>
      </c>
      <c r="D17" s="13">
        <v>0.7534259259264218</v>
      </c>
    </row>
    <row r="18" spans="1:4" x14ac:dyDescent="0.25">
      <c r="A18" t="s">
        <v>27</v>
      </c>
      <c r="B18" t="s">
        <v>40</v>
      </c>
      <c r="C18" t="s">
        <v>20</v>
      </c>
      <c r="D18" s="13">
        <v>0.32037037036934635</v>
      </c>
    </row>
    <row r="19" spans="1:4" x14ac:dyDescent="0.25">
      <c r="A19" t="s">
        <v>27</v>
      </c>
      <c r="B19" t="s">
        <v>41</v>
      </c>
      <c r="C19" t="s">
        <v>20</v>
      </c>
      <c r="D19" s="13">
        <v>0.7529745370375167</v>
      </c>
    </row>
    <row r="20" spans="1:4" x14ac:dyDescent="0.25">
      <c r="A20" t="s">
        <v>27</v>
      </c>
      <c r="B20" t="s">
        <v>42</v>
      </c>
      <c r="C20" t="s">
        <v>19</v>
      </c>
      <c r="D20" s="13">
        <v>0.2654745370382443</v>
      </c>
    </row>
    <row r="21" spans="1:4" x14ac:dyDescent="0.25">
      <c r="A21" t="s">
        <v>27</v>
      </c>
      <c r="B21" t="s">
        <v>43</v>
      </c>
      <c r="C21" t="s">
        <v>20</v>
      </c>
      <c r="D21" s="13">
        <v>0.2659606481465744</v>
      </c>
    </row>
    <row r="22" spans="1:4" x14ac:dyDescent="0.25">
      <c r="A22" t="s">
        <v>27</v>
      </c>
      <c r="B22" t="s">
        <v>44</v>
      </c>
      <c r="C22" t="s">
        <v>20</v>
      </c>
      <c r="D22" s="13">
        <v>0.2661342592582514</v>
      </c>
    </row>
    <row r="23" spans="1:4" x14ac:dyDescent="0.25">
      <c r="A23" t="s">
        <v>27</v>
      </c>
      <c r="B23" t="s">
        <v>45</v>
      </c>
      <c r="C23" t="s">
        <v>19</v>
      </c>
      <c r="D23" s="13">
        <v>0.2688310185185401</v>
      </c>
    </row>
    <row r="24" spans="1:4" x14ac:dyDescent="0.25">
      <c r="A24" t="s">
        <v>27</v>
      </c>
      <c r="B24" t="s">
        <v>46</v>
      </c>
      <c r="C24" t="s">
        <v>20</v>
      </c>
      <c r="D24" s="13">
        <v>0.3138888888897782</v>
      </c>
    </row>
    <row r="25" spans="1:4" x14ac:dyDescent="0.25">
      <c r="A25" t="s">
        <v>27</v>
      </c>
      <c r="B25" t="s">
        <v>47</v>
      </c>
      <c r="C25" t="s">
        <v>19</v>
      </c>
      <c r="D25" s="13">
        <v>0.7585185185198497</v>
      </c>
    </row>
    <row r="26" spans="1:4" x14ac:dyDescent="0.25">
      <c r="A26" t="s">
        <v>27</v>
      </c>
      <c r="B26" t="s">
        <v>48</v>
      </c>
      <c r="C26" t="s">
        <v>49</v>
      </c>
      <c r="D26" s="13">
        <v>0.8471874999995634</v>
      </c>
    </row>
    <row r="27" spans="1:4" x14ac:dyDescent="0.25">
      <c r="A27" t="s">
        <v>27</v>
      </c>
      <c r="B27" t="s">
        <v>50</v>
      </c>
      <c r="C27" t="s">
        <v>19</v>
      </c>
      <c r="D27" s="13">
        <v>0.3094097222237906</v>
      </c>
    </row>
    <row r="28" spans="1:4" x14ac:dyDescent="0.25">
      <c r="A28" t="s">
        <v>27</v>
      </c>
      <c r="B28" t="s">
        <v>51</v>
      </c>
      <c r="C28" t="s">
        <v>19</v>
      </c>
      <c r="D28" s="13">
        <v>0.7585300925929914</v>
      </c>
    </row>
    <row r="29" spans="1:4" x14ac:dyDescent="0.25">
      <c r="A29" s="14" t="s">
        <v>27</v>
      </c>
      <c r="B29" s="14" t="s">
        <v>52</v>
      </c>
      <c r="C29" s="14" t="s">
        <v>19</v>
      </c>
      <c r="D29" s="15">
        <v>0.3092824074074074</v>
      </c>
    </row>
    <row r="30" spans="1:4" x14ac:dyDescent="0.25">
      <c r="A30" s="14" t="s">
        <v>27</v>
      </c>
      <c r="B30" s="14" t="s">
        <v>53</v>
      </c>
      <c r="C30" s="14" t="s">
        <v>19</v>
      </c>
      <c r="D30" s="15">
        <v>0.7592708333333333</v>
      </c>
    </row>
    <row r="31" spans="1:4" x14ac:dyDescent="0.25">
      <c r="A31" s="14" t="s">
        <v>27</v>
      </c>
      <c r="B31" s="14" t="s">
        <v>54</v>
      </c>
      <c r="C31" s="14" t="s">
        <v>19</v>
      </c>
      <c r="D31" s="15">
        <v>0.3122685185185185</v>
      </c>
    </row>
    <row r="32" spans="1:4" x14ac:dyDescent="0.25">
      <c r="A32" s="14" t="s">
        <v>27</v>
      </c>
      <c r="B32" s="14" t="s">
        <v>55</v>
      </c>
      <c r="C32" s="14" t="s">
        <v>19</v>
      </c>
      <c r="D32" s="15">
        <v>0.7599884259259259</v>
      </c>
    </row>
    <row r="33" spans="1:4" x14ac:dyDescent="0.25">
      <c r="A33" s="14" t="s">
        <v>27</v>
      </c>
      <c r="B33" s="14" t="s">
        <v>56</v>
      </c>
      <c r="C33" s="14" t="s">
        <v>19</v>
      </c>
      <c r="D33" s="15">
        <v>0.3098726851851852</v>
      </c>
    </row>
    <row r="34" spans="1:4" x14ac:dyDescent="0.25">
      <c r="A34" s="14" t="s">
        <v>27</v>
      </c>
      <c r="B34" s="14" t="s">
        <v>57</v>
      </c>
      <c r="C34" s="14" t="s">
        <v>20</v>
      </c>
      <c r="D34" s="15">
        <v>0.7543055555555556</v>
      </c>
    </row>
    <row r="35" spans="1:4" x14ac:dyDescent="0.25">
      <c r="A35" s="14" t="s">
        <v>27</v>
      </c>
      <c r="B35" s="14" t="s">
        <v>58</v>
      </c>
      <c r="C35" s="14" t="s">
        <v>19</v>
      </c>
      <c r="D35" s="15">
        <v>0.29555555555555557</v>
      </c>
    </row>
    <row r="36" spans="1:4" x14ac:dyDescent="0.25">
      <c r="A36" s="14" t="s">
        <v>27</v>
      </c>
      <c r="B36" s="14" t="s">
        <v>59</v>
      </c>
      <c r="C36" s="14" t="s">
        <v>20</v>
      </c>
      <c r="D36" s="15">
        <v>0.3049305555555556</v>
      </c>
    </row>
    <row r="37" spans="1:4" x14ac:dyDescent="0.25">
      <c r="A37" s="14" t="s">
        <v>27</v>
      </c>
      <c r="B37" s="14" t="s">
        <v>60</v>
      </c>
      <c r="C37" s="14" t="s">
        <v>20</v>
      </c>
      <c r="D37" s="15">
        <v>0.7683680555555557</v>
      </c>
    </row>
    <row r="38" spans="1:4" x14ac:dyDescent="0.25">
      <c r="A38" s="14" t="s">
        <v>27</v>
      </c>
      <c r="B38" s="14" t="s">
        <v>61</v>
      </c>
      <c r="C38" s="14" t="s">
        <v>19</v>
      </c>
      <c r="D38" s="15">
        <v>0.7786921296296296</v>
      </c>
    </row>
    <row r="39" spans="1:4" x14ac:dyDescent="0.25">
      <c r="A39" s="14" t="s">
        <v>27</v>
      </c>
      <c r="B39" s="14" t="s">
        <v>62</v>
      </c>
      <c r="C39" s="14" t="s">
        <v>20</v>
      </c>
      <c r="D39" s="15">
        <v>0.3117476851851852</v>
      </c>
    </row>
    <row r="40" spans="1:4" x14ac:dyDescent="0.25">
      <c r="A40" s="14" t="s">
        <v>27</v>
      </c>
      <c r="B40" s="14" t="s">
        <v>63</v>
      </c>
      <c r="C40" s="14" t="s">
        <v>20</v>
      </c>
      <c r="D40" s="15">
        <v>0.7546527777777777</v>
      </c>
    </row>
    <row r="41" spans="1:4" x14ac:dyDescent="0.25">
      <c r="A41" s="14" t="s">
        <v>27</v>
      </c>
      <c r="B41" s="14" t="s">
        <v>64</v>
      </c>
      <c r="C41" s="14" t="s">
        <v>20</v>
      </c>
      <c r="D41" s="15">
        <v>0.2893981481481481</v>
      </c>
    </row>
    <row r="42" spans="1:4" x14ac:dyDescent="0.25">
      <c r="A42" s="14" t="s">
        <v>27</v>
      </c>
      <c r="B42" s="14" t="s">
        <v>65</v>
      </c>
      <c r="C42" s="14" t="s">
        <v>20</v>
      </c>
      <c r="D42" s="15">
        <v>0.7532407407407408</v>
      </c>
    </row>
    <row r="43" spans="1:4" x14ac:dyDescent="0.25">
      <c r="A43" s="14" t="s">
        <v>27</v>
      </c>
      <c r="B43" s="14" t="s">
        <v>66</v>
      </c>
      <c r="C43" s="14" t="s">
        <v>20</v>
      </c>
      <c r="D43" s="15">
        <v>0.753275462962963</v>
      </c>
    </row>
    <row r="44" spans="1:4" x14ac:dyDescent="0.25">
      <c r="A44" s="14" t="s">
        <v>27</v>
      </c>
      <c r="B44" s="14" t="s">
        <v>67</v>
      </c>
      <c r="C44" s="14" t="s">
        <v>20</v>
      </c>
      <c r="D44" s="15">
        <v>0.31351851851851853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2025-03-17T12:23:26Z</dcterms:modified>
</cp:coreProperties>
</file>