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gajaran\Optimasi\"/>
    </mc:Choice>
  </mc:AlternateContent>
  <xr:revisionPtr revIDLastSave="0" documentId="8_{B5B5D7AE-3212-4BDD-80C9-C4C3F21E96FE}" xr6:coauthVersionLast="47" xr6:coauthVersionMax="47" xr10:uidLastSave="{00000000-0000-0000-0000-000000000000}"/>
  <bookViews>
    <workbookView xWindow="-110" yWindow="-110" windowWidth="19420" windowHeight="11500" xr2:uid="{A7C3DF56-BD80-4599-BBA8-F298F08EEF3E}"/>
  </bookViews>
  <sheets>
    <sheet name="Sheet1" sheetId="1" r:id="rId1"/>
    <sheet name="iterasi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 s="1"/>
  <c r="F22" i="1" s="1"/>
  <c r="F20" i="2"/>
  <c r="K15" i="2"/>
  <c r="K14" i="2"/>
  <c r="E15" i="2"/>
  <c r="E14" i="2"/>
  <c r="B15" i="2"/>
  <c r="B14" i="2"/>
  <c r="F5" i="2"/>
  <c r="D5" i="2"/>
  <c r="B5" i="2"/>
  <c r="K16" i="1"/>
  <c r="K15" i="1"/>
  <c r="K14" i="1"/>
  <c r="E16" i="1"/>
  <c r="B16" i="1"/>
  <c r="F5" i="1"/>
  <c r="D5" i="1"/>
  <c r="B5" i="1"/>
  <c r="E15" i="1"/>
  <c r="E14" i="1"/>
  <c r="B15" i="1"/>
  <c r="B14" i="1"/>
  <c r="E16" i="2" l="1"/>
  <c r="B16" i="2"/>
  <c r="K16" i="2"/>
  <c r="F21" i="2" l="1"/>
  <c r="F22" i="2" s="1"/>
</calcChain>
</file>

<file path=xl/sharedStrings.xml><?xml version="1.0" encoding="utf-8"?>
<sst xmlns="http://schemas.openxmlformats.org/spreadsheetml/2006/main" count="41" uniqueCount="21">
  <si>
    <t>X1</t>
  </si>
  <si>
    <t>X2</t>
  </si>
  <si>
    <t>X3</t>
  </si>
  <si>
    <t>alfa</t>
  </si>
  <si>
    <t>beta</t>
  </si>
  <si>
    <t>gamma</t>
  </si>
  <si>
    <t>f(X1)</t>
  </si>
  <si>
    <t>f(X2)</t>
  </si>
  <si>
    <t>f(X3)</t>
  </si>
  <si>
    <t>f(Xh)</t>
  </si>
  <si>
    <t>f(Xl)</t>
  </si>
  <si>
    <t>X0</t>
  </si>
  <si>
    <t>f(X0)</t>
  </si>
  <si>
    <t>Xr</t>
  </si>
  <si>
    <t>f(Xr)</t>
  </si>
  <si>
    <t>f(Xr)&lt;f(Xl) maka diekspansi</t>
  </si>
  <si>
    <t>Xe</t>
  </si>
  <si>
    <t>f(Xe)</t>
  </si>
  <si>
    <t>menghitung kekonvergenan</t>
  </si>
  <si>
    <t>Q</t>
  </si>
  <si>
    <t>karena f(Xe)&lt;f(Xl) mka Xh diganti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</si>
</sst>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69850</xdr:rowOff>
    </xdr:from>
    <xdr:to>
      <xdr:col>5</xdr:col>
      <xdr:colOff>368466</xdr:colOff>
      <xdr:row>2</xdr:row>
      <xdr:rowOff>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C60A2-1345-3338-6576-B4AD5AA86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9850"/>
          <a:ext cx="3238666" cy="29846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8</xdr:row>
      <xdr:rowOff>76200</xdr:rowOff>
    </xdr:from>
    <xdr:to>
      <xdr:col>2</xdr:col>
      <xdr:colOff>101601</xdr:colOff>
      <xdr:row>12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4AEE92-58AE-8608-C866-9A007207F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1549400"/>
          <a:ext cx="120650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575802</xdr:colOff>
      <xdr:row>8</xdr:row>
      <xdr:rowOff>152400</xdr:rowOff>
    </xdr:from>
    <xdr:to>
      <xdr:col>7</xdr:col>
      <xdr:colOff>44458</xdr:colOff>
      <xdr:row>11</xdr:row>
      <xdr:rowOff>81532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99F02E-E06B-DEE3-1306-B03BBCB4C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002" y="1625600"/>
          <a:ext cx="2516656" cy="4815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14</xdr:col>
      <xdr:colOff>477520</xdr:colOff>
      <xdr:row>11</xdr:row>
      <xdr:rowOff>58420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E0653D-8E49-4090-312B-B7B86E0B7A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389" b="8163"/>
        <a:stretch/>
      </xdr:blipFill>
      <xdr:spPr>
        <a:xfrm>
          <a:off x="5486400" y="1657350"/>
          <a:ext cx="3525520" cy="426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</xdr:rowOff>
    </xdr:from>
    <xdr:to>
      <xdr:col>3</xdr:col>
      <xdr:colOff>431800</xdr:colOff>
      <xdr:row>21</xdr:row>
      <xdr:rowOff>104857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20C434-09D0-2475-CD57-A4446F121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1"/>
          <a:ext cx="2260600" cy="65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69850</xdr:rowOff>
    </xdr:from>
    <xdr:to>
      <xdr:col>5</xdr:col>
      <xdr:colOff>368466</xdr:colOff>
      <xdr:row>2</xdr:row>
      <xdr:rowOff>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7123B-8729-4063-91D2-D38A6A871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9850"/>
          <a:ext cx="3238666" cy="29846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8</xdr:row>
      <xdr:rowOff>76200</xdr:rowOff>
    </xdr:from>
    <xdr:to>
      <xdr:col>2</xdr:col>
      <xdr:colOff>101601</xdr:colOff>
      <xdr:row>12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363D92-9F94-4403-AF56-BE79441F5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1549400"/>
          <a:ext cx="120650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575802</xdr:colOff>
      <xdr:row>8</xdr:row>
      <xdr:rowOff>152400</xdr:rowOff>
    </xdr:from>
    <xdr:to>
      <xdr:col>7</xdr:col>
      <xdr:colOff>44458</xdr:colOff>
      <xdr:row>11</xdr:row>
      <xdr:rowOff>81532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9A4F67-6F3A-438D-B9C7-55FD5073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002" y="1625600"/>
          <a:ext cx="2516656" cy="4815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14</xdr:col>
      <xdr:colOff>477520</xdr:colOff>
      <xdr:row>11</xdr:row>
      <xdr:rowOff>58420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BBFDA5-3BA3-4183-99CE-68D1145F2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389" b="8163"/>
        <a:stretch/>
      </xdr:blipFill>
      <xdr:spPr>
        <a:xfrm>
          <a:off x="5486400" y="1657350"/>
          <a:ext cx="3525520" cy="4267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</xdr:rowOff>
    </xdr:from>
    <xdr:to>
      <xdr:col>3</xdr:col>
      <xdr:colOff>431800</xdr:colOff>
      <xdr:row>21</xdr:row>
      <xdr:rowOff>104857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7B4E79-9C83-4E73-84AF-163DBF476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1"/>
          <a:ext cx="2260600" cy="657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95C3-0D2D-49B1-B6E3-1593FCE57F0C}">
  <dimension ref="A2:K22"/>
  <sheetViews>
    <sheetView tabSelected="1" topLeftCell="C1" workbookViewId="0">
      <selection activeCell="F21" sqref="F21"/>
    </sheetView>
  </sheetViews>
  <sheetFormatPr defaultRowHeight="14.5" x14ac:dyDescent="0.35"/>
  <sheetData>
    <row r="2" spans="1:11" x14ac:dyDescent="0.35">
      <c r="G2" t="s">
        <v>3</v>
      </c>
      <c r="H2">
        <v>1</v>
      </c>
    </row>
    <row r="3" spans="1:11" x14ac:dyDescent="0.35">
      <c r="A3" t="s">
        <v>0</v>
      </c>
      <c r="B3">
        <v>4</v>
      </c>
      <c r="C3" t="s">
        <v>1</v>
      </c>
      <c r="D3">
        <v>5</v>
      </c>
      <c r="E3" t="s">
        <v>2</v>
      </c>
      <c r="F3">
        <v>4</v>
      </c>
      <c r="G3" t="s">
        <v>4</v>
      </c>
      <c r="H3">
        <v>0.5</v>
      </c>
    </row>
    <row r="4" spans="1:11" x14ac:dyDescent="0.35">
      <c r="B4">
        <v>4</v>
      </c>
      <c r="D4">
        <v>4</v>
      </c>
      <c r="F4">
        <v>5</v>
      </c>
      <c r="G4" t="s">
        <v>5</v>
      </c>
      <c r="H4">
        <v>2</v>
      </c>
    </row>
    <row r="5" spans="1:11" x14ac:dyDescent="0.35">
      <c r="A5" s="3" t="s">
        <v>6</v>
      </c>
      <c r="B5" s="3">
        <f>B3-B4+2*B3^2+2*B3*B4+B4^2</f>
        <v>80</v>
      </c>
      <c r="C5" s="3" t="s">
        <v>7</v>
      </c>
      <c r="D5" s="3">
        <f>D3-D4+2*D3^2+2*D3*D4+D4^2</f>
        <v>107</v>
      </c>
      <c r="E5" s="3" t="s">
        <v>8</v>
      </c>
      <c r="F5" s="3">
        <f>F3-F4+2*F3^2+2*F3*F4+F4^2</f>
        <v>96</v>
      </c>
    </row>
    <row r="6" spans="1:11" x14ac:dyDescent="0.35">
      <c r="A6" t="s">
        <v>10</v>
      </c>
      <c r="B6" s="1"/>
      <c r="C6" s="3" t="s">
        <v>9</v>
      </c>
      <c r="D6" s="1"/>
      <c r="F6" s="1"/>
    </row>
    <row r="7" spans="1:11" x14ac:dyDescent="0.35">
      <c r="B7" s="2"/>
      <c r="C7" s="2"/>
    </row>
    <row r="14" spans="1:11" x14ac:dyDescent="0.35">
      <c r="A14" t="s">
        <v>11</v>
      </c>
      <c r="B14">
        <f>1/2*(4+4)</f>
        <v>4</v>
      </c>
      <c r="D14" t="s">
        <v>13</v>
      </c>
      <c r="E14">
        <f>(1+1)*4-(1*5)</f>
        <v>3</v>
      </c>
      <c r="J14" t="s">
        <v>16</v>
      </c>
      <c r="K14">
        <f>2*E14+(1-$H$4)*B14</f>
        <v>2</v>
      </c>
    </row>
    <row r="15" spans="1:11" x14ac:dyDescent="0.35">
      <c r="B15">
        <f>1/2*(4+5)</f>
        <v>4.5</v>
      </c>
      <c r="E15">
        <f>(1+1)*4.5-(1*4)</f>
        <v>5</v>
      </c>
      <c r="K15">
        <f>2*E15+(1-$H$4)*B15</f>
        <v>5.5</v>
      </c>
    </row>
    <row r="16" spans="1:11" x14ac:dyDescent="0.35">
      <c r="A16" t="s">
        <v>12</v>
      </c>
      <c r="B16" s="3">
        <f>B14-B15+2*B14^2+2*B14*B15+B15^2</f>
        <v>87.75</v>
      </c>
      <c r="D16" t="s">
        <v>14</v>
      </c>
      <c r="E16" s="3">
        <f>E14-E15+2*E14^2+2*E14*E15+E15^2</f>
        <v>71</v>
      </c>
      <c r="G16" t="s">
        <v>15</v>
      </c>
      <c r="J16" t="s">
        <v>17</v>
      </c>
      <c r="K16" s="3">
        <f>K14-K15+2*K14^2+2*K14*K15+K15^2</f>
        <v>56.75</v>
      </c>
    </row>
    <row r="18" spans="1:6" x14ac:dyDescent="0.35">
      <c r="A18" t="s">
        <v>18</v>
      </c>
    </row>
    <row r="20" spans="1:6" x14ac:dyDescent="0.35">
      <c r="E20" t="s">
        <v>19</v>
      </c>
      <c r="F20">
        <f>(B5-B16)^2+(K16-B16)^2+(F5-B16)^2</f>
        <v>1089.125</v>
      </c>
    </row>
    <row r="21" spans="1:6" x14ac:dyDescent="0.35">
      <c r="F21">
        <f>F20/3</f>
        <v>363.04166666666669</v>
      </c>
    </row>
    <row r="22" spans="1:6" x14ac:dyDescent="0.35">
      <c r="F22">
        <f>SQRT(F21)</f>
        <v>19.053652318300202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81AF-6543-463E-ABC4-6F71D37E910E}">
  <dimension ref="A2:P22"/>
  <sheetViews>
    <sheetView topLeftCell="E1" workbookViewId="0">
      <selection activeCell="F21" sqref="F21"/>
    </sheetView>
  </sheetViews>
  <sheetFormatPr defaultRowHeight="14.5" x14ac:dyDescent="0.35"/>
  <sheetData>
    <row r="2" spans="1:16" x14ac:dyDescent="0.35">
      <c r="G2" t="s">
        <v>3</v>
      </c>
      <c r="H2">
        <v>1</v>
      </c>
    </row>
    <row r="3" spans="1:16" x14ac:dyDescent="0.35">
      <c r="A3" s="1" t="s">
        <v>0</v>
      </c>
      <c r="B3" s="1">
        <v>4</v>
      </c>
      <c r="C3" s="1" t="s">
        <v>1</v>
      </c>
      <c r="D3" s="1">
        <v>2</v>
      </c>
      <c r="E3" t="s">
        <v>2</v>
      </c>
      <c r="F3">
        <v>4</v>
      </c>
      <c r="G3" t="s">
        <v>4</v>
      </c>
      <c r="H3">
        <v>0.5</v>
      </c>
    </row>
    <row r="4" spans="1:16" x14ac:dyDescent="0.35">
      <c r="A4" s="1"/>
      <c r="B4" s="1">
        <v>4</v>
      </c>
      <c r="C4" s="1"/>
      <c r="D4" s="1">
        <v>5.5</v>
      </c>
      <c r="F4">
        <v>5</v>
      </c>
      <c r="G4" t="s">
        <v>5</v>
      </c>
      <c r="H4">
        <v>2</v>
      </c>
    </row>
    <row r="5" spans="1:16" x14ac:dyDescent="0.35">
      <c r="A5" s="3" t="s">
        <v>6</v>
      </c>
      <c r="B5" s="3">
        <f>B3-B4+2*B3^2+2*B3*B4+B4^2</f>
        <v>80</v>
      </c>
      <c r="C5" s="3" t="s">
        <v>7</v>
      </c>
      <c r="D5" s="3">
        <f>D3-D4+2*D3^2+2*D3*D4+D4^2</f>
        <v>56.75</v>
      </c>
      <c r="E5" s="3" t="s">
        <v>8</v>
      </c>
      <c r="F5" s="3">
        <f>F3-F4+2*F3^2+2*F3*F4+F4^2</f>
        <v>96</v>
      </c>
    </row>
    <row r="6" spans="1:16" x14ac:dyDescent="0.35">
      <c r="B6" s="1"/>
      <c r="C6" t="s">
        <v>10</v>
      </c>
      <c r="D6" s="1"/>
      <c r="E6" s="3" t="s">
        <v>9</v>
      </c>
      <c r="F6" s="1"/>
    </row>
    <row r="7" spans="1:16" x14ac:dyDescent="0.35">
      <c r="B7" s="2"/>
      <c r="C7" s="2"/>
    </row>
    <row r="14" spans="1:16" x14ac:dyDescent="0.35">
      <c r="A14" t="s">
        <v>11</v>
      </c>
      <c r="B14">
        <f>1/2*(4+2)</f>
        <v>3</v>
      </c>
      <c r="D14" t="s">
        <v>13</v>
      </c>
      <c r="E14">
        <f>(1+1)*B14-(1*4)</f>
        <v>2</v>
      </c>
      <c r="J14" s="1" t="s">
        <v>16</v>
      </c>
      <c r="K14" s="1">
        <f>2*E14+(1-$H$4)*B14</f>
        <v>1</v>
      </c>
    </row>
    <row r="15" spans="1:16" x14ac:dyDescent="0.35">
      <c r="B15">
        <f>1/2*(4+5.5)</f>
        <v>4.75</v>
      </c>
      <c r="E15">
        <f>(1+1)*B15-(1*5)</f>
        <v>4.5</v>
      </c>
      <c r="J15" s="1"/>
      <c r="K15" s="1">
        <f>2*E15+(1-$H$4)*B15</f>
        <v>4.25</v>
      </c>
    </row>
    <row r="16" spans="1:16" x14ac:dyDescent="0.35">
      <c r="A16" t="s">
        <v>12</v>
      </c>
      <c r="B16" s="3">
        <f>B14-B15+2*B14^2+2*B14*B15+B15^2</f>
        <v>67.3125</v>
      </c>
      <c r="D16" t="s">
        <v>14</v>
      </c>
      <c r="E16" s="3">
        <f>E14-E15+2*E14^2+2*E14*E15+E15^2</f>
        <v>43.75</v>
      </c>
      <c r="G16" t="s">
        <v>15</v>
      </c>
      <c r="J16" t="s">
        <v>17</v>
      </c>
      <c r="K16" s="3">
        <f>K14-K15+2*K14^2+2*K14*K15+K15^2</f>
        <v>25.3125</v>
      </c>
      <c r="P16" t="s">
        <v>20</v>
      </c>
    </row>
    <row r="18" spans="1:6" x14ac:dyDescent="0.35">
      <c r="A18" t="s">
        <v>18</v>
      </c>
    </row>
    <row r="20" spans="1:6" x14ac:dyDescent="0.35">
      <c r="E20" t="s">
        <v>19</v>
      </c>
      <c r="F20">
        <f>(B5-B16)^2+(D5-B16)^2+(K16-B16)^2</f>
        <v>2036.5390625</v>
      </c>
    </row>
    <row r="21" spans="1:6" x14ac:dyDescent="0.35">
      <c r="F21">
        <f>F20/3</f>
        <v>678.84635416666663</v>
      </c>
    </row>
    <row r="22" spans="1:6" x14ac:dyDescent="0.35">
      <c r="F22">
        <f>SQRT(F21)</f>
        <v>26.054680081833027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iterasi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Rizki</dc:creator>
  <cp:lastModifiedBy>Akbar Rizki</cp:lastModifiedBy>
  <dcterms:created xsi:type="dcterms:W3CDTF">2024-03-04T22:12:34Z</dcterms:created>
  <dcterms:modified xsi:type="dcterms:W3CDTF">2024-03-04T22:45:35Z</dcterms:modified>
</cp:coreProperties>
</file>