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PC" sheetId="1" r:id="rId4"/>
    <sheet name="1-2" sheetId="2" r:id="rId5"/>
    <sheet name="1-3" sheetId="3" r:id="rId6"/>
  </sheets>
</workbook>
</file>

<file path=xl/sharedStrings.xml><?xml version="1.0" encoding="utf-8"?>
<sst xmlns="http://schemas.openxmlformats.org/spreadsheetml/2006/main" uniqueCount="111">
  <si>
    <t>Features of the computers used in the performance tests, lab sessions 1-2 &amp; 1-3</t>
  </si>
  <si>
    <t>Sref</t>
  </si>
  <si>
    <t>SUT</t>
  </si>
  <si>
    <t>CPU</t>
  </si>
  <si>
    <t>Name</t>
  </si>
  <si>
    <t>Intel Core 2 Duo E6750</t>
  </si>
  <si>
    <t>Intel Core 2 Duo E7500</t>
  </si>
  <si>
    <t>Core clock frequency (GHz)</t>
  </si>
  <si>
    <t>2.66 GHz</t>
  </si>
  <si>
    <t>2,93GHz</t>
  </si>
  <si>
    <t>Codename (core)</t>
  </si>
  <si>
    <t>Conroe</t>
  </si>
  <si>
    <t>Wolfdale</t>
  </si>
  <si>
    <t>Instruction set</t>
  </si>
  <si>
    <t>MMX, SSE1…..SSE3S, EM64T, VT-x</t>
  </si>
  <si>
    <t>MMX, SSE (1, 2, 3, 3S, 4.1), EM64T, VT-x</t>
  </si>
  <si>
    <t># of cores</t>
  </si>
  <si>
    <t># of threads</t>
  </si>
  <si>
    <t>Current core clock frequency (GHz)</t>
  </si>
  <si>
    <t>2.00 GHz</t>
  </si>
  <si>
    <t>L1 code cache (KB)</t>
  </si>
  <si>
    <t>2x32 KB</t>
  </si>
  <si>
    <t>2 x 32 Kbytes</t>
  </si>
  <si>
    <t>L1 data cache (KB)</t>
  </si>
  <si>
    <t>L2 cache (KB)</t>
  </si>
  <si>
    <t>4096 KB</t>
  </si>
  <si>
    <t>3072 Kbytes</t>
  </si>
  <si>
    <t>L3 cache (MB)</t>
  </si>
  <si>
    <t>-</t>
  </si>
  <si>
    <t>Motherboard</t>
  </si>
  <si>
    <t>Manufacturer &amp; model</t>
  </si>
  <si>
    <t>ASUS P5KR</t>
  </si>
  <si>
    <t>Chipset</t>
  </si>
  <si>
    <t>Intel P35</t>
  </si>
  <si>
    <t>Southbridge</t>
  </si>
  <si>
    <t>Intel ICH9R</t>
  </si>
  <si>
    <t>Memory</t>
  </si>
  <si>
    <t>Type</t>
  </si>
  <si>
    <t>DDR2</t>
  </si>
  <si>
    <t>Size (GB)</t>
  </si>
  <si>
    <t>4 GB</t>
  </si>
  <si>
    <t>GPU</t>
  </si>
  <si>
    <t>NVIDIA GeForce 8600 GT</t>
  </si>
  <si>
    <t>Clock frequency (MHz)</t>
  </si>
  <si>
    <t>540 MHz</t>
  </si>
  <si>
    <t>Memory size (MB)</t>
  </si>
  <si>
    <t>256 MB</t>
  </si>
  <si>
    <t>3242MBytes</t>
  </si>
  <si>
    <t>Memory bus width (bits)</t>
  </si>
  <si>
    <t>128 bits</t>
  </si>
  <si>
    <t>HDD</t>
  </si>
  <si>
    <t>System disk</t>
  </si>
  <si>
    <t>HDD Samsung HD501LJ 500GB 7200 rpm 16 MB</t>
  </si>
  <si>
    <t>OS</t>
  </si>
  <si>
    <t>Windows</t>
  </si>
  <si>
    <t>Windows 7 Professional 64 bits</t>
  </si>
  <si>
    <t>Linux</t>
  </si>
  <si>
    <t>Ubuntu 10.10 32 bits</t>
  </si>
  <si>
    <t>Sref (Reference system)</t>
  </si>
  <si>
    <t>t_ref</t>
  </si>
  <si>
    <t>Throughput</t>
  </si>
  <si>
    <t>(s)</t>
  </si>
  <si>
    <t>(tasks/min)</t>
  </si>
  <si>
    <t>bench_fp</t>
  </si>
  <si>
    <t>bench_fp_mt</t>
  </si>
  <si>
    <t>mencoder (x264)</t>
  </si>
  <si>
    <t>mencoder (x264_mt)</t>
  </si>
  <si>
    <t>SPEC ratio</t>
  </si>
  <si>
    <t>SPECint_base2006</t>
  </si>
  <si>
    <t>SPECfp_base2006</t>
  </si>
  <si>
    <t>System used</t>
  </si>
  <si>
    <t>SUT (System Under Test)</t>
  </si>
  <si>
    <t>t_1</t>
  </si>
  <si>
    <t>t_2</t>
  </si>
  <si>
    <t>t_3</t>
  </si>
  <si>
    <t>t_4</t>
  </si>
  <si>
    <t>t_5</t>
  </si>
  <si>
    <t>t_1-to-t_5 Average</t>
  </si>
  <si>
    <t>t_1 a t_5 Std. Dev.</t>
  </si>
  <si>
    <t xml:space="preserve"> Confidence Interval of the Mean (95%)</t>
  </si>
  <si>
    <t>Thoruhput</t>
  </si>
  <si>
    <t>Speedup</t>
  </si>
  <si>
    <t>Lower (s)</t>
  </si>
  <si>
    <t>Upper (s)</t>
  </si>
  <si>
    <t>(SUT/ref)</t>
  </si>
  <si>
    <t>Speedup ratio (SUT/ref)</t>
  </si>
  <si>
    <t>Elapsed time (s)</t>
  </si>
  <si>
    <t>Average</t>
  </si>
  <si>
    <t>Std. Dev.</t>
  </si>
  <si>
    <t>C.I. Upper</t>
  </si>
  <si>
    <t>C.I. Lower</t>
  </si>
  <si>
    <t>Prog1 without optimization</t>
  </si>
  <si>
    <t>Prog2</t>
  </si>
  <si>
    <t>Prog1 -O1</t>
  </si>
  <si>
    <t>Prog1 -O2</t>
  </si>
  <si>
    <t>Prog1 -O3</t>
  </si>
  <si>
    <t>Gprof analysis</t>
  </si>
  <si>
    <t>Estimate</t>
  </si>
  <si>
    <t>Measurement</t>
  </si>
  <si>
    <t>Most time-consuming function</t>
  </si>
  <si>
    <t>% execution time</t>
  </si>
  <si>
    <t>Function speedup</t>
  </si>
  <si>
    <t>Whole program speedup</t>
  </si>
  <si>
    <t>New execution time</t>
  </si>
  <si>
    <t>Kcachegrind analysis</t>
  </si>
  <si>
    <t>% isInArray</t>
  </si>
  <si>
    <t>% main</t>
  </si>
  <si>
    <t>Invocations countSharedPrimes</t>
  </si>
  <si>
    <t>Compiler influence</t>
  </si>
  <si>
    <t># functions -O3</t>
  </si>
  <si>
    <t># functions -O2</t>
  </si>
</sst>
</file>

<file path=xl/styles.xml><?xml version="1.0" encoding="utf-8"?>
<styleSheet xmlns="http://schemas.openxmlformats.org/spreadsheetml/2006/main">
  <numFmts count="1">
    <numFmt numFmtId="0" formatCode="General"/>
  </numFmts>
  <fonts count="7">
    <font>
      <sz val="12"/>
      <color indexed="8"/>
      <name val="Verdana"/>
    </font>
    <font>
      <sz val="12"/>
      <color indexed="8"/>
      <name val="Helvetica"/>
    </font>
    <font>
      <sz val="11"/>
      <color indexed="8"/>
      <name val="Calibri"/>
    </font>
    <font>
      <sz val="14"/>
      <color indexed="8"/>
      <name val="Calibri"/>
    </font>
    <font>
      <b val="1"/>
      <sz val="13"/>
      <color indexed="8"/>
      <name val="Calibri"/>
    </font>
    <font>
      <b val="1"/>
      <sz val="11"/>
      <color indexed="8"/>
      <name val="Calibri"/>
    </font>
    <font>
      <u val="single"/>
      <sz val="11"/>
      <color indexed="8"/>
      <name val="Calibri"/>
    </font>
  </fonts>
  <fills count="5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</fills>
  <borders count="46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9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 style="thin">
        <color indexed="8"/>
      </right>
      <top style="thin">
        <color indexed="9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9"/>
      </bottom>
      <diagonal/>
    </border>
    <border>
      <left/>
      <right/>
      <top/>
      <bottom/>
      <diagonal/>
    </border>
    <border>
      <left/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 style="thin">
        <color indexed="8"/>
      </right>
      <top/>
      <bottom style="thin">
        <color indexed="9"/>
      </bottom>
      <diagonal/>
    </border>
    <border>
      <left style="thin">
        <color indexed="8"/>
      </left>
      <right/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/>
      <top style="thin">
        <color indexed="9"/>
      </top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/>
      <top style="thin">
        <color indexed="8"/>
      </top>
      <bottom style="thin">
        <color indexed="9"/>
      </bottom>
      <diagonal/>
    </border>
    <border>
      <left/>
      <right/>
      <top style="thin">
        <color indexed="8"/>
      </top>
      <bottom/>
      <diagonal/>
    </border>
    <border>
      <left style="thin">
        <color indexed="9"/>
      </left>
      <right/>
      <top style="thin">
        <color indexed="9"/>
      </top>
      <bottom style="thin">
        <color indexed="8"/>
      </bottom>
      <diagonal/>
    </border>
    <border>
      <left/>
      <right style="thin">
        <color indexed="9"/>
      </right>
      <top/>
      <bottom style="thin">
        <color indexed="8"/>
      </bottom>
      <diagonal/>
    </border>
    <border>
      <left style="thin">
        <color indexed="9"/>
      </left>
      <right style="thin">
        <color indexed="9"/>
      </right>
      <top/>
      <bottom style="thin">
        <color indexed="8"/>
      </bottom>
      <diagonal/>
    </border>
    <border>
      <left style="thin">
        <color indexed="9"/>
      </left>
      <right style="thin">
        <color indexed="8"/>
      </right>
      <top/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/>
      <right style="thin">
        <color indexed="9"/>
      </right>
      <top style="thin">
        <color indexed="8"/>
      </top>
      <bottom/>
      <diagonal/>
    </border>
    <border>
      <left style="thin">
        <color indexed="9"/>
      </left>
      <right/>
      <top style="thin">
        <color indexed="8"/>
      </top>
      <bottom/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9"/>
      </right>
      <top style="thin">
        <color indexed="8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01">
    <xf numFmtId="0" fontId="0" applyNumberFormat="0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bottom"/>
    </xf>
    <xf numFmtId="0" fontId="2" borderId="1" applyNumberFormat="0" applyFont="1" applyFill="0" applyBorder="1" applyAlignment="1" applyProtection="0">
      <alignment vertical="bottom"/>
    </xf>
    <xf numFmtId="0" fontId="4" borderId="1" applyNumberFormat="1" applyFont="1" applyFill="0" applyBorder="1" applyAlignment="1" applyProtection="0">
      <alignment horizontal="center" vertical="bottom"/>
    </xf>
    <xf numFmtId="1" fontId="4" borderId="1" applyNumberFormat="1" applyFont="1" applyFill="0" applyBorder="1" applyAlignment="1" applyProtection="0">
      <alignment horizontal="center" vertical="bottom"/>
    </xf>
    <xf numFmtId="0" fontId="2" borderId="2" applyNumberFormat="0" applyFont="1" applyFill="0" applyBorder="1" applyAlignment="1" applyProtection="0">
      <alignment vertical="bottom"/>
    </xf>
    <xf numFmtId="1" fontId="2" borderId="3" applyNumberFormat="1" applyFont="1" applyFill="0" applyBorder="1" applyAlignment="1" applyProtection="0">
      <alignment vertical="bottom"/>
    </xf>
    <xf numFmtId="0" fontId="5" fillId="2" borderId="4" applyNumberFormat="1" applyFont="1" applyFill="1" applyBorder="1" applyAlignment="1" applyProtection="0">
      <alignment horizontal="center" vertical="bottom"/>
    </xf>
    <xf numFmtId="0" fontId="5" fillId="3" borderId="4" applyNumberFormat="1" applyFont="1" applyFill="1" applyBorder="1" applyAlignment="1" applyProtection="0">
      <alignment horizontal="center" vertical="bottom"/>
    </xf>
    <xf numFmtId="0" fontId="5" borderId="5" applyNumberFormat="1" applyFont="1" applyFill="0" applyBorder="1" applyAlignment="1" applyProtection="0">
      <alignment vertical="bottom"/>
    </xf>
    <xf numFmtId="0" fontId="2" borderId="6" applyNumberFormat="1" applyFont="1" applyFill="0" applyBorder="1" applyAlignment="1" applyProtection="0">
      <alignment vertical="bottom"/>
    </xf>
    <xf numFmtId="0" fontId="2" fillId="2" borderId="7" applyNumberFormat="1" applyFont="1" applyFill="1" applyBorder="1" applyAlignment="1" applyProtection="0">
      <alignment horizontal="left" vertical="bottom"/>
    </xf>
    <xf numFmtId="0" fontId="2" fillId="3" borderId="7" applyNumberFormat="1" applyFont="1" applyFill="1" applyBorder="1" applyAlignment="1" applyProtection="0">
      <alignment horizontal="left" vertical="bottom"/>
    </xf>
    <xf numFmtId="1" fontId="2" borderId="8" applyNumberFormat="1" applyFont="1" applyFill="0" applyBorder="1" applyAlignment="1" applyProtection="0">
      <alignment vertical="bottom"/>
    </xf>
    <xf numFmtId="0" fontId="2" borderId="9" applyNumberFormat="1" applyFont="1" applyFill="0" applyBorder="1" applyAlignment="1" applyProtection="0">
      <alignment vertical="bottom"/>
    </xf>
    <xf numFmtId="0" fontId="2" fillId="2" borderId="10" applyNumberFormat="1" applyFont="1" applyFill="1" applyBorder="1" applyAlignment="1" applyProtection="0">
      <alignment horizontal="left" vertical="bottom"/>
    </xf>
    <xf numFmtId="0" fontId="2" fillId="3" borderId="10" applyNumberFormat="1" applyFont="1" applyFill="1" applyBorder="1" applyAlignment="1" applyProtection="0">
      <alignment horizontal="left" vertical="bottom"/>
    </xf>
    <xf numFmtId="1" fontId="2" fillId="2" borderId="10" applyNumberFormat="1" applyFont="1" applyFill="1" applyBorder="1" applyAlignment="1" applyProtection="0">
      <alignment horizontal="left" vertical="bottom"/>
    </xf>
    <xf numFmtId="1" fontId="2" fillId="3" borderId="10" applyNumberFormat="1" applyFont="1" applyFill="1" applyBorder="1" applyAlignment="1" applyProtection="0">
      <alignment horizontal="left" vertical="bottom"/>
    </xf>
    <xf numFmtId="0" fontId="2" borderId="11" applyNumberFormat="1" applyFont="1" applyFill="0" applyBorder="1" applyAlignment="1" applyProtection="0">
      <alignment vertical="bottom"/>
    </xf>
    <xf numFmtId="0" fontId="2" fillId="2" borderId="12" applyNumberFormat="1" applyFont="1" applyFill="1" applyBorder="1" applyAlignment="1" applyProtection="0">
      <alignment horizontal="left" vertical="bottom"/>
    </xf>
    <xf numFmtId="0" fontId="2" fillId="3" borderId="12" applyNumberFormat="1" applyFont="1" applyFill="1" applyBorder="1" applyAlignment="1" applyProtection="0">
      <alignment horizontal="left" vertical="bottom"/>
    </xf>
    <xf numFmtId="1" fontId="2" fillId="3" borderId="7" applyNumberFormat="1" applyFont="1" applyFill="1" applyBorder="1" applyAlignment="1" applyProtection="0">
      <alignment horizontal="left" vertical="bottom"/>
    </xf>
    <xf numFmtId="1" fontId="2" fillId="3" borderId="12" applyNumberFormat="1" applyFont="1" applyFill="1" applyBorder="1" applyAlignment="1" applyProtection="0">
      <alignment horizontal="left" vertical="bottom"/>
    </xf>
    <xf numFmtId="0" fontId="5" borderId="13" applyNumberFormat="1" applyFont="1" applyFill="0" applyBorder="1" applyAlignment="1" applyProtection="0">
      <alignment vertical="bottom"/>
    </xf>
    <xf numFmtId="0" fontId="2" borderId="4" applyNumberFormat="1" applyFont="1" applyFill="0" applyBorder="1" applyAlignment="1" applyProtection="0">
      <alignment vertical="bottom"/>
    </xf>
    <xf numFmtId="0" fontId="2" fillId="2" borderId="4" applyNumberFormat="1" applyFont="1" applyFill="1" applyBorder="1" applyAlignment="1" applyProtection="0">
      <alignment horizontal="left" vertical="bottom"/>
    </xf>
    <xf numFmtId="1" fontId="2" fillId="3" borderId="4" applyNumberFormat="1" applyFont="1" applyFill="1" applyBorder="1" applyAlignment="1" applyProtection="0">
      <alignment horizontal="left" vertical="bottom"/>
    </xf>
    <xf numFmtId="0" fontId="6" borderId="11" applyNumberFormat="1" applyFont="1" applyFill="0" applyBorder="1" applyAlignment="1" applyProtection="0">
      <alignment vertical="bottom"/>
    </xf>
    <xf numFmtId="0" fontId="2" applyNumberFormat="1" applyFont="1" applyFill="0" applyBorder="0" applyAlignment="1" applyProtection="0">
      <alignment vertical="bottom"/>
    </xf>
    <xf numFmtId="1" fontId="2" borderId="1" applyNumberFormat="1" applyFont="1" applyFill="0" applyBorder="1" applyAlignment="1" applyProtection="0">
      <alignment vertical="bottom"/>
    </xf>
    <xf numFmtId="0" fontId="5" borderId="8" applyNumberFormat="1" applyFont="1" applyFill="0" applyBorder="1" applyAlignment="1" applyProtection="0">
      <alignment vertical="bottom"/>
    </xf>
    <xf numFmtId="0" fontId="5" fillId="2" borderId="14" applyNumberFormat="1" applyFont="1" applyFill="1" applyBorder="1" applyAlignment="1" applyProtection="0">
      <alignment horizontal="center" vertical="bottom"/>
    </xf>
    <xf numFmtId="0" fontId="5" fillId="2" borderId="15" applyNumberFormat="1" applyFont="1" applyFill="1" applyBorder="1" applyAlignment="1" applyProtection="0">
      <alignment horizontal="center" vertical="bottom"/>
    </xf>
    <xf numFmtId="0" fontId="2" borderId="16" applyNumberFormat="0" applyFont="1" applyFill="0" applyBorder="1" applyAlignment="1" applyProtection="0">
      <alignment vertical="bottom"/>
    </xf>
    <xf numFmtId="1" fontId="2" borderId="17" applyNumberFormat="1" applyFont="1" applyFill="0" applyBorder="1" applyAlignment="1" applyProtection="0">
      <alignment vertical="bottom"/>
    </xf>
    <xf numFmtId="1" fontId="2" borderId="18" applyNumberFormat="1" applyFont="1" applyFill="0" applyBorder="1" applyAlignment="1" applyProtection="0">
      <alignment vertical="bottom"/>
    </xf>
    <xf numFmtId="0" fontId="2" fillId="2" borderId="19" applyNumberFormat="1" applyFont="1" applyFill="1" applyBorder="1" applyAlignment="1" applyProtection="0">
      <alignment horizontal="center" vertical="bottom"/>
    </xf>
    <xf numFmtId="0" fontId="2" fillId="2" borderId="20" applyNumberFormat="1" applyFont="1" applyFill="1" applyBorder="1" applyAlignment="1" applyProtection="0">
      <alignment horizontal="center" vertical="bottom"/>
    </xf>
    <xf numFmtId="0" fontId="5" fillId="4" borderId="21" applyNumberFormat="1" applyFont="1" applyFill="1" applyBorder="1" applyAlignment="1" applyProtection="0">
      <alignment horizontal="center" vertical="center"/>
    </xf>
    <xf numFmtId="0" fontId="2" fillId="4" borderId="22" applyNumberFormat="1" applyFont="1" applyFill="1" applyBorder="1" applyAlignment="1" applyProtection="0">
      <alignment vertical="bottom"/>
    </xf>
    <xf numFmtId="2" fontId="2" borderId="23" applyNumberFormat="1" applyFont="1" applyFill="0" applyBorder="1" applyAlignment="1" applyProtection="0">
      <alignment horizontal="center" vertical="bottom"/>
    </xf>
    <xf numFmtId="2" fontId="2" borderId="24" applyNumberFormat="1" applyFont="1" applyFill="0" applyBorder="1" applyAlignment="1" applyProtection="0">
      <alignment horizontal="center" vertical="bottom"/>
    </xf>
    <xf numFmtId="0" fontId="5" fillId="4" borderId="25" applyNumberFormat="1" applyFont="1" applyFill="1" applyBorder="1" applyAlignment="1" applyProtection="0">
      <alignment horizontal="center" vertical="center"/>
    </xf>
    <xf numFmtId="2" fontId="2" borderId="26" applyNumberFormat="1" applyFont="1" applyFill="0" applyBorder="1" applyAlignment="1" applyProtection="0">
      <alignment horizontal="center" vertical="bottom"/>
    </xf>
    <xf numFmtId="2" fontId="2" borderId="8" applyNumberFormat="1" applyFont="1" applyFill="0" applyBorder="1" applyAlignment="1" applyProtection="0">
      <alignment horizontal="center" vertical="bottom"/>
    </xf>
    <xf numFmtId="0" fontId="5" fillId="4" borderId="27" applyNumberFormat="1" applyFont="1" applyFill="1" applyBorder="1" applyAlignment="1" applyProtection="0">
      <alignment horizontal="center" vertical="center"/>
    </xf>
    <xf numFmtId="0" fontId="2" fillId="4" borderId="28" applyNumberFormat="1" applyFont="1" applyFill="1" applyBorder="1" applyAlignment="1" applyProtection="0">
      <alignment vertical="bottom"/>
    </xf>
    <xf numFmtId="2" fontId="2" borderId="29" applyNumberFormat="1" applyFont="1" applyFill="0" applyBorder="1" applyAlignment="1" applyProtection="0">
      <alignment horizontal="center" vertical="bottom"/>
    </xf>
    <xf numFmtId="2" fontId="2" borderId="3" applyNumberFormat="1" applyFont="1" applyFill="0" applyBorder="1" applyAlignment="1" applyProtection="0">
      <alignment horizontal="center" vertical="bottom"/>
    </xf>
    <xf numFmtId="0" fontId="2" borderId="30" applyNumberFormat="0" applyFont="1" applyFill="0" applyBorder="1" applyAlignment="1" applyProtection="0">
      <alignment vertical="bottom"/>
    </xf>
    <xf numFmtId="0" fontId="5" fillId="2" borderId="31" applyNumberFormat="1" applyFont="1" applyFill="1" applyBorder="1" applyAlignment="1" applyProtection="0">
      <alignment horizontal="center" vertical="center"/>
    </xf>
    <xf numFmtId="1" fontId="5" fillId="2" borderId="32" applyNumberFormat="1" applyFont="1" applyFill="1" applyBorder="1" applyAlignment="1" applyProtection="0">
      <alignment horizontal="center" vertical="center"/>
    </xf>
    <xf numFmtId="0" fontId="5" fillId="2" borderId="33" applyNumberFormat="1" applyFont="1" applyFill="1" applyBorder="1" applyAlignment="1" applyProtection="0">
      <alignment horizontal="center" vertical="bottom"/>
    </xf>
    <xf numFmtId="1" fontId="5" fillId="2" borderId="30" applyNumberFormat="1" applyFont="1" applyFill="1" applyBorder="1" applyAlignment="1" applyProtection="0">
      <alignment horizontal="center" vertical="center"/>
    </xf>
    <xf numFmtId="1" fontId="5" fillId="2" borderId="34" applyNumberFormat="1" applyFont="1" applyFill="1" applyBorder="1" applyAlignment="1" applyProtection="0">
      <alignment horizontal="center" vertical="center"/>
    </xf>
    <xf numFmtId="2" fontId="2" borderId="35" applyNumberFormat="1" applyFont="1" applyFill="0" applyBorder="1" applyAlignment="1" applyProtection="0">
      <alignment horizontal="center" vertical="bottom"/>
    </xf>
    <xf numFmtId="2" fontId="2" borderId="36" applyNumberFormat="1" applyFont="1" applyFill="0" applyBorder="1" applyAlignment="1" applyProtection="0">
      <alignment horizontal="center" vertical="bottom"/>
    </xf>
    <xf numFmtId="2" fontId="2" borderId="37" applyNumberFormat="1" applyFont="1" applyFill="0" applyBorder="1" applyAlignment="1" applyProtection="0">
      <alignment horizontal="center" vertical="bottom"/>
    </xf>
    <xf numFmtId="0" fontId="2" borderId="38" applyNumberFormat="0" applyFont="1" applyFill="0" applyBorder="1" applyAlignment="1" applyProtection="0">
      <alignment vertical="bottom"/>
    </xf>
    <xf numFmtId="2" fontId="2" borderId="39" applyNumberFormat="1" applyFont="1" applyFill="0" applyBorder="1" applyAlignment="1" applyProtection="0">
      <alignment horizontal="center" vertical="bottom"/>
    </xf>
    <xf numFmtId="0" fontId="2" borderId="39" applyNumberFormat="0" applyFont="1" applyFill="0" applyBorder="1" applyAlignment="1" applyProtection="0">
      <alignment vertical="bottom"/>
    </xf>
    <xf numFmtId="0" fontId="5" fillId="3" borderId="14" applyNumberFormat="1" applyFont="1" applyFill="1" applyBorder="1" applyAlignment="1" applyProtection="0">
      <alignment horizontal="center" vertical="bottom"/>
    </xf>
    <xf numFmtId="0" fontId="5" fillId="3" borderId="33" applyNumberFormat="1" applyFont="1" applyFill="1" applyBorder="1" applyAlignment="1" applyProtection="0">
      <alignment horizontal="center" vertical="bottom"/>
    </xf>
    <xf numFmtId="0" fontId="5" fillId="3" borderId="40" applyNumberFormat="1" applyFont="1" applyFill="1" applyBorder="1" applyAlignment="1" applyProtection="0">
      <alignment horizontal="center" vertical="bottom"/>
    </xf>
    <xf numFmtId="0" fontId="5" fillId="3" borderId="41" applyNumberFormat="1" applyFont="1" applyFill="1" applyBorder="1" applyAlignment="1" applyProtection="0">
      <alignment horizontal="center" vertical="bottom"/>
    </xf>
    <xf numFmtId="0" fontId="5" fillId="3" borderId="15" applyNumberFormat="1" applyFont="1" applyFill="1" applyBorder="1" applyAlignment="1" applyProtection="0">
      <alignment horizontal="center" vertical="bottom"/>
    </xf>
    <xf numFmtId="2" fontId="2" borderId="16" applyNumberFormat="1" applyFont="1" applyFill="0" applyBorder="1" applyAlignment="1" applyProtection="0">
      <alignment horizontal="center" vertical="bottom"/>
    </xf>
    <xf numFmtId="2" fontId="2" borderId="1" applyNumberFormat="1" applyFont="1" applyFill="0" applyBorder="1" applyAlignment="1" applyProtection="0">
      <alignment horizontal="center" vertical="bottom"/>
    </xf>
    <xf numFmtId="0" fontId="2" borderId="17" applyNumberFormat="0" applyFont="1" applyFill="0" applyBorder="1" applyAlignment="1" applyProtection="0">
      <alignment vertical="bottom"/>
    </xf>
    <xf numFmtId="0" fontId="2" borderId="18" applyNumberFormat="0" applyFont="1" applyFill="0" applyBorder="1" applyAlignment="1" applyProtection="0">
      <alignment vertical="bottom"/>
    </xf>
    <xf numFmtId="0" fontId="2" fillId="3" borderId="19" applyNumberFormat="1" applyFont="1" applyFill="1" applyBorder="1" applyAlignment="1" applyProtection="0">
      <alignment horizontal="center" vertical="bottom"/>
    </xf>
    <xf numFmtId="0" fontId="2" fillId="3" borderId="22" applyNumberFormat="1" applyFont="1" applyFill="1" applyBorder="1" applyAlignment="1" applyProtection="0">
      <alignment horizontal="center" vertical="bottom"/>
    </xf>
    <xf numFmtId="0" fontId="2" fillId="3" borderId="20" applyNumberFormat="1" applyFont="1" applyFill="1" applyBorder="1" applyAlignment="1" applyProtection="0">
      <alignment horizontal="center" vertical="bottom"/>
    </xf>
    <xf numFmtId="2" fontId="2" borderId="42" applyNumberFormat="1" applyFont="1" applyFill="0" applyBorder="1" applyAlignment="1" applyProtection="0">
      <alignment horizontal="center" vertical="bottom"/>
    </xf>
    <xf numFmtId="2" fontId="2" borderId="2" applyNumberFormat="1" applyFont="1" applyFill="0" applyBorder="1" applyAlignment="1" applyProtection="0">
      <alignment horizontal="center" vertical="bottom"/>
    </xf>
    <xf numFmtId="0" fontId="5" fillId="3" borderId="43" applyNumberFormat="1" applyFont="1" applyFill="1" applyBorder="1" applyAlignment="1" applyProtection="0">
      <alignment horizontal="center" vertical="bottom"/>
    </xf>
    <xf numFmtId="0" fontId="5" fillId="3" borderId="44" applyNumberFormat="1" applyFont="1" applyFill="1" applyBorder="1" applyAlignment="1" applyProtection="0">
      <alignment horizontal="center" vertical="bottom"/>
    </xf>
    <xf numFmtId="2" fontId="2" borderId="45" applyNumberFormat="1" applyFont="1" applyFill="0" applyBorder="1" applyAlignment="1" applyProtection="0">
      <alignment vertical="bottom"/>
    </xf>
    <xf numFmtId="2" fontId="2" borderId="13" applyNumberFormat="1" applyFont="1" applyFill="0" applyBorder="1" applyAlignment="1" applyProtection="0">
      <alignment vertical="bottom"/>
    </xf>
    <xf numFmtId="1" fontId="2" borderId="43" applyNumberFormat="1" applyFont="1" applyFill="0" applyBorder="1" applyAlignment="1" applyProtection="0">
      <alignment vertical="bottom"/>
    </xf>
    <xf numFmtId="1" fontId="2" borderId="38" applyNumberFormat="1" applyFont="1" applyFill="0" applyBorder="1" applyAlignment="1" applyProtection="0">
      <alignment vertical="bottom"/>
    </xf>
    <xf numFmtId="0" fontId="5" fillId="3" borderId="31" applyNumberFormat="1" applyFont="1" applyFill="1" applyBorder="1" applyAlignment="1" applyProtection="0">
      <alignment horizontal="center" vertical="center"/>
    </xf>
    <xf numFmtId="0" fontId="5" fillId="3" borderId="32" applyNumberFormat="1" applyFont="1" applyFill="1" applyBorder="1" applyAlignment="1" applyProtection="0">
      <alignment horizontal="center" vertical="center"/>
    </xf>
    <xf numFmtId="0" fontId="5" fillId="3" borderId="30" applyNumberFormat="1" applyFont="1" applyFill="1" applyBorder="1" applyAlignment="1" applyProtection="0">
      <alignment horizontal="center" vertical="center"/>
    </xf>
    <xf numFmtId="0" fontId="5" fillId="3" borderId="34" applyNumberFormat="1" applyFont="1" applyFill="1" applyBorder="1" applyAlignment="1" applyProtection="0">
      <alignment horizontal="center" vertical="center"/>
    </xf>
    <xf numFmtId="0" fontId="2" applyNumberFormat="1" applyFont="1" applyFill="0" applyBorder="0" applyAlignment="1" applyProtection="0">
      <alignment vertical="bottom"/>
    </xf>
    <xf numFmtId="1" fontId="2" fillId="3" borderId="6" applyNumberFormat="1" applyFont="1" applyFill="1" applyBorder="1" applyAlignment="1" applyProtection="0">
      <alignment horizontal="center" vertical="bottom"/>
    </xf>
    <xf numFmtId="0" fontId="2" fillId="3" borderId="43" applyNumberFormat="1" applyFont="1" applyFill="1" applyBorder="1" applyAlignment="1" applyProtection="0">
      <alignment horizontal="center" vertical="bottom"/>
    </xf>
    <xf numFmtId="1" fontId="2" fillId="3" borderId="39" applyNumberFormat="1" applyFont="1" applyFill="1" applyBorder="1" applyAlignment="1" applyProtection="0">
      <alignment horizontal="center" vertical="bottom"/>
    </xf>
    <xf numFmtId="1" fontId="2" fillId="3" borderId="13" applyNumberFormat="1" applyFont="1" applyFill="1" applyBorder="1" applyAlignment="1" applyProtection="0">
      <alignment horizontal="center" vertical="bottom"/>
    </xf>
    <xf numFmtId="0" fontId="2" fillId="3" borderId="6" applyNumberFormat="1" applyFont="1" applyFill="1" applyBorder="1" applyAlignment="1" applyProtection="0">
      <alignment horizontal="center" vertical="bottom"/>
    </xf>
    <xf numFmtId="1" fontId="2" fillId="3" borderId="11" applyNumberFormat="1" applyFont="1" applyFill="1" applyBorder="1" applyAlignment="1" applyProtection="0">
      <alignment horizontal="center" vertical="bottom"/>
    </xf>
    <xf numFmtId="1" fontId="2" fillId="3" borderId="4" applyNumberFormat="1" applyFont="1" applyFill="1" applyBorder="1" applyAlignment="1" applyProtection="0">
      <alignment horizontal="center" vertical="bottom"/>
    </xf>
    <xf numFmtId="0" fontId="2" fillId="3" borderId="4" applyNumberFormat="1" applyFont="1" applyFill="1" applyBorder="1" applyAlignment="1" applyProtection="0">
      <alignment horizontal="center" vertical="bottom"/>
    </xf>
    <xf numFmtId="1" fontId="2" borderId="4" applyNumberFormat="1" applyFont="1" applyFill="0" applyBorder="1" applyAlignment="1" applyProtection="0">
      <alignment vertical="bottom"/>
    </xf>
    <xf numFmtId="0" fontId="2" borderId="4" applyNumberFormat="1" applyFont="1" applyFill="0" applyBorder="1" applyAlignment="1" applyProtection="0">
      <alignment horizontal="center" vertical="bottom"/>
    </xf>
    <xf numFmtId="9" fontId="2" borderId="4" applyNumberFormat="1" applyFont="1" applyFill="0" applyBorder="1" applyAlignment="1" applyProtection="0">
      <alignment vertical="bottom"/>
    </xf>
    <xf numFmtId="1" fontId="2" fillId="3" borderId="4" applyNumberFormat="1" applyFont="1" applyFill="1" applyBorder="1" applyAlignment="1" applyProtection="0">
      <alignment vertical="bottom"/>
    </xf>
    <xf numFmtId="1" fontId="2" borderId="43" applyNumberFormat="1" applyFont="1" applyFill="0" applyBorder="1" applyAlignment="1" applyProtection="0">
      <alignment horizontal="center" vertical="bottom"/>
    </xf>
    <xf numFmtId="1" fontId="2" borderId="13" applyNumberFormat="1" applyFont="1" applyFill="0" applyBorder="1" applyAlignment="1" applyProtection="0">
      <alignment horizontal="center"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99cc"/>
      <rgbColor rgb="ffccffcc"/>
      <rgbColor rgb="ffffcc99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40000" dist="20000" dir="5400000">
              <a:srgbClr val="000000">
                <a:alpha val="38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E27"/>
  <sheetViews>
    <sheetView workbookViewId="0" showGridLines="0" defaultGridColor="1"/>
  </sheetViews>
  <sheetFormatPr defaultColWidth="8.125" defaultRowHeight="15" customHeight="1" outlineLevelRow="0" outlineLevelCol="0"/>
  <cols>
    <col min="1" max="1" width="8.125" style="1" customWidth="1"/>
    <col min="2" max="2" width="9.625" style="1" customWidth="1"/>
    <col min="3" max="3" width="25.375" style="1" customWidth="1"/>
    <col min="4" max="4" width="31.125" style="1" customWidth="1"/>
    <col min="5" max="5" width="26.125" style="1" customWidth="1"/>
    <col min="6" max="256" width="8.125" style="1" customWidth="1"/>
  </cols>
  <sheetData>
    <row r="1" ht="18" customHeight="1">
      <c r="A1" s="2"/>
      <c r="B1" s="2"/>
      <c r="C1" s="2"/>
      <c r="D1" s="2"/>
      <c r="E1" s="2"/>
    </row>
    <row r="2" ht="20" customHeight="1">
      <c r="A2" s="2"/>
      <c r="B2" t="s" s="3">
        <v>0</v>
      </c>
      <c r="C2" s="4"/>
      <c r="D2" s="4"/>
      <c r="E2" s="4"/>
    </row>
    <row r="3" ht="18" customHeight="1">
      <c r="A3" s="2"/>
      <c r="B3" s="2"/>
      <c r="C3" s="2"/>
      <c r="D3" s="5"/>
      <c r="E3" s="5"/>
    </row>
    <row r="4" ht="18" customHeight="1">
      <c r="A4" s="2"/>
      <c r="B4" s="5"/>
      <c r="C4" s="6"/>
      <c r="D4" t="s" s="7">
        <v>1</v>
      </c>
      <c r="E4" t="s" s="8">
        <v>2</v>
      </c>
    </row>
    <row r="5" ht="18" customHeight="1">
      <c r="A5" s="2"/>
      <c r="B5" t="s" s="9">
        <v>3</v>
      </c>
      <c r="C5" t="s" s="10">
        <v>4</v>
      </c>
      <c r="D5" t="s" s="11">
        <v>5</v>
      </c>
      <c r="E5" t="s" s="12">
        <v>6</v>
      </c>
    </row>
    <row r="6" ht="18" customHeight="1">
      <c r="A6" s="2"/>
      <c r="B6" s="13"/>
      <c r="C6" t="s" s="14">
        <v>7</v>
      </c>
      <c r="D6" t="s" s="15">
        <v>8</v>
      </c>
      <c r="E6" t="s" s="16">
        <v>9</v>
      </c>
    </row>
    <row r="7" ht="18" customHeight="1">
      <c r="A7" s="2"/>
      <c r="B7" s="13"/>
      <c r="C7" t="s" s="14">
        <v>10</v>
      </c>
      <c r="D7" t="s" s="15">
        <v>11</v>
      </c>
      <c r="E7" t="s" s="16">
        <v>12</v>
      </c>
    </row>
    <row r="8" ht="18" customHeight="1">
      <c r="A8" s="2"/>
      <c r="B8" s="13"/>
      <c r="C8" t="s" s="14">
        <v>13</v>
      </c>
      <c r="D8" t="s" s="15">
        <v>14</v>
      </c>
      <c r="E8" t="s" s="16">
        <v>15</v>
      </c>
    </row>
    <row r="9" ht="18" customHeight="1">
      <c r="A9" s="2"/>
      <c r="B9" s="13"/>
      <c r="C9" t="s" s="14">
        <v>16</v>
      </c>
      <c r="D9" s="17">
        <v>2</v>
      </c>
      <c r="E9" s="18">
        <v>2</v>
      </c>
    </row>
    <row r="10" ht="18" customHeight="1">
      <c r="A10" s="2"/>
      <c r="B10" s="13"/>
      <c r="C10" t="s" s="14">
        <v>17</v>
      </c>
      <c r="D10" s="17">
        <v>2</v>
      </c>
      <c r="E10" s="18">
        <v>2</v>
      </c>
    </row>
    <row r="11" ht="18" customHeight="1">
      <c r="A11" s="2"/>
      <c r="B11" s="13"/>
      <c r="C11" t="s" s="14">
        <v>18</v>
      </c>
      <c r="D11" t="s" s="15">
        <v>19</v>
      </c>
      <c r="E11" s="18"/>
    </row>
    <row r="12" ht="18" customHeight="1">
      <c r="A12" s="2"/>
      <c r="B12" s="13"/>
      <c r="C12" t="s" s="14">
        <v>20</v>
      </c>
      <c r="D12" t="s" s="15">
        <v>21</v>
      </c>
      <c r="E12" t="s" s="16">
        <v>22</v>
      </c>
    </row>
    <row r="13" ht="18" customHeight="1">
      <c r="A13" s="2"/>
      <c r="B13" s="13"/>
      <c r="C13" t="s" s="14">
        <v>23</v>
      </c>
      <c r="D13" t="s" s="15">
        <v>21</v>
      </c>
      <c r="E13" t="s" s="16">
        <v>22</v>
      </c>
    </row>
    <row r="14" ht="18" customHeight="1">
      <c r="A14" s="2"/>
      <c r="B14" s="13"/>
      <c r="C14" t="s" s="14">
        <v>24</v>
      </c>
      <c r="D14" t="s" s="15">
        <v>25</v>
      </c>
      <c r="E14" t="s" s="16">
        <v>26</v>
      </c>
    </row>
    <row r="15" ht="18" customHeight="1">
      <c r="A15" s="2"/>
      <c r="B15" s="6"/>
      <c r="C15" t="s" s="19">
        <v>27</v>
      </c>
      <c r="D15" t="s" s="20">
        <v>28</v>
      </c>
      <c r="E15" t="s" s="21">
        <v>28</v>
      </c>
    </row>
    <row r="16" ht="18" customHeight="1">
      <c r="A16" s="2"/>
      <c r="B16" t="s" s="9">
        <v>29</v>
      </c>
      <c r="C16" t="s" s="10">
        <v>30</v>
      </c>
      <c r="D16" t="s" s="11">
        <v>31</v>
      </c>
      <c r="E16" s="22"/>
    </row>
    <row r="17" ht="18" customHeight="1">
      <c r="A17" s="2"/>
      <c r="B17" s="13"/>
      <c r="C17" t="s" s="14">
        <v>32</v>
      </c>
      <c r="D17" t="s" s="15">
        <v>33</v>
      </c>
      <c r="E17" s="18"/>
    </row>
    <row r="18" ht="18" customHeight="1">
      <c r="A18" s="2"/>
      <c r="B18" s="6"/>
      <c r="C18" t="s" s="19">
        <v>34</v>
      </c>
      <c r="D18" t="s" s="20">
        <v>35</v>
      </c>
      <c r="E18" s="23"/>
    </row>
    <row r="19" ht="18" customHeight="1">
      <c r="A19" s="2"/>
      <c r="B19" t="s" s="9">
        <v>36</v>
      </c>
      <c r="C19" t="s" s="10">
        <v>37</v>
      </c>
      <c r="D19" t="s" s="11">
        <v>38</v>
      </c>
      <c r="E19" s="22"/>
    </row>
    <row r="20" ht="18" customHeight="1">
      <c r="A20" s="2"/>
      <c r="B20" s="6"/>
      <c r="C20" t="s" s="19">
        <v>39</v>
      </c>
      <c r="D20" t="s" s="20">
        <v>40</v>
      </c>
      <c r="E20" s="23"/>
    </row>
    <row r="21" ht="18" customHeight="1">
      <c r="A21" s="2"/>
      <c r="B21" t="s" s="9">
        <v>41</v>
      </c>
      <c r="C21" t="s" s="10">
        <v>30</v>
      </c>
      <c r="D21" t="s" s="11">
        <v>42</v>
      </c>
      <c r="E21" s="22"/>
    </row>
    <row r="22" ht="18" customHeight="1">
      <c r="A22" s="2"/>
      <c r="B22" s="13"/>
      <c r="C22" t="s" s="14">
        <v>43</v>
      </c>
      <c r="D22" t="s" s="15">
        <v>44</v>
      </c>
      <c r="E22" s="18"/>
    </row>
    <row r="23" ht="18" customHeight="1">
      <c r="A23" s="2"/>
      <c r="B23" s="13"/>
      <c r="C23" t="s" s="14">
        <v>45</v>
      </c>
      <c r="D23" t="s" s="15">
        <v>46</v>
      </c>
      <c r="E23" t="s" s="16">
        <v>47</v>
      </c>
    </row>
    <row r="24" ht="18" customHeight="1">
      <c r="A24" s="2"/>
      <c r="B24" s="6"/>
      <c r="C24" t="s" s="19">
        <v>48</v>
      </c>
      <c r="D24" t="s" s="20">
        <v>49</v>
      </c>
      <c r="E24" s="23"/>
    </row>
    <row r="25" ht="18" customHeight="1">
      <c r="A25" s="2"/>
      <c r="B25" t="s" s="24">
        <v>50</v>
      </c>
      <c r="C25" t="s" s="25">
        <v>51</v>
      </c>
      <c r="D25" t="s" s="26">
        <v>52</v>
      </c>
      <c r="E25" s="27"/>
    </row>
    <row r="26" ht="18" customHeight="1">
      <c r="A26" s="2"/>
      <c r="B26" t="s" s="9">
        <v>53</v>
      </c>
      <c r="C26" t="s" s="10">
        <v>54</v>
      </c>
      <c r="D26" t="s" s="11">
        <v>55</v>
      </c>
      <c r="E26" s="22"/>
    </row>
    <row r="27" ht="18" customHeight="1">
      <c r="A27" s="2"/>
      <c r="B27" s="6"/>
      <c r="C27" t="s" s="28">
        <v>56</v>
      </c>
      <c r="D27" t="s" s="20">
        <v>57</v>
      </c>
      <c r="E27" t="s" s="21">
        <v>57</v>
      </c>
    </row>
  </sheetData>
  <mergeCells count="1">
    <mergeCell ref="B2:E2"/>
  </mergeCells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&amp;L&amp;"Helvetica,Regular"&amp;12&amp;K000000	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P19"/>
  <sheetViews>
    <sheetView workbookViewId="0" showGridLines="0" defaultGridColor="1"/>
  </sheetViews>
  <sheetFormatPr defaultColWidth="8.125" defaultRowHeight="15" customHeight="1" outlineLevelRow="0" outlineLevelCol="0"/>
  <cols>
    <col min="1" max="1" width="2.75" style="29" customWidth="1"/>
    <col min="2" max="2" width="20.375" style="29" customWidth="1"/>
    <col min="3" max="3" width="12.75" style="29" customWidth="1"/>
    <col min="4" max="4" width="12.375" style="29" customWidth="1"/>
    <col min="5" max="5" width="13.125" style="29" customWidth="1"/>
    <col min="6" max="6" width="12.5" style="29" customWidth="1"/>
    <col min="7" max="7" width="12.375" style="29" customWidth="1"/>
    <col min="8" max="8" width="14.625" style="29" customWidth="1"/>
    <col min="9" max="9" width="14.625" style="29" customWidth="1"/>
    <col min="10" max="10" width="14.625" style="29" customWidth="1"/>
    <col min="11" max="11" width="14.625" style="29" customWidth="1"/>
    <col min="12" max="12" width="10" style="29" customWidth="1"/>
    <col min="13" max="13" width="8.625" style="29" customWidth="1"/>
    <col min="14" max="14" width="8.125" style="29" customWidth="1"/>
    <col min="15" max="15" width="14.25" style="29" customWidth="1"/>
    <col min="16" max="16" width="13.125" style="29" customWidth="1"/>
    <col min="17" max="256" width="8.125" style="29" customWidth="1"/>
  </cols>
  <sheetData>
    <row r="1" ht="18" customHeight="1">
      <c r="A1" s="2"/>
      <c r="B1" s="2"/>
      <c r="C1" s="5"/>
      <c r="D1" s="5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ht="18" customHeight="1">
      <c r="A2" s="30"/>
      <c r="B2" t="s" s="31">
        <v>58</v>
      </c>
      <c r="C2" t="s" s="32">
        <v>59</v>
      </c>
      <c r="D2" t="s" s="33">
        <v>60</v>
      </c>
      <c r="E2" s="34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ht="18" customHeight="1">
      <c r="A3" s="35"/>
      <c r="B3" s="36"/>
      <c r="C3" t="s" s="37">
        <v>61</v>
      </c>
      <c r="D3" t="s" s="38">
        <v>62</v>
      </c>
      <c r="E3" s="34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ht="15" customHeight="1">
      <c r="A4" t="s" s="39">
        <v>56</v>
      </c>
      <c r="B4" t="s" s="40">
        <v>63</v>
      </c>
      <c r="C4" s="41">
        <v>8.880000000000001</v>
      </c>
      <c r="D4" s="42">
        <v>6.76</v>
      </c>
      <c r="E4" s="34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ht="18" customHeight="1">
      <c r="A5" s="43"/>
      <c r="B5" t="s" s="40">
        <v>64</v>
      </c>
      <c r="C5" s="44">
        <v>43.79</v>
      </c>
      <c r="D5" s="45">
        <v>13.7</v>
      </c>
      <c r="E5" s="34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ht="18" customHeight="1">
      <c r="A6" s="43"/>
      <c r="B6" t="s" s="40">
        <v>65</v>
      </c>
      <c r="C6" s="44">
        <v>55.96</v>
      </c>
      <c r="D6" s="45">
        <v>1.07</v>
      </c>
      <c r="E6" s="34"/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ht="18" customHeight="1">
      <c r="A7" s="46"/>
      <c r="B7" t="s" s="47">
        <v>66</v>
      </c>
      <c r="C7" s="48">
        <v>27.55</v>
      </c>
      <c r="D7" s="49">
        <v>2.18</v>
      </c>
      <c r="E7" s="50"/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ht="18" customHeight="1">
      <c r="A8" t="s" s="51">
        <v>67</v>
      </c>
      <c r="B8" s="52"/>
      <c r="C8" t="s" s="53">
        <v>68</v>
      </c>
      <c r="D8" t="s" s="53">
        <v>69</v>
      </c>
      <c r="E8" t="s" s="33">
        <v>70</v>
      </c>
      <c r="F8" s="34"/>
      <c r="G8" s="2"/>
      <c r="H8" s="2"/>
      <c r="I8" s="2"/>
      <c r="J8" s="2"/>
      <c r="K8" s="2"/>
      <c r="L8" s="2"/>
      <c r="M8" s="2"/>
      <c r="N8" s="2"/>
      <c r="O8" s="2"/>
      <c r="P8" s="2"/>
    </row>
    <row r="9" ht="18" customHeight="1">
      <c r="A9" s="54"/>
      <c r="B9" s="55"/>
      <c r="C9" s="56">
        <v>18.3</v>
      </c>
      <c r="D9" s="57">
        <v>17.1</v>
      </c>
      <c r="E9" s="58"/>
      <c r="F9" s="34"/>
      <c r="G9" s="2"/>
      <c r="H9" s="2"/>
      <c r="I9" s="2"/>
      <c r="J9" s="2"/>
      <c r="K9" s="2"/>
      <c r="L9" s="2"/>
      <c r="M9" s="2"/>
      <c r="N9" s="2"/>
      <c r="O9" s="2"/>
      <c r="P9" s="2"/>
    </row>
    <row r="10" ht="18" customHeight="1">
      <c r="A10" s="59"/>
      <c r="B10" s="59"/>
      <c r="C10" s="60"/>
      <c r="D10" s="60"/>
      <c r="E10" s="61"/>
      <c r="F10" s="5"/>
      <c r="G10" s="5"/>
      <c r="H10" s="5"/>
      <c r="I10" s="5"/>
      <c r="J10" s="5"/>
      <c r="K10" s="5"/>
      <c r="L10" s="5"/>
      <c r="M10" s="5"/>
      <c r="N10" s="2"/>
      <c r="O10" s="2"/>
      <c r="P10" s="2"/>
    </row>
    <row r="11" ht="18" customHeight="1">
      <c r="A11" s="2"/>
      <c r="B11" t="s" s="31">
        <v>71</v>
      </c>
      <c r="C11" t="s" s="62">
        <v>72</v>
      </c>
      <c r="D11" t="s" s="63">
        <v>73</v>
      </c>
      <c r="E11" t="s" s="63">
        <v>74</v>
      </c>
      <c r="F11" t="s" s="63">
        <v>75</v>
      </c>
      <c r="G11" t="s" s="63">
        <v>76</v>
      </c>
      <c r="H11" t="s" s="63">
        <v>77</v>
      </c>
      <c r="I11" t="s" s="63">
        <v>78</v>
      </c>
      <c r="J11" t="s" s="64">
        <v>79</v>
      </c>
      <c r="K11" s="65"/>
      <c r="L11" t="s" s="63">
        <v>80</v>
      </c>
      <c r="M11" t="s" s="66">
        <v>81</v>
      </c>
      <c r="N11" s="67"/>
      <c r="O11" s="68"/>
      <c r="P11" s="68"/>
    </row>
    <row r="12" ht="18" customHeight="1">
      <c r="A12" s="69"/>
      <c r="B12" s="70"/>
      <c r="C12" t="s" s="71">
        <v>61</v>
      </c>
      <c r="D12" t="s" s="72">
        <v>61</v>
      </c>
      <c r="E12" t="s" s="72">
        <v>61</v>
      </c>
      <c r="F12" t="s" s="72">
        <v>61</v>
      </c>
      <c r="G12" t="s" s="72">
        <v>61</v>
      </c>
      <c r="H12" t="s" s="72">
        <v>61</v>
      </c>
      <c r="I12" t="s" s="72">
        <v>61</v>
      </c>
      <c r="J12" t="s" s="72">
        <v>82</v>
      </c>
      <c r="K12" t="s" s="72">
        <v>83</v>
      </c>
      <c r="L12" t="s" s="72">
        <v>62</v>
      </c>
      <c r="M12" t="s" s="73">
        <v>84</v>
      </c>
      <c r="N12" s="67"/>
      <c r="O12" s="68"/>
      <c r="P12" s="68"/>
    </row>
    <row r="13" ht="18" customHeight="1">
      <c r="A13" t="s" s="39">
        <v>56</v>
      </c>
      <c r="B13" t="s" s="40">
        <v>63</v>
      </c>
      <c r="C13" s="41">
        <v>4.097838</v>
      </c>
      <c r="D13" s="74">
        <v>3.840576</v>
      </c>
      <c r="E13" s="74">
        <v>3.869476</v>
      </c>
      <c r="F13" s="74">
        <v>3.868641</v>
      </c>
      <c r="G13" s="74">
        <v>3.853132</v>
      </c>
      <c r="H13" s="74">
        <f>AVERAGE(C13:G13)</f>
        <v>3.9059326</v>
      </c>
      <c r="I13" s="74">
        <f>STDEV(C13:G13)</f>
        <v>0.1079430615963807</v>
      </c>
      <c r="J13" s="74">
        <f>H13-CONFIDENCE(0.05,I13,5)</f>
        <v>3.811318073411926</v>
      </c>
      <c r="K13" s="74">
        <f>H13+CONFIDENCE(0.05,I13,5)</f>
        <v>4.000547126588073</v>
      </c>
      <c r="L13" s="74">
        <f>(1/(H13/60))</f>
        <v>15.36124816900322</v>
      </c>
      <c r="M13" s="42">
        <f>(L13/D4)</f>
        <v>2.272373989497519</v>
      </c>
      <c r="N13" s="67"/>
      <c r="O13" s="68"/>
      <c r="P13" s="68"/>
    </row>
    <row r="14" ht="18" customHeight="1">
      <c r="A14" s="43"/>
      <c r="B14" t="s" s="40">
        <v>64</v>
      </c>
      <c r="C14" s="44">
        <f t="shared" si="6" ref="C14:G14">1.925+RAND()</f>
        <v>1.969332307530567</v>
      </c>
      <c r="D14" s="68">
        <f t="shared" si="6"/>
        <v>2.661053049331531</v>
      </c>
      <c r="E14" s="68">
        <f t="shared" si="6"/>
        <v>2.909635190106928</v>
      </c>
      <c r="F14" s="68">
        <f t="shared" si="6"/>
        <v>2.697058522095904</v>
      </c>
      <c r="G14" s="68">
        <f t="shared" si="6"/>
        <v>2.189813021989539</v>
      </c>
      <c r="H14" s="68">
        <f>AVERAGE(C14:G14)</f>
        <v>2.485378418210894</v>
      </c>
      <c r="I14" s="68">
        <f>STDEV(C14:G14)</f>
        <v>0.3902967917788854</v>
      </c>
      <c r="J14" s="68">
        <f>H14-CONFIDENCE(0.05,I14,5)</f>
        <v>2.143274482701976</v>
      </c>
      <c r="K14" s="68">
        <f>H14+CONFIDENCE(0.05,I14,5)</f>
        <v>2.827482353719811</v>
      </c>
      <c r="L14" s="68">
        <f>(1/(H14/60))</f>
        <v>24.14119297100486</v>
      </c>
      <c r="M14" s="45">
        <f>(L14/D5)</f>
        <v>1.762130873795975</v>
      </c>
      <c r="N14" s="67"/>
      <c r="O14" s="68"/>
      <c r="P14" s="68"/>
    </row>
    <row r="15" ht="18" customHeight="1">
      <c r="A15" s="43"/>
      <c r="B15" t="s" s="40">
        <v>65</v>
      </c>
      <c r="C15" s="44"/>
      <c r="D15" s="68"/>
      <c r="E15" s="68"/>
      <c r="F15" s="68"/>
      <c r="G15" s="68"/>
      <c r="H15" s="68">
        <f>AVERAGE(C15:G15)</f>
      </c>
      <c r="I15" s="68">
        <f>STDEV(C15:G15)</f>
      </c>
      <c r="J15" s="68">
        <f>H15-CONFIDENCE(0.05,I15,5)</f>
      </c>
      <c r="K15" s="68">
        <f>H15+CONFIDENCE(0.05,I15,5)</f>
      </c>
      <c r="L15" s="68">
        <f>(1/(H15/60))</f>
      </c>
      <c r="M15" s="45">
        <f>(L15/D6)</f>
      </c>
      <c r="N15" s="67"/>
      <c r="O15" s="68"/>
      <c r="P15" s="68"/>
    </row>
    <row r="16" ht="18" customHeight="1">
      <c r="A16" s="46"/>
      <c r="B16" t="s" s="47">
        <v>66</v>
      </c>
      <c r="C16" s="48"/>
      <c r="D16" s="75"/>
      <c r="E16" s="75"/>
      <c r="F16" s="75"/>
      <c r="G16" s="75"/>
      <c r="H16" s="75">
        <f>AVERAGE(C16:G16)</f>
      </c>
      <c r="I16" s="75">
        <f>STDEV(C16:G16)</f>
      </c>
      <c r="J16" s="75">
        <f>H16-CONFIDENCE(0.05,I16,5)</f>
      </c>
      <c r="K16" s="75">
        <f>H16+CONFIDENCE(0.05,I16,5)</f>
      </c>
      <c r="L16" s="75">
        <f>(1/(H16/60))</f>
      </c>
      <c r="M16" s="49">
        <f>(L16/D7)</f>
      </c>
      <c r="N16" s="67"/>
      <c r="O16" s="68"/>
      <c r="P16" s="68"/>
    </row>
    <row r="17" ht="18" customHeight="1">
      <c r="A17" t="s" s="76">
        <v>85</v>
      </c>
      <c r="B17" s="77"/>
      <c r="C17" s="78"/>
      <c r="D17" s="79"/>
      <c r="E17" s="80"/>
      <c r="F17" s="81"/>
      <c r="G17" s="81"/>
      <c r="H17" s="81"/>
      <c r="I17" s="81"/>
      <c r="J17" s="81"/>
      <c r="K17" s="81"/>
      <c r="L17" s="81"/>
      <c r="M17" s="81"/>
      <c r="N17" s="2"/>
      <c r="O17" s="2"/>
      <c r="P17" s="2"/>
    </row>
    <row r="18" ht="18" customHeight="1">
      <c r="A18" t="s" s="82">
        <v>67</v>
      </c>
      <c r="B18" s="83"/>
      <c r="C18" t="s" s="63">
        <v>68</v>
      </c>
      <c r="D18" t="s" s="63">
        <v>69</v>
      </c>
      <c r="E18" t="s" s="66">
        <v>70</v>
      </c>
      <c r="F18" s="34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ht="18" customHeight="1">
      <c r="A19" s="84"/>
      <c r="B19" s="85"/>
      <c r="C19" s="56"/>
      <c r="D19" s="57"/>
      <c r="E19" s="58"/>
      <c r="F19" s="34"/>
      <c r="G19" s="2"/>
      <c r="H19" s="2"/>
      <c r="I19" s="2"/>
      <c r="J19" s="2"/>
      <c r="K19" s="2"/>
      <c r="L19" s="2"/>
      <c r="M19" s="2"/>
      <c r="N19" s="2"/>
      <c r="O19" s="2"/>
      <c r="P19" s="2"/>
    </row>
  </sheetData>
  <mergeCells count="7">
    <mergeCell ref="A18:B19"/>
    <mergeCell ref="C17:D17"/>
    <mergeCell ref="A17:B17"/>
    <mergeCell ref="A13:A16"/>
    <mergeCell ref="J11:K11"/>
    <mergeCell ref="A8:B9"/>
    <mergeCell ref="A4:A7"/>
  </mergeCells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&amp;L&amp;"Helvetica,Regular"&amp;12&amp;K000000	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K31"/>
  <sheetViews>
    <sheetView workbookViewId="0" showGridLines="0" defaultGridColor="1"/>
  </sheetViews>
  <sheetFormatPr defaultColWidth="8.125" defaultRowHeight="15" customHeight="1" outlineLevelRow="0" outlineLevelCol="0"/>
  <cols>
    <col min="1" max="1" width="24.25" style="86" customWidth="1"/>
    <col min="2" max="2" width="8.125" style="86" customWidth="1"/>
    <col min="3" max="3" width="11.375" style="86" customWidth="1"/>
    <col min="4" max="4" width="8.125" style="86" customWidth="1"/>
    <col min="5" max="5" width="8.125" style="86" customWidth="1"/>
    <col min="6" max="6" width="8.125" style="86" customWidth="1"/>
    <col min="7" max="7" width="8.125" style="86" customWidth="1"/>
    <col min="8" max="8" width="8.125" style="86" customWidth="1"/>
    <col min="9" max="9" width="8.125" style="86" customWidth="1"/>
    <col min="10" max="10" width="8.125" style="86" customWidth="1"/>
    <col min="11" max="11" width="8.125" style="86" customWidth="1"/>
    <col min="12" max="256" width="8.125" style="86" customWidth="1"/>
  </cols>
  <sheetData>
    <row r="1" ht="18" customHeight="1">
      <c r="A1" s="87"/>
      <c r="B1" t="s" s="88">
        <v>86</v>
      </c>
      <c r="C1" s="89"/>
      <c r="D1" s="89"/>
      <c r="E1" s="89"/>
      <c r="F1" s="89"/>
      <c r="G1" s="89"/>
      <c r="H1" s="89"/>
      <c r="I1" s="89"/>
      <c r="J1" s="90"/>
      <c r="K1" t="s" s="91">
        <v>81</v>
      </c>
    </row>
    <row r="2" ht="18" customHeight="1">
      <c r="A2" s="92"/>
      <c r="B2" s="93">
        <v>1</v>
      </c>
      <c r="C2" s="93">
        <v>2</v>
      </c>
      <c r="D2" s="93">
        <v>3</v>
      </c>
      <c r="E2" s="93">
        <v>4</v>
      </c>
      <c r="F2" s="93">
        <v>5</v>
      </c>
      <c r="G2" t="s" s="94">
        <v>87</v>
      </c>
      <c r="H2" t="s" s="94">
        <v>88</v>
      </c>
      <c r="I2" t="s" s="94">
        <v>89</v>
      </c>
      <c r="J2" t="s" s="94">
        <v>90</v>
      </c>
      <c r="K2" s="92"/>
    </row>
    <row r="3" ht="18" customHeight="1">
      <c r="A3" t="s" s="25">
        <v>91</v>
      </c>
      <c r="B3" s="95"/>
      <c r="C3" s="95"/>
      <c r="D3" s="95"/>
      <c r="E3" s="95"/>
      <c r="F3" s="95"/>
      <c r="G3" s="95"/>
      <c r="H3" s="95"/>
      <c r="I3" s="95"/>
      <c r="J3" s="95"/>
      <c r="K3" t="s" s="96">
        <v>28</v>
      </c>
    </row>
    <row r="4" ht="18" customHeight="1">
      <c r="A4" t="s" s="25">
        <v>92</v>
      </c>
      <c r="B4" s="95"/>
      <c r="C4" s="95"/>
      <c r="D4" s="95"/>
      <c r="E4" s="95"/>
      <c r="F4" s="95"/>
      <c r="G4" s="95"/>
      <c r="H4" s="95"/>
      <c r="I4" s="95"/>
      <c r="J4" s="95"/>
      <c r="K4" s="95"/>
    </row>
    <row r="5" ht="18" customHeight="1">
      <c r="A5" t="s" s="25">
        <v>93</v>
      </c>
      <c r="B5" s="95"/>
      <c r="C5" s="95"/>
      <c r="D5" s="95"/>
      <c r="E5" s="95"/>
      <c r="F5" s="95"/>
      <c r="G5" s="95"/>
      <c r="H5" s="95"/>
      <c r="I5" s="95"/>
      <c r="J5" s="95"/>
      <c r="K5" s="95"/>
    </row>
    <row r="6" ht="18" customHeight="1">
      <c r="A6" t="s" s="25">
        <v>94</v>
      </c>
      <c r="B6" s="95"/>
      <c r="C6" s="95"/>
      <c r="D6" s="95"/>
      <c r="E6" s="95"/>
      <c r="F6" s="95"/>
      <c r="G6" s="95"/>
      <c r="H6" s="95"/>
      <c r="I6" s="95"/>
      <c r="J6" s="95"/>
      <c r="K6" s="95"/>
    </row>
    <row r="7" ht="18" customHeight="1">
      <c r="A7" t="s" s="25">
        <v>95</v>
      </c>
      <c r="B7" s="95"/>
      <c r="C7" s="95"/>
      <c r="D7" s="95"/>
      <c r="E7" s="95"/>
      <c r="F7" s="95"/>
      <c r="G7" s="95"/>
      <c r="H7" s="95"/>
      <c r="I7" s="95"/>
      <c r="J7" s="95"/>
      <c r="K7" s="95"/>
    </row>
    <row r="8" ht="18" customHeight="1">
      <c r="A8" s="59"/>
      <c r="B8" s="59"/>
      <c r="C8" s="59"/>
      <c r="D8" s="59"/>
      <c r="E8" s="59"/>
      <c r="F8" s="59"/>
      <c r="G8" s="59"/>
      <c r="H8" s="59"/>
      <c r="I8" s="59"/>
      <c r="J8" s="59"/>
      <c r="K8" s="59"/>
    </row>
    <row r="9" ht="18" customHeight="1">
      <c r="A9" s="2"/>
      <c r="B9" s="2"/>
      <c r="C9" s="2"/>
      <c r="D9" s="2"/>
      <c r="E9" s="2"/>
      <c r="F9" s="2"/>
      <c r="G9" s="2"/>
      <c r="H9" s="2"/>
      <c r="I9" s="2"/>
      <c r="J9" s="2"/>
      <c r="K9" s="2"/>
    </row>
    <row r="10" ht="18" customHeight="1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</row>
    <row r="11" ht="18" customHeight="1">
      <c r="A11" s="5"/>
      <c r="B11" s="5"/>
      <c r="C11" s="5"/>
      <c r="D11" s="2"/>
      <c r="E11" s="2"/>
      <c r="F11" s="2"/>
      <c r="G11" s="2"/>
      <c r="H11" s="2"/>
      <c r="I11" s="2"/>
      <c r="J11" s="2"/>
      <c r="K11" s="2"/>
    </row>
    <row r="12" ht="18" customHeight="1">
      <c r="A12" s="87"/>
      <c r="B12" t="s" s="88">
        <v>96</v>
      </c>
      <c r="C12" s="90"/>
      <c r="D12" s="34"/>
      <c r="E12" s="2"/>
      <c r="F12" s="2"/>
      <c r="G12" s="2"/>
      <c r="H12" s="2"/>
      <c r="I12" s="2"/>
      <c r="J12" s="2"/>
      <c r="K12" s="2"/>
    </row>
    <row r="13" ht="18" customHeight="1">
      <c r="A13" s="92"/>
      <c r="B13" t="s" s="94">
        <v>97</v>
      </c>
      <c r="C13" t="s" s="94">
        <v>98</v>
      </c>
      <c r="D13" s="34"/>
      <c r="E13" s="2"/>
      <c r="F13" s="2"/>
      <c r="G13" s="2"/>
      <c r="H13" s="2"/>
      <c r="I13" s="2"/>
      <c r="J13" s="2"/>
      <c r="K13" s="2"/>
    </row>
    <row r="14" ht="18" customHeight="1">
      <c r="A14" t="s" s="25">
        <v>99</v>
      </c>
      <c r="B14" s="95"/>
      <c r="C14" s="95"/>
      <c r="D14" s="34"/>
      <c r="E14" s="2"/>
      <c r="F14" s="2"/>
      <c r="G14" s="2"/>
      <c r="H14" s="2"/>
      <c r="I14" s="2"/>
      <c r="J14" s="2"/>
      <c r="K14" s="2"/>
    </row>
    <row r="15" ht="18" customHeight="1">
      <c r="A15" t="s" s="25">
        <v>100</v>
      </c>
      <c r="B15" s="97"/>
      <c r="C15" s="95"/>
      <c r="D15" s="34"/>
      <c r="E15" s="2"/>
      <c r="F15" s="2"/>
      <c r="G15" s="2"/>
      <c r="H15" s="2"/>
      <c r="I15" s="2"/>
      <c r="J15" s="2"/>
      <c r="K15" s="2"/>
    </row>
    <row r="16" ht="18" customHeight="1">
      <c r="A16" t="s" s="25">
        <v>101</v>
      </c>
      <c r="B16" s="95"/>
      <c r="C16" t="s" s="96">
        <v>28</v>
      </c>
      <c r="D16" s="34"/>
      <c r="E16" s="2"/>
      <c r="F16" s="2"/>
      <c r="G16" s="2"/>
      <c r="H16" s="2"/>
      <c r="I16" s="2"/>
      <c r="J16" s="2"/>
      <c r="K16" s="2"/>
    </row>
    <row r="17" ht="18" customHeight="1">
      <c r="A17" t="s" s="25">
        <v>102</v>
      </c>
      <c r="B17" s="95"/>
      <c r="C17" t="s" s="96">
        <v>28</v>
      </c>
      <c r="D17" s="34"/>
      <c r="E17" s="2"/>
      <c r="F17" s="2"/>
      <c r="G17" s="2"/>
      <c r="H17" s="2"/>
      <c r="I17" s="2"/>
      <c r="J17" s="2"/>
      <c r="K17" s="2"/>
    </row>
    <row r="18" ht="18" customHeight="1">
      <c r="A18" t="s" s="25">
        <v>103</v>
      </c>
      <c r="B18" s="95"/>
      <c r="C18" t="s" s="96">
        <v>28</v>
      </c>
      <c r="D18" s="34"/>
      <c r="E18" s="2"/>
      <c r="F18" s="2"/>
      <c r="G18" s="2"/>
      <c r="H18" s="2"/>
      <c r="I18" s="2"/>
      <c r="J18" s="2"/>
      <c r="K18" s="2"/>
    </row>
    <row r="19" ht="18" customHeight="1">
      <c r="A19" s="59"/>
      <c r="B19" s="59"/>
      <c r="C19" s="59"/>
      <c r="D19" s="2"/>
      <c r="E19" s="2"/>
      <c r="F19" s="2"/>
      <c r="G19" s="2"/>
      <c r="H19" s="2"/>
      <c r="I19" s="2"/>
      <c r="J19" s="2"/>
      <c r="K19" s="2"/>
    </row>
    <row r="20" ht="18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</row>
    <row r="21" ht="18" customHeight="1">
      <c r="A21" s="5"/>
      <c r="B21" s="5"/>
      <c r="C21" s="5"/>
      <c r="D21" s="2"/>
      <c r="E21" s="2"/>
      <c r="F21" s="2"/>
      <c r="G21" s="2"/>
      <c r="H21" s="2"/>
      <c r="I21" s="2"/>
      <c r="J21" s="2"/>
      <c r="K21" s="2"/>
    </row>
    <row r="22" ht="18" customHeight="1">
      <c r="A22" s="98"/>
      <c r="B22" t="s" s="88">
        <v>104</v>
      </c>
      <c r="C22" s="90"/>
      <c r="D22" s="34"/>
      <c r="E22" s="2"/>
      <c r="F22" s="2"/>
      <c r="G22" s="2"/>
      <c r="H22" s="2"/>
      <c r="I22" s="2"/>
      <c r="J22" s="2"/>
      <c r="K22" s="2"/>
    </row>
    <row r="23" ht="18" customHeight="1">
      <c r="A23" t="s" s="25">
        <v>105</v>
      </c>
      <c r="B23" s="99"/>
      <c r="C23" s="100"/>
      <c r="D23" s="34"/>
      <c r="E23" s="2"/>
      <c r="F23" s="2"/>
      <c r="G23" s="2"/>
      <c r="H23" s="2"/>
      <c r="I23" s="2"/>
      <c r="J23" s="2"/>
      <c r="K23" s="2"/>
    </row>
    <row r="24" ht="18" customHeight="1">
      <c r="A24" t="s" s="25">
        <v>106</v>
      </c>
      <c r="B24" s="99"/>
      <c r="C24" s="100"/>
      <c r="D24" s="34"/>
      <c r="E24" s="2"/>
      <c r="F24" s="2"/>
      <c r="G24" s="2"/>
      <c r="H24" s="2"/>
      <c r="I24" s="2"/>
      <c r="J24" s="2"/>
      <c r="K24" s="2"/>
    </row>
    <row r="25" ht="18" customHeight="1">
      <c r="A25" t="s" s="25">
        <v>107</v>
      </c>
      <c r="B25" s="99"/>
      <c r="C25" s="100"/>
      <c r="D25" s="34"/>
      <c r="E25" s="2"/>
      <c r="F25" s="2"/>
      <c r="G25" s="2"/>
      <c r="H25" s="2"/>
      <c r="I25" s="2"/>
      <c r="J25" s="2"/>
      <c r="K25" s="2"/>
    </row>
    <row r="26" ht="18" customHeight="1">
      <c r="A26" s="59"/>
      <c r="B26" s="59"/>
      <c r="C26" s="59"/>
      <c r="D26" s="2"/>
      <c r="E26" s="2"/>
      <c r="F26" s="2"/>
      <c r="G26" s="2"/>
      <c r="H26" s="2"/>
      <c r="I26" s="2"/>
      <c r="J26" s="2"/>
      <c r="K26" s="2"/>
    </row>
    <row r="27" ht="18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</row>
    <row r="28" ht="18" customHeight="1">
      <c r="A28" s="5"/>
      <c r="B28" s="5"/>
      <c r="C28" s="2"/>
      <c r="D28" s="2"/>
      <c r="E28" s="2"/>
      <c r="F28" s="2"/>
      <c r="G28" s="2"/>
      <c r="H28" s="2"/>
      <c r="I28" s="2"/>
      <c r="J28" s="2"/>
      <c r="K28" s="2"/>
    </row>
    <row r="29" ht="18" customHeight="1">
      <c r="A29" t="s" s="88">
        <v>108</v>
      </c>
      <c r="B29" s="90"/>
      <c r="C29" s="34"/>
      <c r="D29" s="2"/>
      <c r="E29" s="2"/>
      <c r="F29" s="2"/>
      <c r="G29" s="2"/>
      <c r="H29" s="2"/>
      <c r="I29" s="2"/>
      <c r="J29" s="2"/>
      <c r="K29" s="2"/>
    </row>
    <row r="30" ht="18" customHeight="1">
      <c r="A30" t="s" s="25">
        <v>109</v>
      </c>
      <c r="B30" s="95"/>
      <c r="C30" s="34"/>
      <c r="D30" s="2"/>
      <c r="E30" s="2"/>
      <c r="F30" s="2"/>
      <c r="G30" s="2"/>
      <c r="H30" s="2"/>
      <c r="I30" s="2"/>
      <c r="J30" s="2"/>
      <c r="K30" s="2"/>
    </row>
    <row r="31" ht="18" customHeight="1">
      <c r="A31" t="s" s="25">
        <v>110</v>
      </c>
      <c r="B31" s="95"/>
      <c r="C31" s="34"/>
      <c r="D31" s="2"/>
      <c r="E31" s="2"/>
      <c r="F31" s="2"/>
      <c r="G31" s="2"/>
      <c r="H31" s="2"/>
      <c r="I31" s="2"/>
      <c r="J31" s="2"/>
      <c r="K31" s="2"/>
    </row>
  </sheetData>
  <mergeCells count="10">
    <mergeCell ref="A29:B29"/>
    <mergeCell ref="B25:C25"/>
    <mergeCell ref="B24:C24"/>
    <mergeCell ref="B23:C23"/>
    <mergeCell ref="B22:C22"/>
    <mergeCell ref="B12:C12"/>
    <mergeCell ref="A12:A13"/>
    <mergeCell ref="K1:K2"/>
    <mergeCell ref="B1:J1"/>
    <mergeCell ref="A1:A2"/>
  </mergeCells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&amp;L&amp;"Helvetica,Regular"&amp;12&amp;K000000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