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 1" sheetId="1" r:id="rId3"/>
  </sheets>
  <definedNames/>
  <calcPr/>
</workbook>
</file>

<file path=xl/sharedStrings.xml><?xml version="1.0" encoding="utf-8"?>
<sst xmlns="http://schemas.openxmlformats.org/spreadsheetml/2006/main" count="13" uniqueCount="11">
  <si>
    <t>Group 1</t>
  </si>
  <si>
    <t>Group 2</t>
  </si>
  <si>
    <t>diff</t>
  </si>
  <si>
    <t>p_pool</t>
  </si>
  <si>
    <t>SE_pool</t>
  </si>
  <si>
    <t>d_cutoff</t>
  </si>
  <si>
    <t>Significant?</t>
  </si>
  <si>
    <t>0.5 % Experiments</t>
  </si>
  <si>
    <t>Standard Deviation</t>
  </si>
  <si>
    <t>1% Experiments</t>
  </si>
  <si>
    <t>5% Experiments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</si>
</sst>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29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/>
    </row>
    <row r="2">
      <c r="B2" s="1"/>
      <c r="C2" s="1"/>
    </row>
    <row r="3">
      <c r="A3" s="2" t="s">
        <v>7</v>
      </c>
      <c r="B3" s="1">
        <v>0.1</v>
      </c>
      <c r="C3" s="1">
        <v>0.04</v>
      </c>
      <c r="D3" t="str">
        <f t="shared" ref="D3:D22" si="1">$B3-$C3</f>
        <v>0.06</v>
      </c>
      <c r="E3" t="str">
        <f t="shared" ref="E3:E22" si="2">(B3+C3)/2</f>
        <v>0.07</v>
      </c>
      <c r="F3" t="str">
        <f t="shared" ref="F3:F22" si="3">SQRT(E3*(1-E3)*(1/50+1/50))</f>
        <v>0.05102940329</v>
      </c>
      <c r="G3" t="str">
        <f t="shared" ref="G3:G22" si="4">F3*1.96</f>
        <v>0.1000176304</v>
      </c>
      <c r="H3" t="str">
        <f t="shared" ref="H3:H54" si="5">IF(ABS(D3)&gt;G3,"YES","")</f>
        <v/>
      </c>
      <c r="I3" s="3"/>
    </row>
    <row r="4">
      <c r="A4" s="2" t="s">
        <v>8</v>
      </c>
      <c r="B4" s="1">
        <v>0.1</v>
      </c>
      <c r="C4" s="1">
        <v>0.1</v>
      </c>
      <c r="D4" t="str">
        <f t="shared" si="1"/>
        <v>0</v>
      </c>
      <c r="E4" t="str">
        <f t="shared" si="2"/>
        <v>0.1</v>
      </c>
      <c r="F4" t="str">
        <f t="shared" si="3"/>
        <v>0.06</v>
      </c>
      <c r="G4" t="str">
        <f t="shared" si="4"/>
        <v>0.1176</v>
      </c>
      <c r="H4" t="str">
        <f t="shared" si="5"/>
        <v/>
      </c>
      <c r="I4" s="3"/>
    </row>
    <row r="5">
      <c r="A5" s="1" t="str">
        <f>STDEV(D3:D22)</f>
        <v>0.05921415194</v>
      </c>
      <c r="B5" s="1">
        <v>0.04</v>
      </c>
      <c r="C5" s="1">
        <v>0.12</v>
      </c>
      <c r="D5" t="str">
        <f t="shared" si="1"/>
        <v>-0.08</v>
      </c>
      <c r="E5" t="str">
        <f t="shared" si="2"/>
        <v>0.08</v>
      </c>
      <c r="F5" t="str">
        <f t="shared" si="3"/>
        <v>0.05425863987</v>
      </c>
      <c r="G5" t="str">
        <f t="shared" si="4"/>
        <v>0.1063469341</v>
      </c>
      <c r="H5" t="str">
        <f t="shared" si="5"/>
        <v/>
      </c>
      <c r="I5" s="3"/>
    </row>
    <row r="6">
      <c r="A6" s="1"/>
      <c r="B6" s="1">
        <v>0.14</v>
      </c>
      <c r="C6" s="1">
        <v>0.08</v>
      </c>
      <c r="D6" t="str">
        <f t="shared" si="1"/>
        <v>0.06</v>
      </c>
      <c r="E6" t="str">
        <f t="shared" si="2"/>
        <v>0.11</v>
      </c>
      <c r="F6" t="str">
        <f t="shared" si="3"/>
        <v>0.06257795139</v>
      </c>
      <c r="G6" t="str">
        <f t="shared" si="4"/>
        <v>0.1226527847</v>
      </c>
      <c r="H6" t="str">
        <f t="shared" si="5"/>
        <v/>
      </c>
      <c r="I6" s="3"/>
    </row>
    <row r="7">
      <c r="A7" s="1"/>
      <c r="B7" s="1">
        <v>0.0</v>
      </c>
      <c r="C7" s="1">
        <v>0.1</v>
      </c>
      <c r="D7" t="str">
        <f t="shared" si="1"/>
        <v>-0.1</v>
      </c>
      <c r="E7" t="str">
        <f t="shared" si="2"/>
        <v>0.05</v>
      </c>
      <c r="F7" t="str">
        <f t="shared" si="3"/>
        <v>0.04358898944</v>
      </c>
      <c r="G7" t="str">
        <f t="shared" si="4"/>
        <v>0.08543441929</v>
      </c>
      <c r="H7" t="str">
        <f t="shared" si="5"/>
        <v>YES</v>
      </c>
      <c r="I7" s="3"/>
    </row>
    <row r="8">
      <c r="A8" s="1"/>
      <c r="B8" s="1">
        <v>0.08</v>
      </c>
      <c r="C8" s="1">
        <v>0.16</v>
      </c>
      <c r="D8" t="str">
        <f t="shared" si="1"/>
        <v>-0.08</v>
      </c>
      <c r="E8" t="str">
        <f t="shared" si="2"/>
        <v>0.12</v>
      </c>
      <c r="F8" t="str">
        <f t="shared" si="3"/>
        <v>0.06499230724</v>
      </c>
      <c r="G8" t="str">
        <f t="shared" si="4"/>
        <v>0.1273849222</v>
      </c>
      <c r="H8" t="str">
        <f t="shared" si="5"/>
        <v/>
      </c>
      <c r="I8" s="3"/>
    </row>
    <row r="9">
      <c r="A9" s="1"/>
      <c r="B9" s="1">
        <v>0.18</v>
      </c>
      <c r="C9" s="1">
        <v>0.12</v>
      </c>
      <c r="D9" t="str">
        <f t="shared" si="1"/>
        <v>0.06</v>
      </c>
      <c r="E9" t="str">
        <f t="shared" si="2"/>
        <v>0.15</v>
      </c>
      <c r="F9" t="str">
        <f t="shared" si="3"/>
        <v>0.07141428429</v>
      </c>
      <c r="G9" t="str">
        <f t="shared" si="4"/>
        <v>0.1399719972</v>
      </c>
      <c r="H9" t="str">
        <f t="shared" si="5"/>
        <v/>
      </c>
      <c r="I9" s="3"/>
    </row>
    <row r="10">
      <c r="A10" s="1"/>
      <c r="B10" s="1">
        <v>0.08</v>
      </c>
      <c r="C10" s="1">
        <v>0.2</v>
      </c>
      <c r="D10" t="str">
        <f t="shared" si="1"/>
        <v>-0.12</v>
      </c>
      <c r="E10" t="str">
        <f t="shared" si="2"/>
        <v>0.14</v>
      </c>
      <c r="F10" t="str">
        <f t="shared" si="3"/>
        <v>0.06939740629</v>
      </c>
      <c r="G10" t="str">
        <f t="shared" si="4"/>
        <v>0.1360189163</v>
      </c>
      <c r="H10" t="str">
        <f t="shared" si="5"/>
        <v/>
      </c>
      <c r="I10" s="3"/>
    </row>
    <row r="11">
      <c r="A11" s="1"/>
      <c r="B11" s="1">
        <v>0.08</v>
      </c>
      <c r="C11" s="1">
        <v>0.08</v>
      </c>
      <c r="D11" t="str">
        <f t="shared" si="1"/>
        <v>0</v>
      </c>
      <c r="E11" t="str">
        <f t="shared" si="2"/>
        <v>0.08</v>
      </c>
      <c r="F11" t="str">
        <f t="shared" si="3"/>
        <v>0.05425863987</v>
      </c>
      <c r="G11" t="str">
        <f t="shared" si="4"/>
        <v>0.1063469341</v>
      </c>
      <c r="H11" t="str">
        <f t="shared" si="5"/>
        <v/>
      </c>
      <c r="I11" s="3"/>
    </row>
    <row r="12">
      <c r="A12" s="1"/>
      <c r="B12" s="1">
        <v>0.12</v>
      </c>
      <c r="C12" s="1">
        <v>0.16</v>
      </c>
      <c r="D12" t="str">
        <f t="shared" si="1"/>
        <v>-0.04</v>
      </c>
      <c r="E12" t="str">
        <f t="shared" si="2"/>
        <v>0.14</v>
      </c>
      <c r="F12" t="str">
        <f t="shared" si="3"/>
        <v>0.06939740629</v>
      </c>
      <c r="G12" t="str">
        <f t="shared" si="4"/>
        <v>0.1360189163</v>
      </c>
      <c r="H12" t="str">
        <f t="shared" si="5"/>
        <v/>
      </c>
      <c r="I12" s="3"/>
    </row>
    <row r="13">
      <c r="A13" s="1"/>
      <c r="B13" s="1">
        <v>0.06</v>
      </c>
      <c r="C13" s="1">
        <v>0.06</v>
      </c>
      <c r="D13" t="str">
        <f t="shared" si="1"/>
        <v>0</v>
      </c>
      <c r="E13" t="str">
        <f t="shared" si="2"/>
        <v>0.06</v>
      </c>
      <c r="F13" t="str">
        <f t="shared" si="3"/>
        <v>0.04749736835</v>
      </c>
      <c r="G13" t="str">
        <f t="shared" si="4"/>
        <v>0.09309484196</v>
      </c>
      <c r="H13" t="str">
        <f t="shared" si="5"/>
        <v/>
      </c>
      <c r="I13" s="3"/>
    </row>
    <row r="14">
      <c r="A14" s="1"/>
      <c r="B14" s="1">
        <v>0.08</v>
      </c>
      <c r="C14" s="1">
        <v>0.12</v>
      </c>
      <c r="D14" t="str">
        <f t="shared" si="1"/>
        <v>-0.04</v>
      </c>
      <c r="E14" t="str">
        <f t="shared" si="2"/>
        <v>0.1</v>
      </c>
      <c r="F14" t="str">
        <f t="shared" si="3"/>
        <v>0.06</v>
      </c>
      <c r="G14" t="str">
        <f t="shared" si="4"/>
        <v>0.1176</v>
      </c>
      <c r="H14" t="str">
        <f t="shared" si="5"/>
        <v/>
      </c>
      <c r="I14" s="3"/>
    </row>
    <row r="15">
      <c r="A15" s="1"/>
      <c r="B15" s="1">
        <v>0.14</v>
      </c>
      <c r="C15" s="1">
        <v>0.1</v>
      </c>
      <c r="D15" t="str">
        <f t="shared" si="1"/>
        <v>0.04</v>
      </c>
      <c r="E15" t="str">
        <f t="shared" si="2"/>
        <v>0.12</v>
      </c>
      <c r="F15" t="str">
        <f t="shared" si="3"/>
        <v>0.06499230724</v>
      </c>
      <c r="G15" t="str">
        <f t="shared" si="4"/>
        <v>0.1273849222</v>
      </c>
      <c r="H15" t="str">
        <f t="shared" si="5"/>
        <v/>
      </c>
      <c r="I15" s="3"/>
    </row>
    <row r="16">
      <c r="A16" s="1"/>
      <c r="B16" s="1">
        <v>0.08</v>
      </c>
      <c r="C16" s="1">
        <v>0.08</v>
      </c>
      <c r="D16" t="str">
        <f t="shared" si="1"/>
        <v>0</v>
      </c>
      <c r="E16" t="str">
        <f t="shared" si="2"/>
        <v>0.08</v>
      </c>
      <c r="F16" t="str">
        <f t="shared" si="3"/>
        <v>0.05425863987</v>
      </c>
      <c r="G16" t="str">
        <f t="shared" si="4"/>
        <v>0.1063469341</v>
      </c>
      <c r="H16" t="str">
        <f t="shared" si="5"/>
        <v/>
      </c>
      <c r="I16" s="3"/>
    </row>
    <row r="17">
      <c r="A17" s="1"/>
      <c r="B17" s="1">
        <v>0.08</v>
      </c>
      <c r="C17" s="1">
        <v>0.12</v>
      </c>
      <c r="D17" t="str">
        <f t="shared" si="1"/>
        <v>-0.04</v>
      </c>
      <c r="E17" t="str">
        <f t="shared" si="2"/>
        <v>0.1</v>
      </c>
      <c r="F17" t="str">
        <f t="shared" si="3"/>
        <v>0.06</v>
      </c>
      <c r="G17" t="str">
        <f t="shared" si="4"/>
        <v>0.1176</v>
      </c>
      <c r="H17" t="str">
        <f t="shared" si="5"/>
        <v/>
      </c>
      <c r="I17" s="3"/>
    </row>
    <row r="18">
      <c r="A18" s="1"/>
      <c r="B18" s="1">
        <v>0.08</v>
      </c>
      <c r="C18" s="1">
        <v>0.12</v>
      </c>
      <c r="D18" t="str">
        <f t="shared" si="1"/>
        <v>-0.04</v>
      </c>
      <c r="E18" t="str">
        <f t="shared" si="2"/>
        <v>0.1</v>
      </c>
      <c r="F18" t="str">
        <f t="shared" si="3"/>
        <v>0.06</v>
      </c>
      <c r="G18" t="str">
        <f t="shared" si="4"/>
        <v>0.1176</v>
      </c>
      <c r="H18" t="str">
        <f t="shared" si="5"/>
        <v/>
      </c>
      <c r="I18" s="3"/>
    </row>
    <row r="19">
      <c r="A19" s="1"/>
      <c r="B19" s="1">
        <v>0.12</v>
      </c>
      <c r="C19" s="1">
        <v>0.1</v>
      </c>
      <c r="D19" t="str">
        <f t="shared" si="1"/>
        <v>0.02</v>
      </c>
      <c r="E19" t="str">
        <f t="shared" si="2"/>
        <v>0.11</v>
      </c>
      <c r="F19" t="str">
        <f t="shared" si="3"/>
        <v>0.06257795139</v>
      </c>
      <c r="G19" t="str">
        <f t="shared" si="4"/>
        <v>0.1226527847</v>
      </c>
      <c r="H19" t="str">
        <f t="shared" si="5"/>
        <v/>
      </c>
      <c r="I19" s="3"/>
    </row>
    <row r="20">
      <c r="A20" s="1"/>
      <c r="B20" s="1">
        <v>0.1</v>
      </c>
      <c r="C20" s="1">
        <v>0.16</v>
      </c>
      <c r="D20" t="str">
        <f t="shared" si="1"/>
        <v>-0.06</v>
      </c>
      <c r="E20" t="str">
        <f t="shared" si="2"/>
        <v>0.13</v>
      </c>
      <c r="F20" t="str">
        <f t="shared" si="3"/>
        <v>0.06726068688</v>
      </c>
      <c r="G20" t="str">
        <f t="shared" si="4"/>
        <v>0.1318309463</v>
      </c>
      <c r="H20" t="str">
        <f t="shared" si="5"/>
        <v/>
      </c>
      <c r="I20" s="3"/>
    </row>
    <row r="21">
      <c r="B21" s="1">
        <v>0.1</v>
      </c>
      <c r="C21" s="1">
        <v>0.1</v>
      </c>
      <c r="D21" t="str">
        <f t="shared" si="1"/>
        <v>0</v>
      </c>
      <c r="E21" t="str">
        <f t="shared" si="2"/>
        <v>0.1</v>
      </c>
      <c r="F21" t="str">
        <f t="shared" si="3"/>
        <v>0.06</v>
      </c>
      <c r="G21" t="str">
        <f t="shared" si="4"/>
        <v>0.1176</v>
      </c>
      <c r="H21" t="str">
        <f t="shared" si="5"/>
        <v/>
      </c>
      <c r="I21" s="3"/>
    </row>
    <row r="22">
      <c r="B22" s="1">
        <v>0.16</v>
      </c>
      <c r="C22" s="1">
        <v>0.06</v>
      </c>
      <c r="D22" t="str">
        <f t="shared" si="1"/>
        <v>0.1</v>
      </c>
      <c r="E22" t="str">
        <f t="shared" si="2"/>
        <v>0.11</v>
      </c>
      <c r="F22" t="str">
        <f t="shared" si="3"/>
        <v>0.06257795139</v>
      </c>
      <c r="G22" t="str">
        <f t="shared" si="4"/>
        <v>0.1226527847</v>
      </c>
      <c r="H22" t="str">
        <f t="shared" si="5"/>
        <v/>
      </c>
      <c r="I22" s="3"/>
    </row>
    <row r="23">
      <c r="A23" s="1"/>
      <c r="B23" s="1"/>
      <c r="H23" t="str">
        <f t="shared" si="5"/>
        <v/>
      </c>
    </row>
    <row r="24">
      <c r="A24" s="2" t="s">
        <v>9</v>
      </c>
      <c r="B24" s="1">
        <v>0.1</v>
      </c>
      <c r="C24" s="1">
        <v>0.09</v>
      </c>
      <c r="D24" t="str">
        <f t="shared" ref="D24:D43" si="6">B24-C24</f>
        <v>0.01</v>
      </c>
      <c r="E24" t="str">
        <f t="shared" ref="E24:E43" si="7">(B24+C24)/2</f>
        <v>0.095</v>
      </c>
      <c r="F24" t="str">
        <f t="shared" ref="F24:F43" si="8">SQRT(E24*(1-E24)*(1/100+1/100))</f>
        <v>0.04146685423</v>
      </c>
      <c r="G24" t="str">
        <f t="shared" ref="G24:G43" si="9">F24*1.96</f>
        <v>0.0812750343</v>
      </c>
      <c r="H24" t="str">
        <f t="shared" si="5"/>
        <v/>
      </c>
    </row>
    <row r="25">
      <c r="A25" s="2" t="s">
        <v>8</v>
      </c>
      <c r="B25" s="1">
        <v>0.07</v>
      </c>
      <c r="C25" s="1">
        <v>0.1</v>
      </c>
      <c r="D25" t="str">
        <f t="shared" si="6"/>
        <v>-0.03</v>
      </c>
      <c r="E25" t="str">
        <f t="shared" si="7"/>
        <v>0.085</v>
      </c>
      <c r="F25" t="str">
        <f t="shared" si="8"/>
        <v>0.03943982759</v>
      </c>
      <c r="G25" t="str">
        <f t="shared" si="9"/>
        <v>0.07730206207</v>
      </c>
      <c r="H25" t="str">
        <f t="shared" si="5"/>
        <v/>
      </c>
    </row>
    <row r="26">
      <c r="A26" s="1" t="str">
        <f>STDEV(D24:D43)</f>
        <v>0.04529435889</v>
      </c>
      <c r="B26" s="1">
        <v>0.15</v>
      </c>
      <c r="C26" s="1">
        <v>0.07</v>
      </c>
      <c r="D26" t="str">
        <f t="shared" si="6"/>
        <v>0.08</v>
      </c>
      <c r="E26" t="str">
        <f t="shared" si="7"/>
        <v>0.11</v>
      </c>
      <c r="F26" t="str">
        <f t="shared" si="8"/>
        <v>0.04424929378</v>
      </c>
      <c r="G26" t="str">
        <f t="shared" si="9"/>
        <v>0.08672861581</v>
      </c>
      <c r="H26" t="str">
        <f t="shared" si="5"/>
        <v/>
      </c>
    </row>
    <row r="27">
      <c r="A27" s="1"/>
      <c r="B27" s="1">
        <v>0.12</v>
      </c>
      <c r="C27" s="1">
        <v>0.09</v>
      </c>
      <c r="D27" t="str">
        <f t="shared" si="6"/>
        <v>0.03</v>
      </c>
      <c r="E27" t="str">
        <f t="shared" si="7"/>
        <v>0.105</v>
      </c>
      <c r="F27" t="str">
        <f t="shared" si="8"/>
        <v>0.04335320057</v>
      </c>
      <c r="G27" t="str">
        <f t="shared" si="9"/>
        <v>0.08497227312</v>
      </c>
      <c r="H27" t="str">
        <f t="shared" si="5"/>
        <v/>
      </c>
    </row>
    <row r="28">
      <c r="A28" s="1"/>
      <c r="B28" s="1">
        <v>0.06</v>
      </c>
      <c r="C28" s="1">
        <v>0.14</v>
      </c>
      <c r="D28" t="str">
        <f t="shared" si="6"/>
        <v>-0.08</v>
      </c>
      <c r="E28" t="str">
        <f t="shared" si="7"/>
        <v>0.1</v>
      </c>
      <c r="F28" t="str">
        <f t="shared" si="8"/>
        <v>0.04242640687</v>
      </c>
      <c r="G28" t="str">
        <f t="shared" si="9"/>
        <v>0.08315575747</v>
      </c>
      <c r="H28" t="str">
        <f t="shared" si="5"/>
        <v/>
      </c>
    </row>
    <row r="29">
      <c r="A29" s="1"/>
      <c r="B29" s="1">
        <v>0.12</v>
      </c>
      <c r="C29" s="1">
        <v>0.16</v>
      </c>
      <c r="D29" t="str">
        <f t="shared" si="6"/>
        <v>-0.04</v>
      </c>
      <c r="E29" t="str">
        <f t="shared" si="7"/>
        <v>0.14</v>
      </c>
      <c r="F29" t="str">
        <f t="shared" si="8"/>
        <v>0.04907137659</v>
      </c>
      <c r="G29" t="str">
        <f t="shared" si="9"/>
        <v>0.09617989811</v>
      </c>
      <c r="H29" t="str">
        <f t="shared" si="5"/>
        <v/>
      </c>
    </row>
    <row r="30">
      <c r="A30" s="1"/>
      <c r="B30" s="1">
        <v>0.05</v>
      </c>
      <c r="C30" s="1">
        <v>0.08</v>
      </c>
      <c r="D30" t="str">
        <f t="shared" si="6"/>
        <v>-0.03</v>
      </c>
      <c r="E30" t="str">
        <f t="shared" si="7"/>
        <v>0.065</v>
      </c>
      <c r="F30" t="str">
        <f t="shared" si="8"/>
        <v>0.03486402157</v>
      </c>
      <c r="G30" t="str">
        <f t="shared" si="9"/>
        <v>0.06833348228</v>
      </c>
      <c r="H30" t="str">
        <f t="shared" si="5"/>
        <v/>
      </c>
    </row>
    <row r="31">
      <c r="A31" s="1"/>
      <c r="B31" s="1">
        <v>0.15</v>
      </c>
      <c r="C31" s="1">
        <v>0.09</v>
      </c>
      <c r="D31" t="str">
        <f t="shared" si="6"/>
        <v>0.06</v>
      </c>
      <c r="E31" t="str">
        <f t="shared" si="7"/>
        <v>0.12</v>
      </c>
      <c r="F31" t="str">
        <f t="shared" si="8"/>
        <v>0.04595650117</v>
      </c>
      <c r="G31" t="str">
        <f t="shared" si="9"/>
        <v>0.0900747423</v>
      </c>
      <c r="H31" t="str">
        <f t="shared" si="5"/>
        <v/>
      </c>
    </row>
    <row r="32">
      <c r="A32" s="1"/>
      <c r="B32" s="1">
        <v>0.13</v>
      </c>
      <c r="C32" s="1">
        <v>0.12</v>
      </c>
      <c r="D32" t="str">
        <f t="shared" si="6"/>
        <v>0.01</v>
      </c>
      <c r="E32" t="str">
        <f t="shared" si="7"/>
        <v>0.125</v>
      </c>
      <c r="F32" t="str">
        <f t="shared" si="8"/>
        <v>0.04677071733</v>
      </c>
      <c r="G32" t="str">
        <f t="shared" si="9"/>
        <v>0.09167060598</v>
      </c>
      <c r="H32" t="str">
        <f t="shared" si="5"/>
        <v/>
      </c>
    </row>
    <row r="33">
      <c r="A33" s="1"/>
      <c r="B33" s="1">
        <v>0.07</v>
      </c>
      <c r="C33" s="1">
        <v>0.13</v>
      </c>
      <c r="D33" t="str">
        <f t="shared" si="6"/>
        <v>-0.06</v>
      </c>
      <c r="E33" t="str">
        <f t="shared" si="7"/>
        <v>0.1</v>
      </c>
      <c r="F33" t="str">
        <f t="shared" si="8"/>
        <v>0.04242640687</v>
      </c>
      <c r="G33" t="str">
        <f t="shared" si="9"/>
        <v>0.08315575747</v>
      </c>
      <c r="H33" t="str">
        <f t="shared" si="5"/>
        <v/>
      </c>
    </row>
    <row r="34">
      <c r="A34" s="1"/>
      <c r="B34" s="1">
        <v>0.12</v>
      </c>
      <c r="C34" s="1">
        <v>0.08</v>
      </c>
      <c r="D34" t="str">
        <f t="shared" si="6"/>
        <v>0.04</v>
      </c>
      <c r="E34" t="str">
        <f t="shared" si="7"/>
        <v>0.1</v>
      </c>
      <c r="F34" t="str">
        <f t="shared" si="8"/>
        <v>0.04242640687</v>
      </c>
      <c r="G34" t="str">
        <f t="shared" si="9"/>
        <v>0.08315575747</v>
      </c>
      <c r="H34" t="str">
        <f t="shared" si="5"/>
        <v/>
      </c>
    </row>
    <row r="35">
      <c r="A35" s="1"/>
      <c r="B35" s="1">
        <v>0.1</v>
      </c>
      <c r="C35" s="1">
        <v>0.11</v>
      </c>
      <c r="D35" t="str">
        <f t="shared" si="6"/>
        <v>-0.01</v>
      </c>
      <c r="E35" t="str">
        <f t="shared" si="7"/>
        <v>0.105</v>
      </c>
      <c r="F35" t="str">
        <f t="shared" si="8"/>
        <v>0.04335320057</v>
      </c>
      <c r="G35" t="str">
        <f t="shared" si="9"/>
        <v>0.08497227312</v>
      </c>
      <c r="H35" t="str">
        <f t="shared" si="5"/>
        <v/>
      </c>
    </row>
    <row r="36">
      <c r="A36" s="1"/>
      <c r="B36" s="1">
        <v>0.08</v>
      </c>
      <c r="C36" s="1">
        <v>0.12</v>
      </c>
      <c r="D36" t="str">
        <f t="shared" si="6"/>
        <v>-0.04</v>
      </c>
      <c r="E36" t="str">
        <f t="shared" si="7"/>
        <v>0.1</v>
      </c>
      <c r="F36" t="str">
        <f t="shared" si="8"/>
        <v>0.04242640687</v>
      </c>
      <c r="G36" t="str">
        <f t="shared" si="9"/>
        <v>0.08315575747</v>
      </c>
      <c r="H36" t="str">
        <f t="shared" si="5"/>
        <v/>
      </c>
    </row>
    <row r="37">
      <c r="A37" s="1"/>
      <c r="B37" s="1">
        <v>0.06</v>
      </c>
      <c r="C37" s="1">
        <v>0.12</v>
      </c>
      <c r="D37" t="str">
        <f t="shared" si="6"/>
        <v>-0.06</v>
      </c>
      <c r="E37" t="str">
        <f t="shared" si="7"/>
        <v>0.09</v>
      </c>
      <c r="F37" t="str">
        <f t="shared" si="8"/>
        <v>0.04047221269</v>
      </c>
      <c r="G37" t="str">
        <f t="shared" si="9"/>
        <v>0.07932553687</v>
      </c>
      <c r="H37" t="str">
        <f t="shared" si="5"/>
        <v/>
      </c>
    </row>
    <row r="38">
      <c r="A38" s="1"/>
      <c r="B38" s="1">
        <v>0.08</v>
      </c>
      <c r="C38" s="1">
        <v>0.05</v>
      </c>
      <c r="D38" t="str">
        <f t="shared" si="6"/>
        <v>0.03</v>
      </c>
      <c r="E38" t="str">
        <f t="shared" si="7"/>
        <v>0.065</v>
      </c>
      <c r="F38" t="str">
        <f t="shared" si="8"/>
        <v>0.03486402157</v>
      </c>
      <c r="G38" t="str">
        <f t="shared" si="9"/>
        <v>0.06833348228</v>
      </c>
      <c r="H38" t="str">
        <f t="shared" si="5"/>
        <v/>
      </c>
    </row>
    <row r="39">
      <c r="A39" s="1"/>
      <c r="B39" s="1">
        <v>0.08</v>
      </c>
      <c r="C39" s="1">
        <v>0.15</v>
      </c>
      <c r="D39" t="str">
        <f t="shared" si="6"/>
        <v>-0.07</v>
      </c>
      <c r="E39" t="str">
        <f t="shared" si="7"/>
        <v>0.115</v>
      </c>
      <c r="F39" t="str">
        <f t="shared" si="8"/>
        <v>0.04511651582</v>
      </c>
      <c r="G39" t="str">
        <f t="shared" si="9"/>
        <v>0.08842837101</v>
      </c>
      <c r="H39" t="str">
        <f t="shared" si="5"/>
        <v/>
      </c>
    </row>
    <row r="40">
      <c r="A40" s="1"/>
      <c r="B40" s="1">
        <v>0.09</v>
      </c>
      <c r="C40" s="1">
        <v>0.05</v>
      </c>
      <c r="D40" t="str">
        <f t="shared" si="6"/>
        <v>0.04</v>
      </c>
      <c r="E40" t="str">
        <f t="shared" si="7"/>
        <v>0.07</v>
      </c>
      <c r="F40" t="str">
        <f t="shared" si="8"/>
        <v>0.03608323711</v>
      </c>
      <c r="G40" t="str">
        <f t="shared" si="9"/>
        <v>0.07072314473</v>
      </c>
      <c r="H40" t="str">
        <f t="shared" si="5"/>
        <v/>
      </c>
    </row>
    <row r="41">
      <c r="A41" s="1"/>
      <c r="B41" s="1">
        <v>0.03</v>
      </c>
      <c r="C41" s="1">
        <v>0.07</v>
      </c>
      <c r="D41" t="str">
        <f t="shared" si="6"/>
        <v>-0.04</v>
      </c>
      <c r="E41" t="str">
        <f t="shared" si="7"/>
        <v>0.05</v>
      </c>
      <c r="F41" t="str">
        <f t="shared" si="8"/>
        <v>0.03082207001</v>
      </c>
      <c r="G41" t="str">
        <f t="shared" si="9"/>
        <v>0.06041125723</v>
      </c>
      <c r="H41" t="str">
        <f t="shared" si="5"/>
        <v/>
      </c>
    </row>
    <row r="42">
      <c r="B42" s="1">
        <v>0.1</v>
      </c>
      <c r="C42" s="1">
        <v>0.11</v>
      </c>
      <c r="D42" t="str">
        <f t="shared" si="6"/>
        <v>-0.01</v>
      </c>
      <c r="E42" t="str">
        <f t="shared" si="7"/>
        <v>0.105</v>
      </c>
      <c r="F42" t="str">
        <f t="shared" si="8"/>
        <v>0.04335320057</v>
      </c>
      <c r="G42" t="str">
        <f t="shared" si="9"/>
        <v>0.08497227312</v>
      </c>
      <c r="H42" t="str">
        <f t="shared" si="5"/>
        <v/>
      </c>
    </row>
    <row r="43">
      <c r="B43" s="1">
        <v>0.11</v>
      </c>
      <c r="C43" s="1">
        <v>0.12</v>
      </c>
      <c r="D43" t="str">
        <f t="shared" si="6"/>
        <v>-0.01</v>
      </c>
      <c r="E43" t="str">
        <f t="shared" si="7"/>
        <v>0.115</v>
      </c>
      <c r="F43" t="str">
        <f t="shared" si="8"/>
        <v>0.04511651582</v>
      </c>
      <c r="G43" t="str">
        <f t="shared" si="9"/>
        <v>0.08842837101</v>
      </c>
      <c r="H43" t="str">
        <f t="shared" si="5"/>
        <v/>
      </c>
    </row>
    <row r="44">
      <c r="A44" s="1"/>
      <c r="B44" s="1"/>
      <c r="H44" t="str">
        <f t="shared" si="5"/>
        <v/>
      </c>
    </row>
    <row r="45">
      <c r="A45" s="2" t="s">
        <v>10</v>
      </c>
      <c r="B45" s="1">
        <v>0.086</v>
      </c>
      <c r="C45" s="1">
        <v>0.108</v>
      </c>
      <c r="D45" t="str">
        <f t="shared" ref="D45:D54" si="10">B45-C45</f>
        <v>-0.022</v>
      </c>
      <c r="E45" t="str">
        <f t="shared" ref="E45:E54" si="11">(B45+C45)/2</f>
        <v>0.097</v>
      </c>
      <c r="F45" t="str">
        <f t="shared" ref="F45:F54" si="12">SQRT(E45*(1-E45)*(1/500+1/500))</f>
        <v>0.01871801272</v>
      </c>
      <c r="G45" t="str">
        <f t="shared" ref="G45:G54" si="13">F45*1.96</f>
        <v>0.03668730492</v>
      </c>
      <c r="H45" t="str">
        <f t="shared" si="5"/>
        <v/>
      </c>
    </row>
    <row r="46">
      <c r="A46" s="2" t="s">
        <v>8</v>
      </c>
      <c r="B46" s="1">
        <v>0.098</v>
      </c>
      <c r="C46" s="1">
        <v>0.128</v>
      </c>
      <c r="D46" t="str">
        <f t="shared" si="10"/>
        <v>-0.03</v>
      </c>
      <c r="E46" t="str">
        <f t="shared" si="11"/>
        <v>0.113</v>
      </c>
      <c r="F46" t="str">
        <f t="shared" si="12"/>
        <v>0.02002308668</v>
      </c>
      <c r="G46" t="str">
        <f t="shared" si="13"/>
        <v>0.03924524988</v>
      </c>
      <c r="H46" t="str">
        <f t="shared" si="5"/>
        <v/>
      </c>
    </row>
    <row r="47">
      <c r="A47" s="1" t="str">
        <f>STDEV(D45:D54)</f>
        <v>0.02004993766</v>
      </c>
      <c r="B47" s="1">
        <v>0.08</v>
      </c>
      <c r="C47" s="1">
        <v>0.106</v>
      </c>
      <c r="D47" t="str">
        <f t="shared" si="10"/>
        <v>-0.026</v>
      </c>
      <c r="E47" t="str">
        <f t="shared" si="11"/>
        <v>0.093</v>
      </c>
      <c r="F47" t="str">
        <f t="shared" si="12"/>
        <v>0.0183685601</v>
      </c>
      <c r="G47" t="str">
        <f t="shared" si="13"/>
        <v>0.03600237779</v>
      </c>
      <c r="H47" t="str">
        <f t="shared" si="5"/>
        <v/>
      </c>
    </row>
    <row r="48">
      <c r="A48" s="1"/>
      <c r="B48" s="1">
        <v>0.102</v>
      </c>
      <c r="C48" s="1">
        <v>0.092</v>
      </c>
      <c r="D48" t="str">
        <f t="shared" si="10"/>
        <v>0.01</v>
      </c>
      <c r="E48" t="str">
        <f t="shared" si="11"/>
        <v>0.097</v>
      </c>
      <c r="F48" t="str">
        <f t="shared" si="12"/>
        <v>0.01871801272</v>
      </c>
      <c r="G48" t="str">
        <f t="shared" si="13"/>
        <v>0.03668730492</v>
      </c>
      <c r="H48" t="str">
        <f t="shared" si="5"/>
        <v/>
      </c>
    </row>
    <row r="49">
      <c r="A49" s="1"/>
      <c r="B49" s="1">
        <v>0.098</v>
      </c>
      <c r="C49" s="1">
        <v>0.084</v>
      </c>
      <c r="D49" t="str">
        <f t="shared" si="10"/>
        <v>0.014</v>
      </c>
      <c r="E49" t="str">
        <f t="shared" si="11"/>
        <v>0.091</v>
      </c>
      <c r="F49" t="str">
        <f t="shared" si="12"/>
        <v>0.01818999725</v>
      </c>
      <c r="G49" t="str">
        <f t="shared" si="13"/>
        <v>0.03565239461</v>
      </c>
      <c r="H49" t="str">
        <f t="shared" si="5"/>
        <v/>
      </c>
    </row>
    <row r="50">
      <c r="A50" s="1"/>
      <c r="B50" s="1">
        <v>0.11</v>
      </c>
      <c r="C50" s="1">
        <v>0.098</v>
      </c>
      <c r="D50" t="str">
        <f t="shared" si="10"/>
        <v>0.012</v>
      </c>
      <c r="E50" t="str">
        <f t="shared" si="11"/>
        <v>0.104</v>
      </c>
      <c r="F50" t="str">
        <f t="shared" si="12"/>
        <v>0.01930637201</v>
      </c>
      <c r="G50" t="str">
        <f t="shared" si="13"/>
        <v>0.03784048913</v>
      </c>
      <c r="H50" t="str">
        <f t="shared" si="5"/>
        <v/>
      </c>
    </row>
    <row r="51">
      <c r="A51" s="1"/>
      <c r="B51" s="1">
        <v>0.116</v>
      </c>
      <c r="C51" s="1">
        <v>0.092</v>
      </c>
      <c r="D51" t="str">
        <f t="shared" si="10"/>
        <v>0.024</v>
      </c>
      <c r="E51" t="str">
        <f t="shared" si="11"/>
        <v>0.104</v>
      </c>
      <c r="F51" t="str">
        <f t="shared" si="12"/>
        <v>0.01930637201</v>
      </c>
      <c r="G51" t="str">
        <f t="shared" si="13"/>
        <v>0.03784048913</v>
      </c>
      <c r="H51" t="str">
        <f t="shared" si="5"/>
        <v/>
      </c>
    </row>
    <row r="52">
      <c r="A52" s="1"/>
      <c r="B52" s="1">
        <v>0.08</v>
      </c>
      <c r="C52" s="1">
        <v>0.09</v>
      </c>
      <c r="D52" t="str">
        <f t="shared" si="10"/>
        <v>-0.01</v>
      </c>
      <c r="E52" t="str">
        <f t="shared" si="11"/>
        <v>0.085</v>
      </c>
      <c r="F52" t="str">
        <f t="shared" si="12"/>
        <v>0.0176380271</v>
      </c>
      <c r="G52" t="str">
        <f t="shared" si="13"/>
        <v>0.03457053312</v>
      </c>
      <c r="H52" t="str">
        <f t="shared" si="5"/>
        <v/>
      </c>
    </row>
    <row r="53">
      <c r="B53" s="1">
        <v>0.078</v>
      </c>
      <c r="C53" s="1">
        <v>0.104</v>
      </c>
      <c r="D53" t="str">
        <f t="shared" si="10"/>
        <v>-0.026</v>
      </c>
      <c r="E53" t="str">
        <f t="shared" si="11"/>
        <v>0.091</v>
      </c>
      <c r="F53" t="str">
        <f t="shared" si="12"/>
        <v>0.01818999725</v>
      </c>
      <c r="G53" t="str">
        <f t="shared" si="13"/>
        <v>0.03565239461</v>
      </c>
      <c r="H53" t="str">
        <f t="shared" si="5"/>
        <v/>
      </c>
    </row>
    <row r="54">
      <c r="B54" s="1">
        <v>0.1</v>
      </c>
      <c r="C54" s="1">
        <v>0.096</v>
      </c>
      <c r="D54" t="str">
        <f t="shared" si="10"/>
        <v>0.004</v>
      </c>
      <c r="E54" t="str">
        <f t="shared" si="11"/>
        <v>0.098</v>
      </c>
      <c r="F54" t="str">
        <f t="shared" si="12"/>
        <v>0.0188038294</v>
      </c>
      <c r="G54" t="str">
        <f t="shared" si="13"/>
        <v>0.03685550562</v>
      </c>
      <c r="H54" t="str">
        <f t="shared" si="5"/>
        <v/>
      </c>
    </row>
    <row r="55">
      <c r="A55" s="1"/>
      <c r="B55" s="1"/>
    </row>
    <row r="56">
      <c r="A56" s="1"/>
      <c r="B56" s="1"/>
    </row>
    <row r="57">
      <c r="A57" s="1"/>
      <c r="B57" s="1"/>
    </row>
    <row r="58">
      <c r="A58" s="1"/>
      <c r="B58" s="1"/>
    </row>
    <row r="59">
      <c r="A59" s="1"/>
      <c r="B59" s="1"/>
    </row>
    <row r="60">
      <c r="A60" s="1"/>
      <c r="B60" s="1"/>
    </row>
    <row r="61">
      <c r="A61" s="1"/>
      <c r="B61" s="1"/>
    </row>
    <row r="62">
      <c r="A62" s="1"/>
      <c r="B62" s="1"/>
    </row>
    <row r="63">
      <c r="A63" s="1"/>
      <c r="B63" s="1"/>
    </row>
    <row r="64">
      <c r="A64" s="1"/>
      <c r="B64" s="1"/>
    </row>
    <row r="65">
      <c r="A65" s="1"/>
      <c r="B65" s="1"/>
    </row>
    <row r="66">
      <c r="A66" s="1"/>
      <c r="B66" s="1"/>
    </row>
    <row r="67">
      <c r="A67" s="1"/>
      <c r="B67" s="1"/>
    </row>
    <row r="68">
      <c r="A68" s="1"/>
      <c r="B68" s="1"/>
    </row>
    <row r="69">
      <c r="A69" s="1"/>
      <c r="B69" s="1"/>
    </row>
    <row r="70">
      <c r="A70" s="1"/>
      <c r="B70" s="1"/>
    </row>
    <row r="71">
      <c r="A71" s="1"/>
      <c r="B71" s="1"/>
    </row>
    <row r="72">
      <c r="A72" s="1"/>
      <c r="B72" s="1"/>
    </row>
    <row r="73">
      <c r="A73" s="1"/>
      <c r="B73" s="1"/>
    </row>
    <row r="74">
      <c r="A74" s="1"/>
      <c r="B74" s="1"/>
    </row>
    <row r="75">
      <c r="A75" s="1"/>
      <c r="B75" s="1"/>
    </row>
    <row r="76">
      <c r="A76" s="1"/>
      <c r="B76" s="1"/>
    </row>
    <row r="77">
      <c r="A77" s="1"/>
      <c r="B77" s="1"/>
    </row>
    <row r="78">
      <c r="A78" s="1"/>
      <c r="B78" s="1"/>
    </row>
    <row r="79">
      <c r="A79" s="1"/>
      <c r="B79" s="1"/>
    </row>
    <row r="80">
      <c r="A80" s="1"/>
      <c r="B80" s="1"/>
    </row>
    <row r="81">
      <c r="A81" s="1"/>
      <c r="B81" s="1"/>
    </row>
    <row r="82">
      <c r="A82" s="1"/>
      <c r="B82" s="1"/>
    </row>
    <row r="83">
      <c r="A83" s="1"/>
      <c r="B83" s="1"/>
    </row>
    <row r="84">
      <c r="A84" s="1"/>
      <c r="B84" s="1"/>
    </row>
    <row r="85">
      <c r="A85" s="1"/>
      <c r="B85" s="1"/>
    </row>
    <row r="86">
      <c r="A86" s="1"/>
      <c r="B86" s="1"/>
    </row>
    <row r="87">
      <c r="A87" s="1"/>
      <c r="B87" s="1"/>
    </row>
    <row r="88">
      <c r="A88" s="1"/>
      <c r="B88" s="1"/>
    </row>
    <row r="89">
      <c r="A89" s="1"/>
      <c r="B89" s="1"/>
    </row>
    <row r="90">
      <c r="A90" s="1"/>
      <c r="B90" s="1"/>
    </row>
    <row r="91">
      <c r="A91" s="1"/>
      <c r="B91" s="1"/>
    </row>
    <row r="92">
      <c r="A92" s="1"/>
      <c r="B92" s="1"/>
    </row>
    <row r="93">
      <c r="A93" s="1"/>
      <c r="B93" s="1"/>
    </row>
    <row r="94">
      <c r="A94" s="1"/>
      <c r="B94" s="1"/>
    </row>
    <row r="95">
      <c r="A95" s="1"/>
      <c r="B95" s="1"/>
    </row>
    <row r="96">
      <c r="A96" s="1"/>
      <c r="B96" s="1"/>
    </row>
    <row r="97">
      <c r="A97" s="1"/>
      <c r="B97" s="1"/>
    </row>
    <row r="98">
      <c r="A98" s="1"/>
      <c r="B98" s="1"/>
    </row>
    <row r="99">
      <c r="A99" s="1"/>
      <c r="B99" s="1"/>
    </row>
    <row r="100">
      <c r="A100" s="1"/>
      <c r="B100" s="1"/>
    </row>
    <row r="101">
      <c r="A101" s="1"/>
      <c r="B101" s="1"/>
    </row>
    <row r="102">
      <c r="A102" s="1"/>
      <c r="B102" s="1"/>
    </row>
  </sheetData>
  <drawing r:id="rId1"/>
</worksheet>
</file>