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TP\II A I S\PROB APL TIC\Proyecto Semestral\Desarrollado\"/>
    </mc:Choice>
  </mc:AlternateContent>
  <xr:revisionPtr revIDLastSave="0" documentId="13_ncr:1_{FA8E8E8F-3CA2-4E47-AB48-05192ED66E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de datos" sheetId="1" r:id="rId1"/>
  </sheets>
  <definedNames>
    <definedName name="_xlnm.Print_Titles" localSheetId="0">'Base de datos'!$1:$6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H17" i="1"/>
  <c r="AH16" i="1"/>
  <c r="AH15" i="1"/>
  <c r="AH14" i="1"/>
  <c r="AH13" i="1"/>
  <c r="AH12" i="1"/>
  <c r="AH11" i="1"/>
  <c r="AH10" i="1"/>
  <c r="AH9" i="1"/>
  <c r="AH8" i="1"/>
  <c r="AH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N17" i="1" l="1"/>
  <c r="K17" i="1"/>
  <c r="L17" i="1"/>
  <c r="M17" i="1"/>
  <c r="O17" i="1"/>
  <c r="C17" i="1"/>
  <c r="D17" i="1"/>
  <c r="E17" i="1"/>
  <c r="F17" i="1"/>
  <c r="G17" i="1"/>
  <c r="H17" i="1"/>
  <c r="I17" i="1"/>
  <c r="J17" i="1"/>
  <c r="B7" i="1"/>
  <c r="B16" i="1"/>
  <c r="B15" i="1" l="1"/>
  <c r="B14" i="1" l="1"/>
  <c r="B13" i="1"/>
  <c r="B12" i="1" l="1"/>
  <c r="B10" i="1" l="1"/>
  <c r="B9" i="1"/>
  <c r="B8" i="1"/>
  <c r="B11" i="1" l="1"/>
  <c r="B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batista\Documents\Mis archivos de origen de datos\PAIRCA-PAN01_SQL2008 SOCIALES18 VACCIDENTE.odc" keepAlive="1" name="PAIRCA-PAN01_SQL2008 SOCIALES18 VACCIDENTE" type="5" refreshedVersion="5">
    <dbPr connection="Provider=SQLOLEDB.1;Integrated Security=SSPI;Persist Security Info=True;Initial Catalog=SOCIALES18;Data Source=PAIRCA-PAN01\SQL2008;Use Procedure for Prepare=1;Auto Translate=True;Packet Size=4096;Workstation ID=INEC_SOCIALES03;Use Encryption for Data=False;Tag with column collation when possible=False" command="&quot;SOCIALES18&quot;.&quot;dbo&quot;.&quot;VACCIDENTE&quot;" commandType="3"/>
  </connection>
  <connection id="2" xr16:uid="{00000000-0015-0000-FFFF-FFFF01000000}" odcFile="C:\Users\libatista\Documents\Mis archivos de origen de datos\PAIRCA-PAN01_SQL2008 SOCIALES19 VACCIDENTE.odc" keepAlive="1" name="PAIRCA-PAN01_SQL2008 SOCIALES19 VACCIDENTE" type="5" refreshedVersion="5">
    <dbPr connection="Provider=SQLOLEDB.1;Integrated Security=SSPI;Persist Security Info=True;Initial Catalog=SOCIALES19;Data Source=PAIRCA-PAN01\SQL2008;Use Procedure for Prepare=1;Auto Translate=True;Packet Size=4096;Workstation ID=INEC_SOCIALES03;Use Encryption for Data=False;Tag with column collation when possible=False" command="&quot;SOCIALES19&quot;.&quot;dbo&quot;.&quot;VACCIDENTE&quot;" commandType="3"/>
  </connection>
  <connection id="3" xr16:uid="{00000000-0015-0000-FFFF-FFFF02000000}" odcFile="C:\Users\libatista\Documents\Mis archivos de origen de datos\PAIRCA-PAN01_SQL2008 SOCIALES20 VACCIDENTE.odc" keepAlive="1" name="PAIRCA-PAN01_SQL2008 SOCIALES20 VACCIDENTE" type="5" refreshedVersion="5">
    <dbPr connection="Provider=SQLOLEDB.1;Integrated Security=SSPI;Persist Security Info=True;Initial Catalog=SOCIALES20;Data Source=PAIRCA-PAN01\SQL2008;Use Procedure for Prepare=1;Auto Translate=True;Packet Size=4096;Workstation ID=INEC_SOCIALES03;Use Encryption for Data=False;Tag with column collation when possible=False" command="&quot;SOCIALES20&quot;.&quot;dbo&quot;.&quot;VACCIDENTE&quot;" commandType="3"/>
  </connection>
  <connection id="4" xr16:uid="{00000000-0015-0000-FFFF-FFFF03000000}" odcFile="C:\Users\libatista\Documents\Mis archivos de origen de datos\PAIRCA-PAN01_SQL2008 SOCIALES21 VACCIDENTE.odc" keepAlive="1" name="PAIRCA-PAN01_SQL2008 SOCIALES21 VACCIDENTE1" type="5" refreshedVersion="5">
    <dbPr connection="Provider=SQLOLEDB.1;Integrated Security=SSPI;Persist Security Info=True;Initial Catalog=SOCIALES21;Data Source=PAIRCA-PAN01\SQL2008;Use Procedure for Prepare=1;Auto Translate=True;Packet Size=4096;Workstation ID=INEC_SOCIALES03;Use Encryption for Data=False;Tag with column collation when possible=False" command="&quot;SOCIALES21&quot;.&quot;dbo&quot;.&quot;VACCIDENTE&quot;" commandType="3"/>
  </connection>
  <connection id="5" xr16:uid="{00000000-0015-0000-FFFF-FFFF04000000}" odcFile="C:\Users\libatista\Documents\Mis archivos de origen de datos\PAIRCA-PAN01_SQL2008 SOCIALES22 VACCIDENTE.odc" keepAlive="1" name="PAIRCA-PAN01_SQL2008 SOCIALES22 VACCIDENTE" type="5" refreshedVersion="5">
    <dbPr connection="Provider=SQLOLEDB.1;Integrated Security=SSPI;Persist Security Info=True;Initial Catalog=SOCIALES22;Data Source=PAIRCA-PAN01\SQL2008;Use Procedure for Prepare=1;Auto Translate=True;Packet Size=4096;Workstation ID=INEC_SOCIALES03;Use Encryption for Data=False;Tag with column collation when possible=False" command="&quot;SOCIALES22&quot;.&quot;dbo&quot;.&quot;VACCIDENTE&quot;" commandType="3"/>
  </connection>
  <connection id="6" xr16:uid="{00000000-0015-0000-FFFF-FFFF05000000}" odcFile="C:\Users\libatista\Documents\Mis archivos de origen de datos\PAIRCA-PAN01_SQL2008 SOCIALES23 VACCIDENTE.odc" keepAlive="1" name="PAIRCA-PAN01_SQL2008 SOCIALES23 VACCIDENTE" type="5" refreshedVersion="5">
    <dbPr connection="Provider=SQLOLEDB.1;Integrated Security=SSPI;Persist Security Info=True;Initial Catalog=SOCIALES23;Data Source=PAIRCA-PAN01\SQL2008;Use Procedure for Prepare=1;Auto Translate=True;Packet Size=4096;Workstation ID=INEC_SOCIALES03;Use Encryption for Data=False;Tag with column collation when possible=False" command="&quot;SOCIALES23&quot;.&quot;dbo&quot;.&quot;VACCIDENTE&quot;" commandType="3"/>
  </connection>
  <connection id="7" xr16:uid="{00000000-0015-0000-FFFF-FFFF06000000}" odcFile="C:\Users\libatista\Documents\Mis archivos de origen de datos\SV_SIEGPA SOCIALES17 VACCIDENTE.odc" keepAlive="1" name="SV_SIEGPA SOCIALES17 VACCIDENTE" type="5" refreshedVersion="5">
    <dbPr connection="Provider=SQLOLEDB.1;Integrated Security=SSPI;Persist Security Info=True;Initial Catalog=SOCIALES17;Data Source=SV_SIEGPA;Use Procedure for Prepare=1;Auto Translate=True;Packet Size=4096;Workstation ID=DEC_SOCIALES04;Use Encryption for Data=False;Tag with column collation when possible=False" command="&quot;SOCIALES17&quot;.&quot;dbo&quot;.&quot;VACCIDENTE&quot;" commandType="3"/>
  </connection>
</connections>
</file>

<file path=xl/sharedStrings.xml><?xml version="1.0" encoding="utf-8"?>
<sst xmlns="http://schemas.openxmlformats.org/spreadsheetml/2006/main" count="56" uniqueCount="23">
  <si>
    <t>Año</t>
  </si>
  <si>
    <t>Accidentes de tránsito</t>
  </si>
  <si>
    <t xml:space="preserve">Total </t>
  </si>
  <si>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</si>
  <si>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</si>
  <si>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</si>
  <si>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</si>
  <si>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</si>
  <si>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</si>
  <si>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</si>
  <si>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</si>
  <si>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</si>
  <si>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Kuna Yala</t>
  </si>
  <si>
    <t>Ngäbe Buglé</t>
  </si>
  <si>
    <t>Veraguas</t>
  </si>
  <si>
    <t>Provincia y comarca indígena</t>
  </si>
  <si>
    <t>Emberá</t>
  </si>
  <si>
    <t>Media</t>
  </si>
  <si>
    <t>MEDIANA</t>
  </si>
  <si>
    <t>MEDIA</t>
  </si>
  <si>
    <t>Mediana</t>
  </si>
  <si>
    <t>DESVIACIÓN ESTANDAR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</si>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</sst>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2"/>
      <name val="Courier"/>
      <family val="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DB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0" applyFont="1" applyFill="1"/>
    <xf numFmtId="3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" fontId="0" fillId="0" borderId="0" xfId="0" applyNumberFormat="1"/>
    <xf numFmtId="3" fontId="2" fillId="0" borderId="0" xfId="0" applyNumberFormat="1" applyFont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0" fontId="0" fillId="0" borderId="2" xfId="0" applyBorder="1"/>
    <xf numFmtId="2" fontId="0" fillId="0" borderId="2" xfId="0" applyNumberFormat="1" applyBorder="1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2" fontId="4" fillId="0" borderId="3" xfId="0" applyNumberFormat="1" applyFont="1" applyBorder="1" applyAlignment="1">
      <alignment horizontal="right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4" fillId="3" borderId="2" xfId="1" applyFont="1" applyFill="1" applyBorder="1" applyAlignment="1" applyProtection="1">
      <alignment horizontal="center" vertical="center" wrapText="1"/>
      <protection hidden="1"/>
    </xf>
    <xf numFmtId="0" fontId="0" fillId="3" borderId="2" xfId="0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_Avance de Cifras (AGOSTO 2004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NM21"/>
  <sheetViews>
    <sheetView tabSelected="1" topLeftCell="AD8" zoomScale="115" zoomScaleNormal="115" workbookViewId="0">
      <selection activeCell="AH21" sqref="AH21"/>
    </sheetView>
  </sheetViews>
  <sheetFormatPr baseColWidth="10" defaultColWidth="11.42578125" defaultRowHeight="12.75" x14ac:dyDescent="0.2"/>
  <cols>
    <col min="1" max="1" width="20" customWidth="1"/>
    <col min="2" max="2" width="10.42578125" customWidth="1"/>
    <col min="3" max="3" width="6.7109375" customWidth="1"/>
    <col min="4" max="4" width="8.5703125" customWidth="1"/>
    <col min="5" max="5" width="8.42578125" customWidth="1"/>
    <col min="6" max="6" width="9.28515625" customWidth="1"/>
    <col min="7" max="7" width="6.7109375" customWidth="1"/>
    <col min="8" max="8" width="7.7109375" customWidth="1"/>
    <col min="9" max="9" width="7.28515625" customWidth="1"/>
    <col min="10" max="10" width="9.140625" customWidth="1"/>
    <col min="11" max="11" width="8.5703125" customWidth="1"/>
    <col min="12" max="12" width="9.42578125" customWidth="1"/>
    <col min="13" max="13" width="7.28515625" customWidth="1"/>
    <col min="14" max="14" width="7.7109375" customWidth="1"/>
    <col min="15" max="15" width="7.28515625" customWidth="1"/>
    <col min="34" max="34" width="12.5703125" bestFit="1" customWidth="1"/>
  </cols>
  <sheetData>
    <row r="1" spans="1:1053" ht="18" customHeight="1" x14ac:dyDescent="0.2">
      <c r="A1" s="6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Q1" s="6" t="s">
        <v>18</v>
      </c>
      <c r="AG1" s="6" t="s">
        <v>21</v>
      </c>
    </row>
    <row r="3" spans="1:1053" s="1" customFormat="1" ht="24.95" customHeight="1" x14ac:dyDescent="0.2">
      <c r="A3" s="28" t="s">
        <v>0</v>
      </c>
      <c r="B3" s="30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/>
      <c r="Q3" s="28"/>
      <c r="R3" s="30" t="s">
        <v>1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/>
      <c r="AG3" s="28" t="s">
        <v>0</v>
      </c>
      <c r="AH3" s="30" t="s">
        <v>1</v>
      </c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</row>
    <row r="4" spans="1:1053" s="1" customFormat="1" ht="24.95" customHeight="1" x14ac:dyDescent="0.2">
      <c r="A4" s="28"/>
      <c r="B4" s="31" t="s">
        <v>2</v>
      </c>
      <c r="C4" s="31" t="s">
        <v>15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/>
      <c r="Q4" s="28"/>
      <c r="R4" s="31" t="s">
        <v>2</v>
      </c>
      <c r="S4" s="31" t="s">
        <v>15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/>
      <c r="AG4" s="28"/>
      <c r="AH4" s="31" t="s">
        <v>2</v>
      </c>
      <c r="AI4" s="31" t="s">
        <v>15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</row>
    <row r="5" spans="1:1053" s="1" customFormat="1" ht="51.75" customHeight="1" x14ac:dyDescent="0.2">
      <c r="A5" s="29"/>
      <c r="B5" s="31"/>
      <c r="C5" s="3" t="s">
        <v>3</v>
      </c>
      <c r="D5" s="3" t="s">
        <v>4</v>
      </c>
      <c r="E5" s="3" t="s">
        <v>5</v>
      </c>
      <c r="F5" s="2" t="s">
        <v>6</v>
      </c>
      <c r="G5" s="2" t="s">
        <v>7</v>
      </c>
      <c r="H5" s="3" t="s">
        <v>8</v>
      </c>
      <c r="I5" s="3" t="s">
        <v>9</v>
      </c>
      <c r="J5" s="4" t="s">
        <v>10</v>
      </c>
      <c r="K5" s="4" t="s">
        <v>11</v>
      </c>
      <c r="L5" s="4" t="s">
        <v>14</v>
      </c>
      <c r="M5" s="4" t="s">
        <v>12</v>
      </c>
      <c r="N5" s="4" t="s">
        <v>16</v>
      </c>
      <c r="O5" s="4" t="s">
        <v>13</v>
      </c>
      <c r="P5"/>
      <c r="Q5" s="29"/>
      <c r="R5" s="31"/>
      <c r="S5" s="3" t="s">
        <v>3</v>
      </c>
      <c r="T5" s="3" t="s">
        <v>4</v>
      </c>
      <c r="U5" s="3" t="s">
        <v>5</v>
      </c>
      <c r="V5" s="2" t="s">
        <v>6</v>
      </c>
      <c r="W5" s="2" t="s">
        <v>7</v>
      </c>
      <c r="X5" s="3" t="s">
        <v>8</v>
      </c>
      <c r="Y5" s="3" t="s">
        <v>9</v>
      </c>
      <c r="Z5" s="4" t="s">
        <v>10</v>
      </c>
      <c r="AA5" s="4" t="s">
        <v>11</v>
      </c>
      <c r="AB5" s="4" t="s">
        <v>14</v>
      </c>
      <c r="AC5" s="4" t="s">
        <v>12</v>
      </c>
      <c r="AD5" s="4" t="s">
        <v>16</v>
      </c>
      <c r="AE5" s="4" t="s">
        <v>13</v>
      </c>
      <c r="AF5"/>
      <c r="AG5" s="29"/>
      <c r="AH5" s="31"/>
      <c r="AI5" s="3" t="s">
        <v>3</v>
      </c>
      <c r="AJ5" s="3" t="s">
        <v>4</v>
      </c>
      <c r="AK5" s="3" t="s">
        <v>5</v>
      </c>
      <c r="AL5" s="2" t="s">
        <v>6</v>
      </c>
      <c r="AM5" s="2" t="s">
        <v>7</v>
      </c>
      <c r="AN5" s="3" t="s">
        <v>8</v>
      </c>
      <c r="AO5" s="3" t="s">
        <v>9</v>
      </c>
      <c r="AP5" s="4" t="s">
        <v>10</v>
      </c>
      <c r="AQ5" s="4" t="s">
        <v>11</v>
      </c>
      <c r="AR5" s="4" t="s">
        <v>14</v>
      </c>
      <c r="AS5" s="4" t="s">
        <v>12</v>
      </c>
      <c r="AT5" s="4" t="s">
        <v>16</v>
      </c>
      <c r="AU5" s="4" t="s">
        <v>13</v>
      </c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</row>
    <row r="6" spans="1:1053" s="5" customFormat="1" ht="12.2" customHeight="1" x14ac:dyDescent="0.2">
      <c r="A6" s="9"/>
      <c r="B6" s="10"/>
      <c r="C6" s="11"/>
      <c r="D6" s="11"/>
      <c r="E6" s="11"/>
      <c r="F6" s="12"/>
      <c r="G6" s="12"/>
      <c r="H6" s="11"/>
      <c r="I6" s="11"/>
      <c r="J6" s="10"/>
      <c r="K6" s="10"/>
      <c r="L6" s="10"/>
      <c r="M6" s="10"/>
      <c r="N6" s="10"/>
      <c r="O6" s="10"/>
      <c r="P6"/>
      <c r="Q6" s="9"/>
      <c r="R6" s="10"/>
      <c r="S6" s="11"/>
      <c r="T6" s="11"/>
      <c r="U6" s="11"/>
      <c r="V6" s="12"/>
      <c r="W6" s="12"/>
      <c r="X6" s="11"/>
      <c r="Y6" s="11"/>
      <c r="Z6" s="10"/>
      <c r="AA6" s="10"/>
      <c r="AB6" s="10"/>
      <c r="AC6" s="10"/>
      <c r="AD6" s="10"/>
      <c r="AE6" s="10"/>
      <c r="AF6"/>
      <c r="AG6" s="9"/>
      <c r="AH6" s="10"/>
      <c r="AI6" s="11"/>
      <c r="AJ6" s="11"/>
      <c r="AK6" s="11"/>
      <c r="AL6" s="12"/>
      <c r="AM6" s="12"/>
      <c r="AN6" s="11"/>
      <c r="AO6" s="11"/>
      <c r="AP6" s="10"/>
      <c r="AQ6" s="10"/>
      <c r="AR6" s="10"/>
      <c r="AS6" s="10"/>
      <c r="AT6" s="10"/>
      <c r="AU6" s="10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</row>
    <row r="7" spans="1:1053" ht="27.75" customHeight="1" x14ac:dyDescent="0.2">
      <c r="A7" s="13">
        <v>2014</v>
      </c>
      <c r="B7" s="14">
        <f t="shared" ref="B7:B16" si="0">SUM(C7:O7)</f>
        <v>43082</v>
      </c>
      <c r="C7" s="15">
        <v>403</v>
      </c>
      <c r="D7" s="15">
        <v>1239</v>
      </c>
      <c r="E7" s="15">
        <v>2528</v>
      </c>
      <c r="F7" s="15">
        <v>2787</v>
      </c>
      <c r="G7" s="15">
        <v>117</v>
      </c>
      <c r="H7" s="15">
        <v>821</v>
      </c>
      <c r="I7" s="15">
        <v>615</v>
      </c>
      <c r="J7" s="15">
        <v>27997</v>
      </c>
      <c r="K7" s="15">
        <v>5359</v>
      </c>
      <c r="L7" s="15">
        <v>1177</v>
      </c>
      <c r="M7" s="16">
        <v>1</v>
      </c>
      <c r="N7" s="15">
        <v>1</v>
      </c>
      <c r="O7" s="15">
        <v>37</v>
      </c>
      <c r="Q7" s="13"/>
      <c r="R7" s="14">
        <v>56847</v>
      </c>
      <c r="S7" s="15">
        <v>522</v>
      </c>
      <c r="T7" s="15">
        <v>1739</v>
      </c>
      <c r="U7" s="15">
        <v>3426</v>
      </c>
      <c r="V7" s="15">
        <v>4906</v>
      </c>
      <c r="W7" s="15">
        <v>237</v>
      </c>
      <c r="X7" s="15">
        <v>1141</v>
      </c>
      <c r="Y7" s="15">
        <v>861</v>
      </c>
      <c r="Z7" s="15">
        <v>34858</v>
      </c>
      <c r="AA7" s="15">
        <v>8028</v>
      </c>
      <c r="AB7" s="15">
        <v>1853</v>
      </c>
      <c r="AC7" s="16">
        <v>10</v>
      </c>
      <c r="AD7" s="15">
        <v>2</v>
      </c>
      <c r="AE7" s="15">
        <v>74</v>
      </c>
      <c r="AG7" s="13">
        <v>2014</v>
      </c>
      <c r="AH7" s="14">
        <f t="shared" ref="AH7:AH16" si="1">SUM(AI7:AU7)</f>
        <v>43082</v>
      </c>
      <c r="AI7" s="15">
        <v>403</v>
      </c>
      <c r="AJ7" s="15">
        <v>1239</v>
      </c>
      <c r="AK7" s="15">
        <v>2528</v>
      </c>
      <c r="AL7" s="15">
        <v>2787</v>
      </c>
      <c r="AM7" s="15">
        <v>117</v>
      </c>
      <c r="AN7" s="15">
        <v>821</v>
      </c>
      <c r="AO7" s="15">
        <v>615</v>
      </c>
      <c r="AP7" s="15">
        <v>27997</v>
      </c>
      <c r="AQ7" s="15">
        <v>5359</v>
      </c>
      <c r="AR7" s="15">
        <v>1177</v>
      </c>
      <c r="AS7" s="16">
        <v>1</v>
      </c>
      <c r="AT7" s="15">
        <v>1</v>
      </c>
      <c r="AU7" s="15">
        <v>37</v>
      </c>
    </row>
    <row r="8" spans="1:1053" ht="27.75" customHeight="1" x14ac:dyDescent="0.2">
      <c r="A8" s="13">
        <v>2015</v>
      </c>
      <c r="B8" s="14">
        <f t="shared" si="0"/>
        <v>48118</v>
      </c>
      <c r="C8" s="15">
        <v>399</v>
      </c>
      <c r="D8" s="15">
        <v>1558</v>
      </c>
      <c r="E8" s="15">
        <v>2878</v>
      </c>
      <c r="F8" s="15">
        <v>3463</v>
      </c>
      <c r="G8" s="15">
        <v>122</v>
      </c>
      <c r="H8" s="15">
        <v>845</v>
      </c>
      <c r="I8" s="15">
        <v>650</v>
      </c>
      <c r="J8" s="15">
        <v>31291</v>
      </c>
      <c r="K8" s="15">
        <v>5460</v>
      </c>
      <c r="L8" s="15">
        <v>1410</v>
      </c>
      <c r="M8" s="16">
        <v>0</v>
      </c>
      <c r="N8" s="16">
        <v>0</v>
      </c>
      <c r="O8" s="15">
        <v>42</v>
      </c>
      <c r="Q8" s="13"/>
      <c r="R8" s="14">
        <v>55486</v>
      </c>
      <c r="S8" s="15">
        <v>508</v>
      </c>
      <c r="T8" s="15">
        <v>1738</v>
      </c>
      <c r="U8" s="15">
        <v>3408</v>
      </c>
      <c r="V8" s="15">
        <v>4768</v>
      </c>
      <c r="W8" s="15">
        <v>226</v>
      </c>
      <c r="X8" s="15">
        <v>1078</v>
      </c>
      <c r="Y8" s="15">
        <v>804</v>
      </c>
      <c r="Z8" s="15">
        <v>34668</v>
      </c>
      <c r="AA8" s="15">
        <v>7832</v>
      </c>
      <c r="AB8" s="15">
        <v>1732</v>
      </c>
      <c r="AC8" s="16">
        <v>10</v>
      </c>
      <c r="AD8" s="16">
        <v>1</v>
      </c>
      <c r="AE8" s="15">
        <v>68</v>
      </c>
      <c r="AG8" s="13">
        <v>2015</v>
      </c>
      <c r="AH8" s="14">
        <f t="shared" si="1"/>
        <v>48118</v>
      </c>
      <c r="AI8" s="15">
        <v>399</v>
      </c>
      <c r="AJ8" s="15">
        <v>1558</v>
      </c>
      <c r="AK8" s="15">
        <v>2878</v>
      </c>
      <c r="AL8" s="15">
        <v>3463</v>
      </c>
      <c r="AM8" s="15">
        <v>122</v>
      </c>
      <c r="AN8" s="15">
        <v>845</v>
      </c>
      <c r="AO8" s="15">
        <v>650</v>
      </c>
      <c r="AP8" s="15">
        <v>31291</v>
      </c>
      <c r="AQ8" s="15">
        <v>5460</v>
      </c>
      <c r="AR8" s="15">
        <v>1410</v>
      </c>
      <c r="AS8" s="16">
        <v>0</v>
      </c>
      <c r="AT8" s="16">
        <v>0</v>
      </c>
      <c r="AU8" s="15">
        <v>42</v>
      </c>
    </row>
    <row r="9" spans="1:1053" ht="27.75" customHeight="1" x14ac:dyDescent="0.2">
      <c r="A9" s="13">
        <v>2016</v>
      </c>
      <c r="B9" s="14">
        <f t="shared" si="0"/>
        <v>55486</v>
      </c>
      <c r="C9" s="15">
        <v>476</v>
      </c>
      <c r="D9" s="15">
        <v>1739</v>
      </c>
      <c r="E9" s="15">
        <v>3408</v>
      </c>
      <c r="F9" s="15">
        <v>4162</v>
      </c>
      <c r="G9" s="15">
        <v>194</v>
      </c>
      <c r="H9" s="15">
        <v>1078</v>
      </c>
      <c r="I9" s="15">
        <v>765</v>
      </c>
      <c r="J9" s="15">
        <v>34858</v>
      </c>
      <c r="K9" s="15">
        <v>7129</v>
      </c>
      <c r="L9" s="15">
        <v>1625</v>
      </c>
      <c r="M9" s="16">
        <v>0</v>
      </c>
      <c r="N9" s="16">
        <v>0</v>
      </c>
      <c r="O9" s="15">
        <v>52</v>
      </c>
      <c r="Q9" s="13"/>
      <c r="R9" s="14">
        <v>55053</v>
      </c>
      <c r="S9" s="15">
        <v>507</v>
      </c>
      <c r="T9" s="15">
        <v>1573</v>
      </c>
      <c r="U9" s="15">
        <v>3382</v>
      </c>
      <c r="V9" s="15">
        <v>4699</v>
      </c>
      <c r="W9" s="15">
        <v>197</v>
      </c>
      <c r="X9" s="15">
        <v>1053</v>
      </c>
      <c r="Y9" s="15">
        <v>765</v>
      </c>
      <c r="Z9" s="15">
        <v>33405</v>
      </c>
      <c r="AA9" s="15">
        <v>7571</v>
      </c>
      <c r="AB9" s="15">
        <v>1721</v>
      </c>
      <c r="AC9" s="16">
        <v>2</v>
      </c>
      <c r="AD9" s="16">
        <v>0</v>
      </c>
      <c r="AE9" s="15">
        <v>61</v>
      </c>
      <c r="AG9" s="13">
        <v>2016</v>
      </c>
      <c r="AH9" s="14">
        <f t="shared" si="1"/>
        <v>55486</v>
      </c>
      <c r="AI9" s="15">
        <v>476</v>
      </c>
      <c r="AJ9" s="15">
        <v>1739</v>
      </c>
      <c r="AK9" s="15">
        <v>3408</v>
      </c>
      <c r="AL9" s="15">
        <v>4162</v>
      </c>
      <c r="AM9" s="15">
        <v>194</v>
      </c>
      <c r="AN9" s="15">
        <v>1078</v>
      </c>
      <c r="AO9" s="15">
        <v>765</v>
      </c>
      <c r="AP9" s="15">
        <v>34858</v>
      </c>
      <c r="AQ9" s="15">
        <v>7129</v>
      </c>
      <c r="AR9" s="15">
        <v>1625</v>
      </c>
      <c r="AS9" s="16">
        <v>0</v>
      </c>
      <c r="AT9" s="16">
        <v>0</v>
      </c>
      <c r="AU9" s="15">
        <v>52</v>
      </c>
    </row>
    <row r="10" spans="1:1053" ht="27.75" customHeight="1" x14ac:dyDescent="0.2">
      <c r="A10" s="13">
        <v>2017</v>
      </c>
      <c r="B10" s="14">
        <f t="shared" si="0"/>
        <v>56847</v>
      </c>
      <c r="C10" s="15">
        <v>499</v>
      </c>
      <c r="D10" s="15">
        <v>1738</v>
      </c>
      <c r="E10" s="15">
        <v>3426</v>
      </c>
      <c r="F10" s="15">
        <v>4906</v>
      </c>
      <c r="G10" s="15">
        <v>237</v>
      </c>
      <c r="H10" s="15">
        <v>1141</v>
      </c>
      <c r="I10" s="15">
        <v>861</v>
      </c>
      <c r="J10" s="15">
        <v>34668</v>
      </c>
      <c r="K10" s="15">
        <v>7571</v>
      </c>
      <c r="L10" s="15">
        <v>1732</v>
      </c>
      <c r="M10" s="16">
        <v>0</v>
      </c>
      <c r="N10" s="16">
        <v>0</v>
      </c>
      <c r="O10" s="15">
        <v>68</v>
      </c>
      <c r="Q10" s="13"/>
      <c r="R10" s="14">
        <v>51528</v>
      </c>
      <c r="S10" s="15">
        <v>499</v>
      </c>
      <c r="T10" s="15">
        <v>1558</v>
      </c>
      <c r="U10" s="15">
        <v>3123</v>
      </c>
      <c r="V10" s="15">
        <v>4162</v>
      </c>
      <c r="W10" s="15">
        <v>194</v>
      </c>
      <c r="X10" s="15">
        <v>1011</v>
      </c>
      <c r="Y10" s="15">
        <v>752</v>
      </c>
      <c r="Z10" s="15">
        <v>31291</v>
      </c>
      <c r="AA10" s="15">
        <v>7157</v>
      </c>
      <c r="AB10" s="15">
        <v>1721</v>
      </c>
      <c r="AC10" s="16">
        <v>1</v>
      </c>
      <c r="AD10" s="16">
        <v>0</v>
      </c>
      <c r="AE10" s="15">
        <v>58</v>
      </c>
      <c r="AG10" s="13">
        <v>2017</v>
      </c>
      <c r="AH10" s="14">
        <f t="shared" si="1"/>
        <v>56847</v>
      </c>
      <c r="AI10" s="15">
        <v>499</v>
      </c>
      <c r="AJ10" s="15">
        <v>1738</v>
      </c>
      <c r="AK10" s="15">
        <v>3426</v>
      </c>
      <c r="AL10" s="15">
        <v>4906</v>
      </c>
      <c r="AM10" s="15">
        <v>237</v>
      </c>
      <c r="AN10" s="15">
        <v>1141</v>
      </c>
      <c r="AO10" s="15">
        <v>861</v>
      </c>
      <c r="AP10" s="15">
        <v>34668</v>
      </c>
      <c r="AQ10" s="15">
        <v>7571</v>
      </c>
      <c r="AR10" s="15">
        <v>1732</v>
      </c>
      <c r="AS10" s="16">
        <v>0</v>
      </c>
      <c r="AT10" s="16">
        <v>0</v>
      </c>
      <c r="AU10" s="15">
        <v>68</v>
      </c>
    </row>
    <row r="11" spans="1:1053" ht="27.75" customHeight="1" x14ac:dyDescent="0.2">
      <c r="A11" s="13">
        <v>2018</v>
      </c>
      <c r="B11" s="14">
        <f t="shared" si="0"/>
        <v>55053</v>
      </c>
      <c r="C11" s="15">
        <v>507</v>
      </c>
      <c r="D11" s="15">
        <v>1353</v>
      </c>
      <c r="E11" s="15">
        <v>3382</v>
      </c>
      <c r="F11" s="15">
        <v>4768</v>
      </c>
      <c r="G11" s="15">
        <v>226</v>
      </c>
      <c r="H11" s="15">
        <v>1001</v>
      </c>
      <c r="I11" s="15">
        <v>804</v>
      </c>
      <c r="J11" s="15">
        <v>33405</v>
      </c>
      <c r="K11" s="15">
        <v>7832</v>
      </c>
      <c r="L11" s="15">
        <v>1721</v>
      </c>
      <c r="M11" s="16">
        <v>0</v>
      </c>
      <c r="N11" s="16">
        <v>0</v>
      </c>
      <c r="O11" s="16">
        <v>54</v>
      </c>
      <c r="Q11" s="13"/>
      <c r="R11" s="14">
        <v>48118</v>
      </c>
      <c r="S11" s="15">
        <v>476</v>
      </c>
      <c r="T11" s="15">
        <v>1459</v>
      </c>
      <c r="U11" s="15">
        <v>2878</v>
      </c>
      <c r="V11" s="15">
        <v>4068</v>
      </c>
      <c r="W11" s="15">
        <v>175</v>
      </c>
      <c r="X11" s="15">
        <v>1007</v>
      </c>
      <c r="Y11" s="15">
        <v>690</v>
      </c>
      <c r="Z11" s="15">
        <v>30141</v>
      </c>
      <c r="AA11" s="15">
        <v>7129</v>
      </c>
      <c r="AB11" s="15">
        <v>1698</v>
      </c>
      <c r="AC11" s="16">
        <v>1</v>
      </c>
      <c r="AD11" s="16">
        <v>0</v>
      </c>
      <c r="AE11" s="16">
        <v>57</v>
      </c>
      <c r="AG11" s="13">
        <v>2018</v>
      </c>
      <c r="AH11" s="14">
        <f t="shared" si="1"/>
        <v>55053</v>
      </c>
      <c r="AI11" s="15">
        <v>507</v>
      </c>
      <c r="AJ11" s="15">
        <v>1353</v>
      </c>
      <c r="AK11" s="15">
        <v>3382</v>
      </c>
      <c r="AL11" s="15">
        <v>4768</v>
      </c>
      <c r="AM11" s="15">
        <v>226</v>
      </c>
      <c r="AN11" s="15">
        <v>1001</v>
      </c>
      <c r="AO11" s="15">
        <v>804</v>
      </c>
      <c r="AP11" s="15">
        <v>33405</v>
      </c>
      <c r="AQ11" s="15">
        <v>7832</v>
      </c>
      <c r="AR11" s="15">
        <v>1721</v>
      </c>
      <c r="AS11" s="16">
        <v>0</v>
      </c>
      <c r="AT11" s="16">
        <v>0</v>
      </c>
      <c r="AU11" s="16">
        <v>54</v>
      </c>
    </row>
    <row r="12" spans="1:1053" ht="27.75" customHeight="1" x14ac:dyDescent="0.2">
      <c r="A12" s="13">
        <v>2019</v>
      </c>
      <c r="B12" s="14">
        <f t="shared" si="0"/>
        <v>51528</v>
      </c>
      <c r="C12" s="15">
        <v>508</v>
      </c>
      <c r="D12" s="15">
        <v>1271</v>
      </c>
      <c r="E12" s="15">
        <v>3123</v>
      </c>
      <c r="F12" s="15">
        <v>4699</v>
      </c>
      <c r="G12" s="15">
        <v>197</v>
      </c>
      <c r="H12" s="15">
        <v>1053</v>
      </c>
      <c r="I12" s="15">
        <v>752</v>
      </c>
      <c r="J12" s="15">
        <v>30141</v>
      </c>
      <c r="K12" s="15">
        <v>8028</v>
      </c>
      <c r="L12" s="15">
        <v>1698</v>
      </c>
      <c r="M12" s="16">
        <v>1</v>
      </c>
      <c r="N12" s="16">
        <v>0</v>
      </c>
      <c r="O12" s="16">
        <v>57</v>
      </c>
      <c r="Q12" s="13"/>
      <c r="R12" s="14">
        <v>45614</v>
      </c>
      <c r="S12" s="15">
        <v>453</v>
      </c>
      <c r="T12" s="15">
        <v>1353</v>
      </c>
      <c r="U12" s="15">
        <v>2848</v>
      </c>
      <c r="V12" s="15">
        <v>4014</v>
      </c>
      <c r="W12" s="15">
        <v>169</v>
      </c>
      <c r="X12" s="15">
        <v>1001</v>
      </c>
      <c r="Y12" s="15">
        <v>650</v>
      </c>
      <c r="Z12" s="15">
        <v>27997</v>
      </c>
      <c r="AA12" s="15">
        <v>6912</v>
      </c>
      <c r="AB12" s="15">
        <v>1672</v>
      </c>
      <c r="AC12" s="16">
        <v>1</v>
      </c>
      <c r="AD12" s="16">
        <v>0</v>
      </c>
      <c r="AE12" s="16">
        <v>54</v>
      </c>
      <c r="AG12" s="13">
        <v>2019</v>
      </c>
      <c r="AH12" s="14">
        <f t="shared" si="1"/>
        <v>51528</v>
      </c>
      <c r="AI12" s="15">
        <v>508</v>
      </c>
      <c r="AJ12" s="15">
        <v>1271</v>
      </c>
      <c r="AK12" s="15">
        <v>3123</v>
      </c>
      <c r="AL12" s="15">
        <v>4699</v>
      </c>
      <c r="AM12" s="15">
        <v>197</v>
      </c>
      <c r="AN12" s="15">
        <v>1053</v>
      </c>
      <c r="AO12" s="15">
        <v>752</v>
      </c>
      <c r="AP12" s="15">
        <v>30141</v>
      </c>
      <c r="AQ12" s="15">
        <v>8028</v>
      </c>
      <c r="AR12" s="15">
        <v>1698</v>
      </c>
      <c r="AS12" s="16">
        <v>1</v>
      </c>
      <c r="AT12" s="16">
        <v>0</v>
      </c>
      <c r="AU12" s="16">
        <v>57</v>
      </c>
    </row>
    <row r="13" spans="1:1053" ht="27.75" customHeight="1" x14ac:dyDescent="0.2">
      <c r="A13" s="13">
        <v>2020</v>
      </c>
      <c r="B13" s="14">
        <f t="shared" si="0"/>
        <v>30221</v>
      </c>
      <c r="C13" s="15">
        <v>366</v>
      </c>
      <c r="D13" s="15">
        <v>933</v>
      </c>
      <c r="E13" s="15">
        <v>1925</v>
      </c>
      <c r="F13" s="15">
        <v>2857</v>
      </c>
      <c r="G13" s="15">
        <v>122</v>
      </c>
      <c r="H13" s="15">
        <v>763</v>
      </c>
      <c r="I13" s="15">
        <v>528</v>
      </c>
      <c r="J13" s="15">
        <v>17063</v>
      </c>
      <c r="K13" s="15">
        <v>4506</v>
      </c>
      <c r="L13" s="15">
        <v>1112</v>
      </c>
      <c r="M13" s="16">
        <v>2</v>
      </c>
      <c r="N13" s="16">
        <v>2</v>
      </c>
      <c r="O13" s="16">
        <v>42</v>
      </c>
      <c r="Q13" s="13"/>
      <c r="R13" s="14">
        <v>43178</v>
      </c>
      <c r="S13" s="15">
        <v>440</v>
      </c>
      <c r="T13" s="15">
        <v>1317</v>
      </c>
      <c r="U13" s="15">
        <v>2585</v>
      </c>
      <c r="V13" s="15">
        <v>3744</v>
      </c>
      <c r="W13" s="15">
        <v>165</v>
      </c>
      <c r="X13" s="15">
        <v>968</v>
      </c>
      <c r="Y13" s="15">
        <v>647</v>
      </c>
      <c r="Z13" s="15">
        <v>26128</v>
      </c>
      <c r="AA13" s="15">
        <v>6293</v>
      </c>
      <c r="AB13" s="15">
        <v>1625</v>
      </c>
      <c r="AC13" s="16">
        <v>0</v>
      </c>
      <c r="AD13" s="16">
        <v>0</v>
      </c>
      <c r="AE13" s="16">
        <v>52</v>
      </c>
      <c r="AG13" s="13">
        <v>2020</v>
      </c>
      <c r="AH13" s="14">
        <f t="shared" si="1"/>
        <v>30221</v>
      </c>
      <c r="AI13" s="15">
        <v>366</v>
      </c>
      <c r="AJ13" s="15">
        <v>933</v>
      </c>
      <c r="AK13" s="15">
        <v>1925</v>
      </c>
      <c r="AL13" s="15">
        <v>2857</v>
      </c>
      <c r="AM13" s="15">
        <v>122</v>
      </c>
      <c r="AN13" s="15">
        <v>763</v>
      </c>
      <c r="AO13" s="15">
        <v>528</v>
      </c>
      <c r="AP13" s="15">
        <v>17063</v>
      </c>
      <c r="AQ13" s="15">
        <v>4506</v>
      </c>
      <c r="AR13" s="15">
        <v>1112</v>
      </c>
      <c r="AS13" s="16">
        <v>2</v>
      </c>
      <c r="AT13" s="16">
        <v>2</v>
      </c>
      <c r="AU13" s="16">
        <v>42</v>
      </c>
    </row>
    <row r="14" spans="1:1053" ht="27.75" customHeight="1" x14ac:dyDescent="0.2">
      <c r="A14" s="13">
        <v>2021</v>
      </c>
      <c r="B14" s="14">
        <f t="shared" si="0"/>
        <v>40165</v>
      </c>
      <c r="C14" s="15">
        <v>522</v>
      </c>
      <c r="D14" s="15">
        <v>1317</v>
      </c>
      <c r="E14" s="15">
        <v>2585</v>
      </c>
      <c r="F14" s="15">
        <v>4068</v>
      </c>
      <c r="G14" s="15">
        <v>169</v>
      </c>
      <c r="H14" s="15">
        <v>968</v>
      </c>
      <c r="I14" s="15">
        <v>613</v>
      </c>
      <c r="J14" s="15">
        <v>21896</v>
      </c>
      <c r="K14" s="15">
        <v>6293</v>
      </c>
      <c r="L14" s="15">
        <v>1672</v>
      </c>
      <c r="M14" s="16">
        <v>1</v>
      </c>
      <c r="N14" s="16">
        <v>0</v>
      </c>
      <c r="O14" s="16">
        <v>61</v>
      </c>
      <c r="Q14" s="13"/>
      <c r="R14" s="14">
        <v>43082</v>
      </c>
      <c r="S14" s="15">
        <v>403</v>
      </c>
      <c r="T14" s="15">
        <v>1271</v>
      </c>
      <c r="U14" s="15">
        <v>2528</v>
      </c>
      <c r="V14" s="15">
        <v>3463</v>
      </c>
      <c r="W14" s="15">
        <v>122</v>
      </c>
      <c r="X14" s="15">
        <v>845</v>
      </c>
      <c r="Y14" s="15">
        <v>615</v>
      </c>
      <c r="Z14" s="15">
        <v>24134</v>
      </c>
      <c r="AA14" s="15">
        <v>5460</v>
      </c>
      <c r="AB14" s="15">
        <v>1410</v>
      </c>
      <c r="AC14" s="16">
        <v>0</v>
      </c>
      <c r="AD14" s="16">
        <v>0</v>
      </c>
      <c r="AE14" s="16">
        <v>42</v>
      </c>
      <c r="AG14" s="13">
        <v>2021</v>
      </c>
      <c r="AH14" s="14">
        <f t="shared" si="1"/>
        <v>40165</v>
      </c>
      <c r="AI14" s="15">
        <v>522</v>
      </c>
      <c r="AJ14" s="15">
        <v>1317</v>
      </c>
      <c r="AK14" s="15">
        <v>2585</v>
      </c>
      <c r="AL14" s="15">
        <v>4068</v>
      </c>
      <c r="AM14" s="15">
        <v>169</v>
      </c>
      <c r="AN14" s="15">
        <v>968</v>
      </c>
      <c r="AO14" s="15">
        <v>613</v>
      </c>
      <c r="AP14" s="15">
        <v>21896</v>
      </c>
      <c r="AQ14" s="15">
        <v>6293</v>
      </c>
      <c r="AR14" s="15">
        <v>1672</v>
      </c>
      <c r="AS14" s="16">
        <v>1</v>
      </c>
      <c r="AT14" s="16">
        <v>0</v>
      </c>
      <c r="AU14" s="16">
        <v>61</v>
      </c>
    </row>
    <row r="15" spans="1:1053" ht="27.75" customHeight="1" x14ac:dyDescent="0.2">
      <c r="A15" s="13">
        <v>2022</v>
      </c>
      <c r="B15" s="14">
        <f t="shared" si="0"/>
        <v>43178</v>
      </c>
      <c r="C15" s="15">
        <v>453</v>
      </c>
      <c r="D15" s="15">
        <v>1459</v>
      </c>
      <c r="E15" s="15">
        <v>2848</v>
      </c>
      <c r="F15" s="15">
        <v>3744</v>
      </c>
      <c r="G15" s="15">
        <v>165</v>
      </c>
      <c r="H15" s="15">
        <v>1011</v>
      </c>
      <c r="I15" s="15">
        <v>647</v>
      </c>
      <c r="J15" s="15">
        <v>24134</v>
      </c>
      <c r="K15" s="15">
        <v>6912</v>
      </c>
      <c r="L15" s="15">
        <v>1721</v>
      </c>
      <c r="M15" s="16">
        <v>10</v>
      </c>
      <c r="N15" s="16">
        <v>0</v>
      </c>
      <c r="O15" s="16">
        <v>74</v>
      </c>
      <c r="Q15" s="13"/>
      <c r="R15" s="14">
        <v>40165</v>
      </c>
      <c r="S15" s="15">
        <v>399</v>
      </c>
      <c r="T15" s="15">
        <v>1239</v>
      </c>
      <c r="U15" s="15">
        <v>2509</v>
      </c>
      <c r="V15" s="15">
        <v>2857</v>
      </c>
      <c r="W15" s="15">
        <v>122</v>
      </c>
      <c r="X15" s="15">
        <v>821</v>
      </c>
      <c r="Y15" s="15">
        <v>613</v>
      </c>
      <c r="Z15" s="15">
        <v>21896</v>
      </c>
      <c r="AA15" s="15">
        <v>5359</v>
      </c>
      <c r="AB15" s="15">
        <v>1177</v>
      </c>
      <c r="AC15" s="16">
        <v>0</v>
      </c>
      <c r="AD15" s="16">
        <v>0</v>
      </c>
      <c r="AE15" s="16">
        <v>42</v>
      </c>
      <c r="AG15" s="13">
        <v>2022</v>
      </c>
      <c r="AH15" s="14">
        <f t="shared" si="1"/>
        <v>43178</v>
      </c>
      <c r="AI15" s="15">
        <v>453</v>
      </c>
      <c r="AJ15" s="15">
        <v>1459</v>
      </c>
      <c r="AK15" s="15">
        <v>2848</v>
      </c>
      <c r="AL15" s="15">
        <v>3744</v>
      </c>
      <c r="AM15" s="15">
        <v>165</v>
      </c>
      <c r="AN15" s="15">
        <v>1011</v>
      </c>
      <c r="AO15" s="15">
        <v>647</v>
      </c>
      <c r="AP15" s="15">
        <v>24134</v>
      </c>
      <c r="AQ15" s="15">
        <v>6912</v>
      </c>
      <c r="AR15" s="15">
        <v>1721</v>
      </c>
      <c r="AS15" s="16">
        <v>10</v>
      </c>
      <c r="AT15" s="16">
        <v>0</v>
      </c>
      <c r="AU15" s="16">
        <v>74</v>
      </c>
    </row>
    <row r="16" spans="1:1053" ht="27.75" customHeight="1" thickBot="1" x14ac:dyDescent="0.25">
      <c r="A16" s="21">
        <v>2023</v>
      </c>
      <c r="B16" s="22">
        <f t="shared" si="0"/>
        <v>45614</v>
      </c>
      <c r="C16" s="23">
        <v>440</v>
      </c>
      <c r="D16" s="23">
        <v>1573</v>
      </c>
      <c r="E16" s="23">
        <v>2509</v>
      </c>
      <c r="F16" s="23">
        <v>4014</v>
      </c>
      <c r="G16" s="23">
        <v>175</v>
      </c>
      <c r="H16" s="23">
        <v>1007</v>
      </c>
      <c r="I16" s="23">
        <v>690</v>
      </c>
      <c r="J16" s="23">
        <v>26128</v>
      </c>
      <c r="K16" s="23">
        <v>7157</v>
      </c>
      <c r="L16" s="23">
        <v>1853</v>
      </c>
      <c r="M16" s="24">
        <v>10</v>
      </c>
      <c r="N16" s="24">
        <v>0</v>
      </c>
      <c r="O16" s="24">
        <v>58</v>
      </c>
      <c r="Q16" s="21"/>
      <c r="R16" s="22">
        <v>30221</v>
      </c>
      <c r="S16" s="23">
        <v>366</v>
      </c>
      <c r="T16" s="23">
        <v>933</v>
      </c>
      <c r="U16" s="23">
        <v>1925</v>
      </c>
      <c r="V16" s="23">
        <v>2787</v>
      </c>
      <c r="W16" s="23">
        <v>117</v>
      </c>
      <c r="X16" s="23">
        <v>763</v>
      </c>
      <c r="Y16" s="23">
        <v>528</v>
      </c>
      <c r="Z16" s="23">
        <v>17063</v>
      </c>
      <c r="AA16" s="23">
        <v>4506</v>
      </c>
      <c r="AB16" s="23">
        <v>1112</v>
      </c>
      <c r="AC16" s="24">
        <v>0</v>
      </c>
      <c r="AD16" s="24">
        <v>0</v>
      </c>
      <c r="AE16" s="24">
        <v>37</v>
      </c>
      <c r="AG16" s="21">
        <v>2023</v>
      </c>
      <c r="AH16" s="22">
        <f t="shared" si="1"/>
        <v>45614</v>
      </c>
      <c r="AI16" s="23">
        <v>440</v>
      </c>
      <c r="AJ16" s="23">
        <v>1573</v>
      </c>
      <c r="AK16" s="23">
        <v>2509</v>
      </c>
      <c r="AL16" s="23">
        <v>4014</v>
      </c>
      <c r="AM16" s="23">
        <v>175</v>
      </c>
      <c r="AN16" s="23">
        <v>1007</v>
      </c>
      <c r="AO16" s="23">
        <v>690</v>
      </c>
      <c r="AP16" s="23">
        <v>26128</v>
      </c>
      <c r="AQ16" s="23">
        <v>7157</v>
      </c>
      <c r="AR16" s="23">
        <v>1853</v>
      </c>
      <c r="AS16" s="24">
        <v>10</v>
      </c>
      <c r="AT16" s="24">
        <v>0</v>
      </c>
      <c r="AU16" s="24">
        <v>58</v>
      </c>
    </row>
    <row r="17" spans="1:47" ht="12.2" customHeight="1" x14ac:dyDescent="0.2">
      <c r="A17" s="19" t="s">
        <v>17</v>
      </c>
      <c r="B17" s="20">
        <f t="shared" ref="B17:O17" si="2">SUM(B7:B16)/10</f>
        <v>46929.2</v>
      </c>
      <c r="C17" s="20">
        <f t="shared" si="2"/>
        <v>457.3</v>
      </c>
      <c r="D17" s="20">
        <f t="shared" si="2"/>
        <v>1418</v>
      </c>
      <c r="E17" s="20">
        <f t="shared" si="2"/>
        <v>2861.2</v>
      </c>
      <c r="F17" s="20">
        <f t="shared" si="2"/>
        <v>3946.8</v>
      </c>
      <c r="G17" s="20">
        <f t="shared" si="2"/>
        <v>172.4</v>
      </c>
      <c r="H17" s="20">
        <f t="shared" si="2"/>
        <v>968.8</v>
      </c>
      <c r="I17" s="20">
        <f t="shared" si="2"/>
        <v>692.5</v>
      </c>
      <c r="J17" s="20">
        <f t="shared" si="2"/>
        <v>28158.1</v>
      </c>
      <c r="K17" s="20">
        <f t="shared" si="2"/>
        <v>6624.7</v>
      </c>
      <c r="L17" s="20">
        <f t="shared" si="2"/>
        <v>1572.1</v>
      </c>
      <c r="M17" s="20">
        <f t="shared" si="2"/>
        <v>2.5</v>
      </c>
      <c r="N17" s="20">
        <f t="shared" si="2"/>
        <v>0.3</v>
      </c>
      <c r="O17" s="20">
        <f t="shared" si="2"/>
        <v>54.5</v>
      </c>
      <c r="Q17" s="25" t="s">
        <v>20</v>
      </c>
      <c r="R17" s="26">
        <f>SUM(R12,R11)/2</f>
        <v>46866</v>
      </c>
      <c r="S17" s="26">
        <f t="shared" ref="S17:AE17" si="3">SUM(S12,S11)/2</f>
        <v>464.5</v>
      </c>
      <c r="T17" s="26">
        <f t="shared" si="3"/>
        <v>1406</v>
      </c>
      <c r="U17" s="26">
        <f t="shared" si="3"/>
        <v>2863</v>
      </c>
      <c r="V17" s="26">
        <f t="shared" si="3"/>
        <v>4041</v>
      </c>
      <c r="W17" s="26">
        <f t="shared" si="3"/>
        <v>172</v>
      </c>
      <c r="X17" s="26">
        <f t="shared" si="3"/>
        <v>1004</v>
      </c>
      <c r="Y17" s="26">
        <f t="shared" si="3"/>
        <v>670</v>
      </c>
      <c r="Z17" s="26">
        <f t="shared" si="3"/>
        <v>29069</v>
      </c>
      <c r="AA17" s="26">
        <f t="shared" si="3"/>
        <v>7020.5</v>
      </c>
      <c r="AB17" s="26">
        <f t="shared" si="3"/>
        <v>1685</v>
      </c>
      <c r="AC17" s="26">
        <f t="shared" si="3"/>
        <v>1</v>
      </c>
      <c r="AD17" s="26">
        <f t="shared" si="3"/>
        <v>0</v>
      </c>
      <c r="AE17" s="26">
        <f t="shared" si="3"/>
        <v>55.5</v>
      </c>
      <c r="AG17" s="17" t="s">
        <v>22</v>
      </c>
      <c r="AH17" s="18">
        <f>_xlfn.STDEV.S(AH7:AH16)</f>
        <v>8270.8354112507786</v>
      </c>
      <c r="AI17" s="18">
        <f>_xlfn.STDEV.S(AI7:AI16)</f>
        <v>54.074126078108016</v>
      </c>
      <c r="AJ17" s="18">
        <f>_xlfn.STDEV.S(AJ7:AJ16)</f>
        <v>248.11466883054072</v>
      </c>
      <c r="AK17" s="18">
        <f>_xlfn.STDEV.S(AK7:AK16)</f>
        <v>488.3124682686958</v>
      </c>
      <c r="AL17" s="18">
        <f>_xlfn.STDEV.S(AL7:AL16)</f>
        <v>747.86701135072531</v>
      </c>
      <c r="AM17" s="18">
        <f>_xlfn.STDEV.S(AM7:AM16)</f>
        <v>42.609858014314042</v>
      </c>
      <c r="AN17" s="18">
        <f>_xlfn.STDEV.S(AN7:AN16)</f>
        <v>121.32124481905221</v>
      </c>
      <c r="AO17" s="18">
        <f>_xlfn.STDEV.S(AO7:AO16)</f>
        <v>101.59314281321682</v>
      </c>
      <c r="AP17" s="18">
        <f>_xlfn.STDEV.S(AP7:AP16)</f>
        <v>5880.2886635493178</v>
      </c>
      <c r="AQ17" s="18">
        <f>_xlfn.STDEV.S(AQ7:AQ16)</f>
        <v>1178.5088553855778</v>
      </c>
      <c r="AR17" s="18">
        <f>_xlfn.STDEV.S(AR7:AR16)</f>
        <v>251.99578920644211</v>
      </c>
      <c r="AS17" s="18">
        <f>_xlfn.STDEV.S(AS7:AS16)</f>
        <v>4.0069384267237691</v>
      </c>
      <c r="AT17" s="18">
        <f>_xlfn.STDEV.S(AT7:AT16)</f>
        <v>0.67494855771055284</v>
      </c>
      <c r="AU17" s="18">
        <f>_xlfn.STDEV.S(AU7:AU16)</f>
        <v>11.778039829369837</v>
      </c>
    </row>
    <row r="18" spans="1:47" ht="12.2" customHeight="1" x14ac:dyDescent="0.2">
      <c r="A18" s="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47" ht="15" customHeight="1" x14ac:dyDescent="0.2"/>
    <row r="20" spans="1:47" ht="15" customHeight="1" x14ac:dyDescent="0.2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47" x14ac:dyDescent="0.2">
      <c r="A21" s="5"/>
    </row>
  </sheetData>
  <mergeCells count="13">
    <mergeCell ref="A3:A5"/>
    <mergeCell ref="B3:O3"/>
    <mergeCell ref="B4:B5"/>
    <mergeCell ref="C4:O4"/>
    <mergeCell ref="B1:O1"/>
    <mergeCell ref="AG3:AG5"/>
    <mergeCell ref="AH3:AU3"/>
    <mergeCell ref="AH4:AH5"/>
    <mergeCell ref="AI4:AU4"/>
    <mergeCell ref="Q3:Q5"/>
    <mergeCell ref="R3:AE3"/>
    <mergeCell ref="R4:R5"/>
    <mergeCell ref="S4:AE4"/>
  </mergeCells>
  <phoneticPr fontId="5" type="noConversion"/>
  <printOptions horizontalCentered="1"/>
  <pageMargins left="0.74803149606299213" right="0.74803149606299213" top="0.98425196850393704" bottom="0.98425196850393704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 de datos</vt:lpstr>
      <vt:lpstr>'Base de datos'!Títulos_a_imprimir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LIZKA BATISTA</dc:creator>
  <cp:lastModifiedBy>Carlos Caballero</cp:lastModifiedBy>
  <cp:lastPrinted>2025-07-29T23:28:07Z</cp:lastPrinted>
  <dcterms:created xsi:type="dcterms:W3CDTF">2017-11-01T17:48:52Z</dcterms:created>
  <dcterms:modified xsi:type="dcterms:W3CDTF">2025-07-30T02:52:15Z</dcterms:modified>
</cp:coreProperties>
</file>