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iegotec\"/>
    </mc:Choice>
  </mc:AlternateContent>
  <xr:revisionPtr revIDLastSave="0" documentId="13_ncr:1_{EED5E9C9-1863-4625-8DCF-161F939BCAA4}" xr6:coauthVersionLast="47" xr6:coauthVersionMax="47" xr10:uidLastSave="{00000000-0000-0000-0000-000000000000}"/>
  <bookViews>
    <workbookView xWindow="760" yWindow="340" windowWidth="19380" windowHeight="9740" xr2:uid="{E4A04F08-43DF-4034-BB9F-2EC4B88D3907}"/>
  </bookViews>
  <sheets>
    <sheet name="GrowthCurves and RFU Chlorophy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22" i="1"/>
  <c r="R21" i="1"/>
  <c r="Q24" i="1"/>
  <c r="Q23" i="1"/>
  <c r="Q22" i="1"/>
  <c r="Q21" i="1"/>
  <c r="P24" i="1"/>
  <c r="P23" i="1"/>
  <c r="P22" i="1"/>
  <c r="P21" i="1"/>
  <c r="O24" i="1"/>
  <c r="O23" i="1"/>
  <c r="O22" i="1"/>
  <c r="O21" i="1"/>
  <c r="N24" i="1"/>
  <c r="N23" i="1"/>
  <c r="N22" i="1"/>
  <c r="N21" i="1"/>
  <c r="M24" i="1"/>
  <c r="M23" i="1"/>
  <c r="M22" i="1"/>
  <c r="M21" i="1"/>
  <c r="L24" i="1"/>
  <c r="L23" i="1"/>
  <c r="L22" i="1"/>
  <c r="L21" i="1"/>
  <c r="K24" i="1"/>
  <c r="K23" i="1"/>
  <c r="K22" i="1"/>
  <c r="K21" i="1"/>
  <c r="J24" i="1"/>
  <c r="J23" i="1"/>
  <c r="J22" i="1"/>
  <c r="J21" i="1"/>
  <c r="I22" i="1"/>
  <c r="I21" i="1"/>
  <c r="I24" i="1"/>
  <c r="I23" i="1"/>
  <c r="R18" i="1"/>
  <c r="Q18" i="1"/>
  <c r="P18" i="1"/>
  <c r="O18" i="1"/>
  <c r="N18" i="1"/>
  <c r="M18" i="1"/>
  <c r="L18" i="1"/>
  <c r="K18" i="1"/>
  <c r="J18" i="1"/>
  <c r="I18" i="1"/>
  <c r="R17" i="1"/>
  <c r="Q17" i="1"/>
  <c r="P17" i="1"/>
  <c r="O17" i="1"/>
  <c r="N17" i="1"/>
  <c r="M17" i="1"/>
  <c r="L17" i="1"/>
  <c r="K17" i="1"/>
  <c r="J17" i="1"/>
  <c r="I17" i="1"/>
  <c r="R16" i="1"/>
  <c r="Q16" i="1"/>
  <c r="P16" i="1"/>
  <c r="O16" i="1"/>
  <c r="N16" i="1"/>
  <c r="M16" i="1"/>
  <c r="L16" i="1"/>
  <c r="K16" i="1"/>
  <c r="J16" i="1"/>
  <c r="I16" i="1"/>
  <c r="R15" i="1"/>
  <c r="P15" i="1"/>
  <c r="Q15" i="1"/>
  <c r="R12" i="1"/>
  <c r="R11" i="1"/>
  <c r="R10" i="1"/>
  <c r="R9" i="1"/>
  <c r="Q12" i="1"/>
  <c r="Q11" i="1"/>
  <c r="Q10" i="1"/>
  <c r="Q9" i="1"/>
  <c r="P12" i="1"/>
  <c r="P11" i="1"/>
  <c r="P10" i="1"/>
  <c r="P9" i="1"/>
  <c r="R6" i="1"/>
  <c r="R5" i="1"/>
  <c r="R4" i="1"/>
  <c r="R3" i="1"/>
  <c r="Q6" i="1"/>
  <c r="Q5" i="1"/>
  <c r="Q4" i="1"/>
  <c r="Q3" i="1"/>
  <c r="P6" i="1"/>
  <c r="P5" i="1"/>
  <c r="P4" i="1"/>
  <c r="P3" i="1"/>
  <c r="H15" i="1"/>
  <c r="I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<sst xmlns="http://schemas.openxmlformats.org/spreadsheetml/2006/main" count="186" uniqueCount="34">
  <si>
    <t>Time 0=3pm on 1/8/23</t>
  </si>
  <si>
    <t>0 hour</t>
  </si>
  <si>
    <t>OD750</t>
  </si>
  <si>
    <t>Chlorophyll</t>
  </si>
  <si>
    <t>OD750 (average)</t>
  </si>
  <si>
    <t>WTa 0uM Zn</t>
  </si>
  <si>
    <t>WT 0µM Zn</t>
  </si>
  <si>
    <t>WTb 0uM Zn</t>
  </si>
  <si>
    <t>WT .1µM Zn</t>
  </si>
  <si>
    <t>WTc 0uM Zn</t>
  </si>
  <si>
    <t>WT .5µM Zn</t>
  </si>
  <si>
    <t>WTa .1uM Zn</t>
  </si>
  <si>
    <t>WT 1µM Zn</t>
  </si>
  <si>
    <t>WTb .1uM Zn</t>
  </si>
  <si>
    <t>WTc .1uM Zn</t>
  </si>
  <si>
    <t>WTa .5uM Zn</t>
  </si>
  <si>
    <t>WTb .5uM Zn</t>
  </si>
  <si>
    <t>Chlorophyll (average)</t>
  </si>
  <si>
    <t>WTc .5uM Zn</t>
  </si>
  <si>
    <t>WTa 1uM Zn</t>
  </si>
  <si>
    <t>WTb 1uM Zn</t>
  </si>
  <si>
    <t>WTc 1uM Zn</t>
  </si>
  <si>
    <t>15 hour</t>
  </si>
  <si>
    <t>23 hour</t>
  </si>
  <si>
    <t>38 hour</t>
  </si>
  <si>
    <t>46 hour</t>
  </si>
  <si>
    <t>61 hour</t>
  </si>
  <si>
    <t>69 hour</t>
  </si>
  <si>
    <t>84 hour</t>
  </si>
  <si>
    <t>92 hour</t>
  </si>
  <si>
    <t>107 hour</t>
  </si>
  <si>
    <t>115 hour</t>
  </si>
  <si>
    <t>OD750 (SD)</t>
  </si>
  <si>
    <t>Chlorophyll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</si>
</sst>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color rgb="FF7B7B7B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left"/>
    </xf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4" fillId="0" borderId="7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'GrowthCurves and RFU Chlorophyl'!$G$3</c:f>
              <c:strCache>
                <c:ptCount val="1"/>
                <c:pt idx="0">
                  <c:v>WT 0µM Zn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Chlorophyl'!$H$15:$R$15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2.4944382578492966E-2</c:v>
                  </c:pt>
                  <c:pt idx="2">
                    <c:v>0.23570226039551584</c:v>
                  </c:pt>
                  <c:pt idx="3">
                    <c:v>0.31255221785949427</c:v>
                  </c:pt>
                  <c:pt idx="4">
                    <c:v>6.9442222186665861E-2</c:v>
                  </c:pt>
                  <c:pt idx="5">
                    <c:v>9.1772665986241231E-2</c:v>
                  </c:pt>
                  <c:pt idx="6">
                    <c:v>0.11614167593456233</c:v>
                  </c:pt>
                  <c:pt idx="7">
                    <c:v>0.43645032808887713</c:v>
                  </c:pt>
                  <c:pt idx="8">
                    <c:v>0.89685871549288132</c:v>
                  </c:pt>
                  <c:pt idx="9">
                    <c:v>0.5030573194643595</c:v>
                  </c:pt>
                  <c:pt idx="10">
                    <c:v>0.41063636251825292</c:v>
                  </c:pt>
                </c:numCache>
              </c:numRef>
            </c:plus>
            <c:minus>
              <c:numRef>
                <c:f>'GrowthCurves and RFU Chlorophyl'!$H$15:$R$15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2.4944382578492966E-2</c:v>
                  </c:pt>
                  <c:pt idx="2">
                    <c:v>0.23570226039551584</c:v>
                  </c:pt>
                  <c:pt idx="3">
                    <c:v>0.31255221785949427</c:v>
                  </c:pt>
                  <c:pt idx="4">
                    <c:v>6.9442222186665861E-2</c:v>
                  </c:pt>
                  <c:pt idx="5">
                    <c:v>9.1772665986241231E-2</c:v>
                  </c:pt>
                  <c:pt idx="6">
                    <c:v>0.11614167593456233</c:v>
                  </c:pt>
                  <c:pt idx="7">
                    <c:v>0.43645032808887713</c:v>
                  </c:pt>
                  <c:pt idx="8">
                    <c:v>0.89685871549288132</c:v>
                  </c:pt>
                  <c:pt idx="9">
                    <c:v>0.5030573194643595</c:v>
                  </c:pt>
                  <c:pt idx="10">
                    <c:v>0.41063636251825292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'GrowthCurves and RFU Chlorophyl'!$H$2:$R$2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Chlorophyl'!$H$3:$R$3</c:f>
              <c:numCache>
                <c:formatCode>General</c:formatCode>
                <c:ptCount val="11"/>
                <c:pt idx="0">
                  <c:v>0.1</c:v>
                </c:pt>
                <c:pt idx="1">
                  <c:v>1.306666667</c:v>
                </c:pt>
                <c:pt idx="2">
                  <c:v>2.7733333330000001</c:v>
                </c:pt>
                <c:pt idx="3">
                  <c:v>5.6333333330000004</c:v>
                </c:pt>
                <c:pt idx="4">
                  <c:v>6.3966666669999999</c:v>
                </c:pt>
                <c:pt idx="5">
                  <c:v>7.3633333329999999</c:v>
                </c:pt>
                <c:pt idx="6">
                  <c:v>8.1466666669999999</c:v>
                </c:pt>
                <c:pt idx="7">
                  <c:v>10.67333333</c:v>
                </c:pt>
                <c:pt idx="8">
                  <c:v>8.0066666666666677</c:v>
                </c:pt>
                <c:pt idx="9">
                  <c:v>8.56</c:v>
                </c:pt>
                <c:pt idx="10">
                  <c:v>7.0266666666666664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0-49C6-8BCE-C2B980C383B9}"/>
            </c:ext>
          </c:extLst>
        </c:ser>
        <c:ser>
          <c:idx val="1"/>
          <c:order val="1"/>
          <c:tx>
            <c:strRef>
              <c:f>'GrowthCurves and RFU Chlorophyl'!$G$4</c:f>
              <c:strCache>
                <c:ptCount val="1"/>
                <c:pt idx="0">
                  <c:v>WT .1µM Zn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Chlorophyl'!$H$16:$R$16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0.10402991022884822</c:v>
                  </c:pt>
                  <c:pt idx="2">
                    <c:v>0.18696404883173542</c:v>
                  </c:pt>
                  <c:pt idx="3">
                    <c:v>0.17454703282114728</c:v>
                  </c:pt>
                  <c:pt idx="4">
                    <c:v>0.16357125528513741</c:v>
                  </c:pt>
                  <c:pt idx="5">
                    <c:v>0.19612920911140891</c:v>
                  </c:pt>
                  <c:pt idx="6">
                    <c:v>0.11115554667022053</c:v>
                  </c:pt>
                  <c:pt idx="7">
                    <c:v>0.95279705195924203</c:v>
                  </c:pt>
                  <c:pt idx="8">
                    <c:v>0.29227080289043927</c:v>
                  </c:pt>
                  <c:pt idx="9">
                    <c:v>0.38609152628187343</c:v>
                  </c:pt>
                  <c:pt idx="10">
                    <c:v>0.21561282171728291</c:v>
                  </c:pt>
                </c:numCache>
              </c:numRef>
            </c:plus>
            <c:minus>
              <c:numRef>
                <c:f>'GrowthCurves and RFU Chlorophyl'!$H$16:$R$16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0.10402991022884822</c:v>
                  </c:pt>
                  <c:pt idx="2">
                    <c:v>0.18696404883173542</c:v>
                  </c:pt>
                  <c:pt idx="3">
                    <c:v>0.17454703282114728</c:v>
                  </c:pt>
                  <c:pt idx="4">
                    <c:v>0.16357125528513741</c:v>
                  </c:pt>
                  <c:pt idx="5">
                    <c:v>0.19612920911140891</c:v>
                  </c:pt>
                  <c:pt idx="6">
                    <c:v>0.11115554667022053</c:v>
                  </c:pt>
                  <c:pt idx="7">
                    <c:v>0.95279705195924203</c:v>
                  </c:pt>
                  <c:pt idx="8">
                    <c:v>0.29227080289043927</c:v>
                  </c:pt>
                  <c:pt idx="9">
                    <c:v>0.38609152628187343</c:v>
                  </c:pt>
                  <c:pt idx="10">
                    <c:v>0.21561282171728291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'GrowthCurves and RFU Chlorophyl'!$H$2:$R$2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Chlorophyl'!$H$4:$R$4</c:f>
              <c:numCache>
                <c:formatCode>General</c:formatCode>
                <c:ptCount val="11"/>
                <c:pt idx="0">
                  <c:v>0.1</c:v>
                </c:pt>
                <c:pt idx="1">
                  <c:v>1.253333333</c:v>
                </c:pt>
                <c:pt idx="2">
                  <c:v>2.903333333</c:v>
                </c:pt>
                <c:pt idx="3">
                  <c:v>6.55</c:v>
                </c:pt>
                <c:pt idx="4">
                  <c:v>8.1066666670000007</c:v>
                </c:pt>
                <c:pt idx="5">
                  <c:v>8.2799999999999994</c:v>
                </c:pt>
                <c:pt idx="6">
                  <c:v>9.5866666669999994</c:v>
                </c:pt>
                <c:pt idx="7">
                  <c:v>13.426666669999999</c:v>
                </c:pt>
                <c:pt idx="8">
                  <c:v>13.113333333333332</c:v>
                </c:pt>
                <c:pt idx="9">
                  <c:v>13.839999999999998</c:v>
                </c:pt>
                <c:pt idx="10">
                  <c:v>13.866666666666667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0-49C6-8BCE-C2B980C383B9}"/>
            </c:ext>
          </c:extLst>
        </c:ser>
        <c:ser>
          <c:idx val="2"/>
          <c:order val="2"/>
          <c:tx>
            <c:strRef>
              <c:f>'GrowthCurves and RFU Chlorophyl'!$G$5</c:f>
              <c:strCache>
                <c:ptCount val="1"/>
                <c:pt idx="0">
                  <c:v>WT .5µM Zn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Chlorophyl'!$H$17:$R$17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4.7140452079103209E-3</c:v>
                  </c:pt>
                  <c:pt idx="2">
                    <c:v>0.21296843793284392</c:v>
                  </c:pt>
                  <c:pt idx="3">
                    <c:v>0.4921607686744468</c:v>
                  </c:pt>
                  <c:pt idx="4">
                    <c:v>9.8770215933527236E-2</c:v>
                  </c:pt>
                  <c:pt idx="5">
                    <c:v>0.21202725191718994</c:v>
                  </c:pt>
                  <c:pt idx="6">
                    <c:v>8.0415587212098585E-2</c:v>
                  </c:pt>
                  <c:pt idx="7">
                    <c:v>0.59352056970813283</c:v>
                  </c:pt>
                  <c:pt idx="8">
                    <c:v>1.1745069887687587</c:v>
                  </c:pt>
                  <c:pt idx="9">
                    <c:v>1.0420919131993909</c:v>
                  </c:pt>
                  <c:pt idx="10">
                    <c:v>0.27824849006278929</c:v>
                  </c:pt>
                </c:numCache>
              </c:numRef>
            </c:plus>
            <c:minus>
              <c:numRef>
                <c:f>'GrowthCurves and RFU Chlorophyl'!$H$17:$R$17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4.7140452079103209E-3</c:v>
                  </c:pt>
                  <c:pt idx="2">
                    <c:v>0.21296843793284392</c:v>
                  </c:pt>
                  <c:pt idx="3">
                    <c:v>0.4921607686744468</c:v>
                  </c:pt>
                  <c:pt idx="4">
                    <c:v>9.8770215933527236E-2</c:v>
                  </c:pt>
                  <c:pt idx="5">
                    <c:v>0.21202725191718994</c:v>
                  </c:pt>
                  <c:pt idx="6">
                    <c:v>8.0415587212098585E-2</c:v>
                  </c:pt>
                  <c:pt idx="7">
                    <c:v>0.59352056970813283</c:v>
                  </c:pt>
                  <c:pt idx="8">
                    <c:v>1.1745069887687587</c:v>
                  </c:pt>
                  <c:pt idx="9">
                    <c:v>1.0420919131993909</c:v>
                  </c:pt>
                  <c:pt idx="10">
                    <c:v>0.27824849006278929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'GrowthCurves and RFU Chlorophyl'!$H$2:$R$2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Chlorophyl'!$H$5:$R$5</c:f>
              <c:numCache>
                <c:formatCode>General</c:formatCode>
                <c:ptCount val="11"/>
                <c:pt idx="0">
                  <c:v>0.1</c:v>
                </c:pt>
                <c:pt idx="1">
                  <c:v>1.266666667</c:v>
                </c:pt>
                <c:pt idx="2">
                  <c:v>3.1466666669999999</c:v>
                </c:pt>
                <c:pt idx="3">
                  <c:v>6.9366666669999999</c:v>
                </c:pt>
                <c:pt idx="4">
                  <c:v>7.3033333330000003</c:v>
                </c:pt>
                <c:pt idx="5">
                  <c:v>7.1233333329999997</c:v>
                </c:pt>
                <c:pt idx="6">
                  <c:v>7.92</c:v>
                </c:pt>
                <c:pt idx="7">
                  <c:v>9.76</c:v>
                </c:pt>
                <c:pt idx="8">
                  <c:v>9.66</c:v>
                </c:pt>
                <c:pt idx="9">
                  <c:v>8.0066666666666659</c:v>
                </c:pt>
                <c:pt idx="10">
                  <c:v>7.666666666666667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0-49C6-8BCE-C2B980C383B9}"/>
            </c:ext>
          </c:extLst>
        </c:ser>
        <c:ser>
          <c:idx val="3"/>
          <c:order val="3"/>
          <c:tx>
            <c:strRef>
              <c:f>'GrowthCurves and RFU Chlorophyl'!$G$6</c:f>
              <c:strCache>
                <c:ptCount val="1"/>
                <c:pt idx="0">
                  <c:v>WT 1µM Zn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Chlorophyl'!$H$18:$R$18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0.16213848676020387</c:v>
                  </c:pt>
                  <c:pt idx="2">
                    <c:v>0.31478387647541739</c:v>
                  </c:pt>
                  <c:pt idx="3">
                    <c:v>0.12192894105447935</c:v>
                  </c:pt>
                  <c:pt idx="4">
                    <c:v>4.3204937989385635E-2</c:v>
                  </c:pt>
                  <c:pt idx="5">
                    <c:v>0.10530379332620883</c:v>
                  </c:pt>
                  <c:pt idx="6">
                    <c:v>0.10402991022884851</c:v>
                  </c:pt>
                  <c:pt idx="7">
                    <c:v>0.52561075585138739</c:v>
                  </c:pt>
                  <c:pt idx="8">
                    <c:v>1.2189613064682068</c:v>
                  </c:pt>
                  <c:pt idx="9">
                    <c:v>0.82429768085726518</c:v>
                  </c:pt>
                  <c:pt idx="10">
                    <c:v>0.38516951535078081</c:v>
                  </c:pt>
                </c:numCache>
              </c:numRef>
            </c:plus>
            <c:minus>
              <c:numRef>
                <c:f>'GrowthCurves and RFU Chlorophyl'!$H$18:$R$18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0.16213848676020387</c:v>
                  </c:pt>
                  <c:pt idx="2">
                    <c:v>0.31478387647541739</c:v>
                  </c:pt>
                  <c:pt idx="3">
                    <c:v>0.12192894105447935</c:v>
                  </c:pt>
                  <c:pt idx="4">
                    <c:v>4.3204937989385635E-2</c:v>
                  </c:pt>
                  <c:pt idx="5">
                    <c:v>0.10530379332620883</c:v>
                  </c:pt>
                  <c:pt idx="6">
                    <c:v>0.10402991022884851</c:v>
                  </c:pt>
                  <c:pt idx="7">
                    <c:v>0.52561075585138739</c:v>
                  </c:pt>
                  <c:pt idx="8">
                    <c:v>1.2189613064682068</c:v>
                  </c:pt>
                  <c:pt idx="9">
                    <c:v>0.82429768085726518</c:v>
                  </c:pt>
                  <c:pt idx="10">
                    <c:v>0.38516951535078081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'GrowthCurves and RFU Chlorophyl'!$H$2:$R$2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Chlorophyl'!$H$6:$R$6</c:f>
              <c:numCache>
                <c:formatCode>General</c:formatCode>
                <c:ptCount val="11"/>
                <c:pt idx="0">
                  <c:v>0.1</c:v>
                </c:pt>
                <c:pt idx="1">
                  <c:v>1.3333333329999999</c:v>
                </c:pt>
                <c:pt idx="2">
                  <c:v>2.8366666669999998</c:v>
                </c:pt>
                <c:pt idx="3">
                  <c:v>6.05</c:v>
                </c:pt>
                <c:pt idx="4">
                  <c:v>7.3</c:v>
                </c:pt>
                <c:pt idx="5">
                  <c:v>7.2033333329999998</c:v>
                </c:pt>
                <c:pt idx="6">
                  <c:v>8.1866666670000008</c:v>
                </c:pt>
                <c:pt idx="7">
                  <c:v>9.5399999999999991</c:v>
                </c:pt>
                <c:pt idx="8">
                  <c:v>9.58</c:v>
                </c:pt>
                <c:pt idx="9">
                  <c:v>9.58</c:v>
                </c:pt>
                <c:pt idx="10">
                  <c:v>7.9733333333333327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0-49C6-8BCE-C2B980C383B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'GrowthCurves and RFU Chlorophyl'!$H$2:$R$2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Chlorophyl'!$G$2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C0-49C6-8BCE-C2B980C3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91408"/>
        <c:axId val="303888784"/>
      </c:scatterChart>
      <c:valAx>
        <c:axId val="303891408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88784"/>
        <c:crosses val="autoZero"/>
        <c:crossBetween val="midCat"/>
        <c:majorUnit val="10"/>
      </c:valAx>
      <c:valAx>
        <c:axId val="3038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750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9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'GrowthCurves and RFU Chlorophyl'!$G$9</c:f>
              <c:strCache>
                <c:ptCount val="1"/>
                <c:pt idx="0">
                  <c:v>WT 0µM Zn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Chlorophyl'!$H$21:$R$21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210.54585143278305</c:v>
                  </c:pt>
                  <c:pt idx="2">
                    <c:v>494.11019913465549</c:v>
                  </c:pt>
                  <c:pt idx="3">
                    <c:v>317.27625537096571</c:v>
                  </c:pt>
                  <c:pt idx="4">
                    <c:v>228.28393626261914</c:v>
                  </c:pt>
                  <c:pt idx="5">
                    <c:v>416.19413205324696</c:v>
                  </c:pt>
                  <c:pt idx="6">
                    <c:v>262.97908662097069</c:v>
                  </c:pt>
                  <c:pt idx="7">
                    <c:v>431.39489514313402</c:v>
                  </c:pt>
                  <c:pt idx="8">
                    <c:v>1719.7163202755919</c:v>
                  </c:pt>
                  <c:pt idx="9">
                    <c:v>1872.7039868121769</c:v>
                  </c:pt>
                  <c:pt idx="10">
                    <c:v>5607.2783851784006</c:v>
                  </c:pt>
                </c:numCache>
              </c:numRef>
            </c:plus>
            <c:minus>
              <c:numRef>
                <c:f>'GrowthCurves and RFU Chlorophyl'!$H$21:$R$21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210.54585143278305</c:v>
                  </c:pt>
                  <c:pt idx="2">
                    <c:v>494.11019913465549</c:v>
                  </c:pt>
                  <c:pt idx="3">
                    <c:v>317.27625537096571</c:v>
                  </c:pt>
                  <c:pt idx="4">
                    <c:v>228.28393626261914</c:v>
                  </c:pt>
                  <c:pt idx="5">
                    <c:v>416.19413205324696</c:v>
                  </c:pt>
                  <c:pt idx="6">
                    <c:v>262.97908662097069</c:v>
                  </c:pt>
                  <c:pt idx="7">
                    <c:v>431.39489514313402</c:v>
                  </c:pt>
                  <c:pt idx="8">
                    <c:v>1719.7163202755919</c:v>
                  </c:pt>
                  <c:pt idx="9">
                    <c:v>1872.7039868121769</c:v>
                  </c:pt>
                  <c:pt idx="10">
                    <c:v>5607.2783851784006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'GrowthCurves and RFU Chlorophyl'!$H$8:$R$8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Chlorophyl'!$H$9:$R$9</c:f>
              <c:numCache>
                <c:formatCode>General</c:formatCode>
                <c:ptCount val="11"/>
                <c:pt idx="0">
                  <c:v>2179</c:v>
                </c:pt>
                <c:pt idx="1">
                  <c:v>11643.333329999999</c:v>
                </c:pt>
                <c:pt idx="2">
                  <c:v>18870.333330000001</c:v>
                </c:pt>
                <c:pt idx="3">
                  <c:v>23100.666669999999</c:v>
                </c:pt>
                <c:pt idx="4">
                  <c:v>25400.666669999999</c:v>
                </c:pt>
                <c:pt idx="5">
                  <c:v>30018.666669999999</c:v>
                </c:pt>
                <c:pt idx="6">
                  <c:v>27818</c:v>
                </c:pt>
                <c:pt idx="7">
                  <c:v>25203.666669999999</c:v>
                </c:pt>
                <c:pt idx="8">
                  <c:v>30995.333333333332</c:v>
                </c:pt>
                <c:pt idx="9">
                  <c:v>22169.333333333332</c:v>
                </c:pt>
                <c:pt idx="10">
                  <c:v>22357.333333333332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E-4ACF-8ED5-E40BBEB6528C}"/>
            </c:ext>
          </c:extLst>
        </c:ser>
        <c:ser>
          <c:idx val="1"/>
          <c:order val="1"/>
          <c:tx>
            <c:strRef>
              <c:f>'GrowthCurves and RFU Chlorophyl'!$G$10</c:f>
              <c:strCache>
                <c:ptCount val="1"/>
                <c:pt idx="0">
                  <c:v>WT .1µM Zn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Chlorophyl'!$H$22:$R$22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499.23964408109885</c:v>
                  </c:pt>
                  <c:pt idx="2">
                    <c:v>1087.4227431051008</c:v>
                  </c:pt>
                  <c:pt idx="3">
                    <c:v>371.64260011766982</c:v>
                  </c:pt>
                  <c:pt idx="4">
                    <c:v>2372.3936341921749</c:v>
                  </c:pt>
                  <c:pt idx="5">
                    <c:v>318.40330819051906</c:v>
                  </c:pt>
                  <c:pt idx="6">
                    <c:v>156.94868234199637</c:v>
                  </c:pt>
                  <c:pt idx="7">
                    <c:v>602.70888495193105</c:v>
                  </c:pt>
                  <c:pt idx="8">
                    <c:v>57.702301128772639</c:v>
                  </c:pt>
                  <c:pt idx="9">
                    <c:v>181.73484959015306</c:v>
                  </c:pt>
                  <c:pt idx="10">
                    <c:v>1481.893008583578</c:v>
                  </c:pt>
                </c:numCache>
              </c:numRef>
            </c:plus>
            <c:minus>
              <c:numRef>
                <c:f>'GrowthCurves and RFU Chlorophyl'!$H$22:$R$22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499.23964408109885</c:v>
                  </c:pt>
                  <c:pt idx="2">
                    <c:v>1087.4227431051008</c:v>
                  </c:pt>
                  <c:pt idx="3">
                    <c:v>371.64260011766982</c:v>
                  </c:pt>
                  <c:pt idx="4">
                    <c:v>2372.3936341921749</c:v>
                  </c:pt>
                  <c:pt idx="5">
                    <c:v>318.40330819051906</c:v>
                  </c:pt>
                  <c:pt idx="6">
                    <c:v>156.94868234199637</c:v>
                  </c:pt>
                  <c:pt idx="7">
                    <c:v>602.70888495193105</c:v>
                  </c:pt>
                  <c:pt idx="8">
                    <c:v>57.702301128772639</c:v>
                  </c:pt>
                  <c:pt idx="9">
                    <c:v>181.73484959015306</c:v>
                  </c:pt>
                  <c:pt idx="10">
                    <c:v>1481.893008583578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'GrowthCurves and RFU Chlorophyl'!$H$8:$R$8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Chlorophyl'!$H$10:$R$10</c:f>
              <c:numCache>
                <c:formatCode>General</c:formatCode>
                <c:ptCount val="11"/>
                <c:pt idx="0">
                  <c:v>1691</c:v>
                </c:pt>
                <c:pt idx="1">
                  <c:v>11057.333329999999</c:v>
                </c:pt>
                <c:pt idx="2">
                  <c:v>21904.333330000001</c:v>
                </c:pt>
                <c:pt idx="3">
                  <c:v>27970.666669999999</c:v>
                </c:pt>
                <c:pt idx="4">
                  <c:v>29611.666669999999</c:v>
                </c:pt>
                <c:pt idx="5">
                  <c:v>35628</c:v>
                </c:pt>
                <c:pt idx="6">
                  <c:v>40709.666669999999</c:v>
                </c:pt>
                <c:pt idx="7">
                  <c:v>43542</c:v>
                </c:pt>
                <c:pt idx="8">
                  <c:v>50930.333333333336</c:v>
                </c:pt>
                <c:pt idx="9">
                  <c:v>51468.333333333336</c:v>
                </c:pt>
                <c:pt idx="10">
                  <c:v>44018.333333333336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E-4ACF-8ED5-E40BBEB6528C}"/>
            </c:ext>
          </c:extLst>
        </c:ser>
        <c:ser>
          <c:idx val="2"/>
          <c:order val="2"/>
          <c:tx>
            <c:strRef>
              <c:f>'GrowthCurves and RFU Chlorophyl'!$G$11</c:f>
              <c:strCache>
                <c:ptCount val="1"/>
                <c:pt idx="0">
                  <c:v>WT .5µM Zn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Chlorophyl'!$H$23:$R$23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233.66119822417147</c:v>
                  </c:pt>
                  <c:pt idx="2">
                    <c:v>307.94263535059036</c:v>
                  </c:pt>
                  <c:pt idx="3">
                    <c:v>579.39297736702179</c:v>
                  </c:pt>
                  <c:pt idx="4">
                    <c:v>1693.1774862665757</c:v>
                  </c:pt>
                  <c:pt idx="5">
                    <c:v>595.77008988367311</c:v>
                  </c:pt>
                  <c:pt idx="6">
                    <c:v>648.55446100453958</c:v>
                  </c:pt>
                  <c:pt idx="7">
                    <c:v>944.08132888833018</c:v>
                  </c:pt>
                  <c:pt idx="8">
                    <c:v>1085.9420897185182</c:v>
                  </c:pt>
                  <c:pt idx="9">
                    <c:v>4572.8404982267011</c:v>
                  </c:pt>
                  <c:pt idx="10">
                    <c:v>4311.1353493018514</c:v>
                  </c:pt>
                </c:numCache>
              </c:numRef>
            </c:plus>
            <c:minus>
              <c:numRef>
                <c:f>'GrowthCurves and RFU Chlorophyl'!$H$23:$R$23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233.66119822417147</c:v>
                  </c:pt>
                  <c:pt idx="2">
                    <c:v>307.94263535059036</c:v>
                  </c:pt>
                  <c:pt idx="3">
                    <c:v>579.39297736702179</c:v>
                  </c:pt>
                  <c:pt idx="4">
                    <c:v>1693.1774862665757</c:v>
                  </c:pt>
                  <c:pt idx="5">
                    <c:v>595.77008988367311</c:v>
                  </c:pt>
                  <c:pt idx="6">
                    <c:v>648.55446100453958</c:v>
                  </c:pt>
                  <c:pt idx="7">
                    <c:v>944.08132888833018</c:v>
                  </c:pt>
                  <c:pt idx="8">
                    <c:v>1085.9420897185182</c:v>
                  </c:pt>
                  <c:pt idx="9">
                    <c:v>4572.8404982267011</c:v>
                  </c:pt>
                  <c:pt idx="10">
                    <c:v>4311.1353493018514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'GrowthCurves and RFU Chlorophyl'!$H$8:$R$8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Chlorophyl'!$H$11:$R$11</c:f>
              <c:numCache>
                <c:formatCode>General</c:formatCode>
                <c:ptCount val="11"/>
                <c:pt idx="0">
                  <c:v>1590</c:v>
                </c:pt>
                <c:pt idx="1">
                  <c:v>11913.333329999999</c:v>
                </c:pt>
                <c:pt idx="2">
                  <c:v>23213</c:v>
                </c:pt>
                <c:pt idx="3">
                  <c:v>31316.666669999999</c:v>
                </c:pt>
                <c:pt idx="4">
                  <c:v>51778</c:v>
                </c:pt>
                <c:pt idx="5">
                  <c:v>35782</c:v>
                </c:pt>
                <c:pt idx="6">
                  <c:v>32060.666669999999</c:v>
                </c:pt>
                <c:pt idx="7">
                  <c:v>35986.666669999999</c:v>
                </c:pt>
                <c:pt idx="8">
                  <c:v>28726.333333333332</c:v>
                </c:pt>
                <c:pt idx="9">
                  <c:v>10466.333333333334</c:v>
                </c:pt>
                <c:pt idx="10">
                  <c:v>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7E-4ACF-8ED5-E40BBEB6528C}"/>
            </c:ext>
          </c:extLst>
        </c:ser>
        <c:ser>
          <c:idx val="3"/>
          <c:order val="3"/>
          <c:tx>
            <c:strRef>
              <c:f>'GrowthCurves and RFU Chlorophyl'!$G$12</c:f>
              <c:strCache>
                <c:ptCount val="1"/>
                <c:pt idx="0">
                  <c:v>WT 1µM Zn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'GrowthCurves and RFU Chlorophyl'!$H$24:$R$24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147.23526147707355</c:v>
                  </c:pt>
                  <c:pt idx="2">
                    <c:v>461.84148314714599</c:v>
                  </c:pt>
                  <c:pt idx="3">
                    <c:v>934.76069427183108</c:v>
                  </c:pt>
                  <c:pt idx="4">
                    <c:v>2283.3493430095673</c:v>
                  </c:pt>
                  <c:pt idx="5">
                    <c:v>765.09098950531518</c:v>
                  </c:pt>
                  <c:pt idx="6">
                    <c:v>697.99729385021419</c:v>
                  </c:pt>
                  <c:pt idx="7">
                    <c:v>1605.0099342025546</c:v>
                  </c:pt>
                  <c:pt idx="8">
                    <c:v>748.79295462022674</c:v>
                  </c:pt>
                  <c:pt idx="9">
                    <c:v>7351.3792507861335</c:v>
                  </c:pt>
                  <c:pt idx="10">
                    <c:v>6530.3318105250637</c:v>
                  </c:pt>
                </c:numCache>
              </c:numRef>
            </c:plus>
            <c:minus>
              <c:numRef>
                <c:f>'GrowthCurves and RFU Chlorophyl'!$H$24:$R$24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147.23526147707355</c:v>
                  </c:pt>
                  <c:pt idx="2">
                    <c:v>461.84148314714599</c:v>
                  </c:pt>
                  <c:pt idx="3">
                    <c:v>934.76069427183108</c:v>
                  </c:pt>
                  <c:pt idx="4">
                    <c:v>2283.3493430095673</c:v>
                  </c:pt>
                  <c:pt idx="5">
                    <c:v>765.09098950531518</c:v>
                  </c:pt>
                  <c:pt idx="6">
                    <c:v>697.99729385021419</c:v>
                  </c:pt>
                  <c:pt idx="7">
                    <c:v>1605.0099342025546</c:v>
                  </c:pt>
                  <c:pt idx="8">
                    <c:v>748.79295462022674</c:v>
                  </c:pt>
                  <c:pt idx="9">
                    <c:v>7351.3792507861335</c:v>
                  </c:pt>
                  <c:pt idx="10">
                    <c:v>6530.3318105250637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'GrowthCurves and RFU Chlorophyl'!$H$8:$R$8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38</c:v>
                </c:pt>
                <c:pt idx="4">
                  <c:v>46</c:v>
                </c:pt>
                <c:pt idx="5">
                  <c:v>61</c:v>
                </c:pt>
                <c:pt idx="6">
                  <c:v>69</c:v>
                </c:pt>
                <c:pt idx="7">
                  <c:v>84</c:v>
                </c:pt>
                <c:pt idx="8">
                  <c:v>92</c:v>
                </c:pt>
                <c:pt idx="9">
                  <c:v>107</c:v>
                </c:pt>
                <c:pt idx="10">
                  <c:v>115</c:v>
                </c:pt>
              </c:numCache>
            </c:numRef>
          </c:xVal>
          <c:yVal>
            <c:numRef>
              <c:f>'GrowthCurves and RFU Chlorophyl'!$H$12:$R$12</c:f>
              <c:numCache>
                <c:formatCode>General</c:formatCode>
                <c:ptCount val="11"/>
                <c:pt idx="0">
                  <c:v>1678</c:v>
                </c:pt>
                <c:pt idx="1">
                  <c:v>11488.333329999999</c:v>
                </c:pt>
                <c:pt idx="2">
                  <c:v>23078.666669999999</c:v>
                </c:pt>
                <c:pt idx="3">
                  <c:v>30937.666669999999</c:v>
                </c:pt>
                <c:pt idx="4">
                  <c:v>47742.333330000001</c:v>
                </c:pt>
                <c:pt idx="5">
                  <c:v>38724.666669999999</c:v>
                </c:pt>
                <c:pt idx="6">
                  <c:v>33732.333330000001</c:v>
                </c:pt>
                <c:pt idx="7">
                  <c:v>37574.666669999999</c:v>
                </c:pt>
                <c:pt idx="8">
                  <c:v>31368.666666666668</c:v>
                </c:pt>
                <c:pt idx="9">
                  <c:v>17537.666666666668</c:v>
                </c:pt>
                <c:pt idx="10">
                  <c:v>14535.666666666666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7E-4ACF-8ED5-E40BBEB6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224920"/>
        <c:axId val="726222296"/>
      </c:scatterChart>
      <c:valAx>
        <c:axId val="72622492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22296"/>
        <c:crosses val="autoZero"/>
        <c:crossBetween val="midCat"/>
        <c:majorUnit val="10"/>
      </c:valAx>
      <c:valAx>
        <c:axId val="7262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Chlorophyll (RFU)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24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</xdr:colOff>
      <xdr:row>25</xdr:row>
      <xdr:rowOff>82867</xdr:rowOff>
    </xdr:from>
    <xdr:to>
      <xdr:col>14</xdr:col>
      <xdr:colOff>247650</xdr:colOff>
      <xdr:row>45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6C0CA5-AA7D-22A0-A61E-F1BF70E27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145324</xdr:colOff>
      <xdr:row>25</xdr:row>
      <xdr:rowOff>112668</xdr:rowOff>
    </xdr:from>
    <xdr:to>
      <xdr:col>24</xdr:col>
      <xdr:colOff>76200</xdr:colOff>
      <xdr:row>45</xdr:row>
      <xdr:rowOff>65314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7A739D-2838-02EA-672C-50E14FBB2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B330-488F-4888-8BE8-AC783E1E0257}">
  <dimension ref="A1:S144"/>
  <sheetViews>
    <sheetView tabSelected="1" topLeftCell="M25" zoomScale="90" zoomScaleNormal="90" workbookViewId="0">
      <selection activeCell="Y45" sqref="Y45"/>
    </sheetView>
  </sheetViews>
  <sheetFormatPr defaultRowHeight="14.5" x14ac:dyDescent="0.35"/>
  <cols>
    <col min="1" max="1" width="20.90625" bestFit="1" customWidth="1"/>
    <col min="3" max="3" width="11.36328125" bestFit="1" customWidth="1"/>
    <col min="7" max="7" width="20.453125" bestFit="1" customWidth="1"/>
    <col min="9" max="18" width="12" bestFit="1" customWidth="1"/>
    <col min="20" max="20" width="15.6328125" bestFit="1" customWidth="1"/>
  </cols>
  <sheetData>
    <row r="1" spans="1:1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x14ac:dyDescent="0.35">
      <c r="A2" s="2" t="s">
        <v>1</v>
      </c>
      <c r="B2" s="1" t="s">
        <v>2</v>
      </c>
      <c r="C2" s="1" t="s">
        <v>3</v>
      </c>
      <c r="D2" s="1"/>
      <c r="E2" s="1"/>
      <c r="F2" s="1"/>
      <c r="G2" s="10" t="s">
        <v>4</v>
      </c>
      <c r="H2" s="11">
        <v>0</v>
      </c>
      <c r="I2" s="11">
        <v>15</v>
      </c>
      <c r="J2" s="11">
        <v>23</v>
      </c>
      <c r="K2" s="11">
        <v>38</v>
      </c>
      <c r="L2" s="11">
        <v>46</v>
      </c>
      <c r="M2" s="11">
        <v>61</v>
      </c>
      <c r="N2" s="11">
        <v>69</v>
      </c>
      <c r="O2" s="11">
        <v>84</v>
      </c>
      <c r="P2" s="11">
        <v>92</v>
      </c>
      <c r="Q2" s="11">
        <v>107</v>
      </c>
      <c r="R2" s="12">
        <v>115</v>
      </c>
    </row>
    <row r="3" spans="1:19" x14ac:dyDescent="0.35">
      <c r="A3" s="4" t="s">
        <v>5</v>
      </c>
      <c r="B3" s="1">
        <v>0.1</v>
      </c>
      <c r="C3" s="5">
        <v>2179</v>
      </c>
      <c r="D3" s="1"/>
      <c r="E3" s="1"/>
      <c r="F3" s="1"/>
      <c r="G3" s="13" t="s">
        <v>6</v>
      </c>
      <c r="H3" s="5">
        <v>0.1</v>
      </c>
      <c r="I3" s="1">
        <v>1.306666667</v>
      </c>
      <c r="J3" s="1">
        <v>2.7733333330000001</v>
      </c>
      <c r="K3" s="1">
        <v>5.6333333330000004</v>
      </c>
      <c r="L3" s="1">
        <v>6.3966666669999999</v>
      </c>
      <c r="M3" s="1">
        <v>7.3633333329999999</v>
      </c>
      <c r="N3" s="1">
        <v>8.1466666669999999</v>
      </c>
      <c r="O3" s="1">
        <v>10.67333333</v>
      </c>
      <c r="P3" s="1">
        <f>AVERAGE(C107:C109)</f>
        <v>8.0066666666666677</v>
      </c>
      <c r="Q3" s="1">
        <f>AVERAGE(C120:C122)</f>
        <v>8.56</v>
      </c>
      <c r="R3" s="14">
        <f>AVERAGE(C133:C135)</f>
        <v>7.0266666666666664</v>
      </c>
    </row>
    <row r="4" spans="1:19" x14ac:dyDescent="0.35">
      <c r="A4" s="4" t="s">
        <v>7</v>
      </c>
      <c r="B4" s="1"/>
      <c r="C4" s="1"/>
      <c r="D4" s="1"/>
      <c r="E4" s="1"/>
      <c r="F4" s="1"/>
      <c r="G4" s="13" t="s">
        <v>8</v>
      </c>
      <c r="H4" s="5">
        <v>0.1</v>
      </c>
      <c r="I4" s="6">
        <v>1.253333333</v>
      </c>
      <c r="J4" s="6">
        <v>2.903333333</v>
      </c>
      <c r="K4" s="6">
        <v>6.55</v>
      </c>
      <c r="L4" s="6">
        <v>8.1066666670000007</v>
      </c>
      <c r="M4" s="1">
        <v>8.2799999999999994</v>
      </c>
      <c r="N4" s="1">
        <v>9.5866666669999994</v>
      </c>
      <c r="O4" s="1">
        <v>13.426666669999999</v>
      </c>
      <c r="P4" s="1">
        <f>AVERAGE(C110:C112)</f>
        <v>13.113333333333332</v>
      </c>
      <c r="Q4" s="1">
        <f>AVERAGE(C123:C125)</f>
        <v>13.839999999999998</v>
      </c>
      <c r="R4" s="14">
        <f>AVERAGE(C136:C138)</f>
        <v>13.866666666666667</v>
      </c>
      <c r="S4" s="3"/>
    </row>
    <row r="5" spans="1:19" x14ac:dyDescent="0.35">
      <c r="A5" s="4" t="s">
        <v>9</v>
      </c>
      <c r="B5" s="1"/>
      <c r="C5" s="1"/>
      <c r="D5" s="1"/>
      <c r="E5" s="1"/>
      <c r="F5" s="1"/>
      <c r="G5" s="13" t="s">
        <v>10</v>
      </c>
      <c r="H5" s="5">
        <v>0.1</v>
      </c>
      <c r="I5" s="6">
        <v>1.266666667</v>
      </c>
      <c r="J5" s="6">
        <v>3.1466666669999999</v>
      </c>
      <c r="K5" s="6">
        <v>6.9366666669999999</v>
      </c>
      <c r="L5" s="6">
        <v>7.3033333330000003</v>
      </c>
      <c r="M5" s="1">
        <v>7.1233333329999997</v>
      </c>
      <c r="N5" s="1">
        <v>7.92</v>
      </c>
      <c r="O5" s="1">
        <v>9.76</v>
      </c>
      <c r="P5" s="1">
        <f>AVERAGE(C113:C115)</f>
        <v>9.66</v>
      </c>
      <c r="Q5" s="1">
        <f>AVERAGE(C126:C128)</f>
        <v>8.0066666666666659</v>
      </c>
      <c r="R5" s="14">
        <f>AVERAGE(C139:C141)</f>
        <v>7.666666666666667</v>
      </c>
      <c r="S5" s="5"/>
    </row>
    <row r="6" spans="1:19" x14ac:dyDescent="0.35">
      <c r="A6" s="7" t="s">
        <v>11</v>
      </c>
      <c r="B6" s="1"/>
      <c r="C6" s="5">
        <v>1691</v>
      </c>
      <c r="D6" s="1"/>
      <c r="E6" s="1"/>
      <c r="F6" s="1"/>
      <c r="G6" s="15" t="s">
        <v>12</v>
      </c>
      <c r="H6" s="16">
        <v>0.1</v>
      </c>
      <c r="I6" s="17">
        <v>1.3333333329999999</v>
      </c>
      <c r="J6" s="17">
        <v>2.8366666669999998</v>
      </c>
      <c r="K6" s="17">
        <v>6.05</v>
      </c>
      <c r="L6" s="17">
        <v>7.3</v>
      </c>
      <c r="M6" s="18">
        <v>7.2033333329999998</v>
      </c>
      <c r="N6" s="18">
        <v>8.1866666670000008</v>
      </c>
      <c r="O6" s="18">
        <v>9.5399999999999991</v>
      </c>
      <c r="P6" s="18">
        <f>AVERAGE(C129:C131)</f>
        <v>9.58</v>
      </c>
      <c r="Q6" s="18">
        <f>AVERAGE(C129:C131)</f>
        <v>9.58</v>
      </c>
      <c r="R6" s="19">
        <f>AVERAGE(C142:C144)</f>
        <v>7.9733333333333327</v>
      </c>
      <c r="S6" s="1"/>
    </row>
    <row r="7" spans="1:19" x14ac:dyDescent="0.35">
      <c r="A7" s="7" t="s">
        <v>13</v>
      </c>
      <c r="B7" s="1"/>
      <c r="C7" s="1"/>
      <c r="D7" s="1"/>
      <c r="E7" s="1"/>
      <c r="F7" s="1"/>
      <c r="G7" s="5"/>
      <c r="H7" s="5"/>
      <c r="I7" s="6"/>
      <c r="J7" s="6"/>
      <c r="K7" s="6"/>
      <c r="L7" s="6"/>
      <c r="M7" s="1"/>
      <c r="N7" s="1"/>
      <c r="O7" s="1"/>
      <c r="P7" s="1"/>
      <c r="Q7" s="1"/>
      <c r="S7" s="1"/>
    </row>
    <row r="8" spans="1:19" x14ac:dyDescent="0.35">
      <c r="A8" s="7" t="s">
        <v>14</v>
      </c>
      <c r="B8" s="1"/>
      <c r="C8" s="1"/>
      <c r="D8" s="1"/>
      <c r="E8" s="1"/>
      <c r="F8" s="1"/>
      <c r="G8" s="10" t="s">
        <v>17</v>
      </c>
      <c r="H8" s="11">
        <v>0</v>
      </c>
      <c r="I8" s="11">
        <v>15</v>
      </c>
      <c r="J8" s="11">
        <v>23</v>
      </c>
      <c r="K8" s="11">
        <v>38</v>
      </c>
      <c r="L8" s="11">
        <v>46</v>
      </c>
      <c r="M8" s="11">
        <v>61</v>
      </c>
      <c r="N8" s="11">
        <v>69</v>
      </c>
      <c r="O8" s="11">
        <v>84</v>
      </c>
      <c r="P8" s="11">
        <v>92</v>
      </c>
      <c r="Q8" s="11">
        <v>107</v>
      </c>
      <c r="R8" s="12">
        <v>115</v>
      </c>
    </row>
    <row r="9" spans="1:19" x14ac:dyDescent="0.35">
      <c r="A9" s="8" t="s">
        <v>15</v>
      </c>
      <c r="B9" s="1"/>
      <c r="C9" s="5">
        <v>1590</v>
      </c>
      <c r="D9" s="1"/>
      <c r="E9" s="1"/>
      <c r="F9" s="1"/>
      <c r="G9" s="13" t="s">
        <v>6</v>
      </c>
      <c r="H9" s="5">
        <v>2179</v>
      </c>
      <c r="I9" s="1">
        <v>11643.333329999999</v>
      </c>
      <c r="J9" s="1">
        <v>18870.333330000001</v>
      </c>
      <c r="K9" s="6">
        <v>23100.666669999999</v>
      </c>
      <c r="L9" s="1">
        <v>25400.666669999999</v>
      </c>
      <c r="M9" s="1">
        <v>30018.666669999999</v>
      </c>
      <c r="N9" s="1">
        <v>27818</v>
      </c>
      <c r="O9" s="1">
        <v>25203.666669999999</v>
      </c>
      <c r="P9" s="1">
        <f>AVERAGE(D107:D109)</f>
        <v>30995.333333333332</v>
      </c>
      <c r="Q9" s="1">
        <f>AVERAGE(D120:D122)</f>
        <v>22169.333333333332</v>
      </c>
      <c r="R9" s="14">
        <f>AVERAGE(D133:D135)</f>
        <v>22357.333333333332</v>
      </c>
    </row>
    <row r="10" spans="1:19" x14ac:dyDescent="0.35">
      <c r="A10" s="8" t="s">
        <v>16</v>
      </c>
      <c r="B10" s="1"/>
      <c r="C10" s="1"/>
      <c r="D10" s="1"/>
      <c r="E10" s="1"/>
      <c r="F10" s="1"/>
      <c r="G10" s="13" t="s">
        <v>8</v>
      </c>
      <c r="H10" s="5">
        <v>1691</v>
      </c>
      <c r="I10" s="1">
        <v>11057.333329999999</v>
      </c>
      <c r="J10" s="1">
        <v>21904.333330000001</v>
      </c>
      <c r="K10" s="1">
        <v>27970.666669999999</v>
      </c>
      <c r="L10" s="1">
        <v>29611.666669999999</v>
      </c>
      <c r="M10" s="1">
        <v>35628</v>
      </c>
      <c r="N10" s="1">
        <v>40709.666669999999</v>
      </c>
      <c r="O10" s="1">
        <v>43542</v>
      </c>
      <c r="P10" s="1">
        <f>AVERAGE(D110:D112)</f>
        <v>50930.333333333336</v>
      </c>
      <c r="Q10" s="1">
        <f>AVERAGE(D123:D125)</f>
        <v>51468.333333333336</v>
      </c>
      <c r="R10" s="14">
        <f>AVERAGE(D136:D138)</f>
        <v>44018.333333333336</v>
      </c>
    </row>
    <row r="11" spans="1:19" x14ac:dyDescent="0.35">
      <c r="A11" s="8" t="s">
        <v>18</v>
      </c>
      <c r="B11" s="1"/>
      <c r="C11" s="1"/>
      <c r="D11" s="1"/>
      <c r="E11" s="1"/>
      <c r="F11" s="1"/>
      <c r="G11" s="13" t="s">
        <v>10</v>
      </c>
      <c r="H11" s="5">
        <v>1590</v>
      </c>
      <c r="I11" s="1">
        <v>11913.333329999999</v>
      </c>
      <c r="J11" s="1">
        <v>23213</v>
      </c>
      <c r="K11" s="6">
        <v>31316.666669999999</v>
      </c>
      <c r="L11" s="1">
        <v>51778</v>
      </c>
      <c r="M11" s="1">
        <v>35782</v>
      </c>
      <c r="N11" s="1">
        <v>32060.666669999999</v>
      </c>
      <c r="O11" s="1">
        <v>35986.666669999999</v>
      </c>
      <c r="P11" s="1">
        <f>AVERAGE(D113:D115)</f>
        <v>28726.333333333332</v>
      </c>
      <c r="Q11" s="1">
        <f>AVERAGE(D126:D128)</f>
        <v>10466.333333333334</v>
      </c>
      <c r="R11" s="14">
        <f>AVERAGE(D139:D141)</f>
        <v>7691</v>
      </c>
    </row>
    <row r="12" spans="1:19" x14ac:dyDescent="0.35">
      <c r="A12" s="9" t="s">
        <v>19</v>
      </c>
      <c r="B12" s="1"/>
      <c r="C12" s="5">
        <v>1678</v>
      </c>
      <c r="D12" s="5"/>
      <c r="E12" s="1"/>
      <c r="F12" s="1"/>
      <c r="G12" s="15" t="s">
        <v>12</v>
      </c>
      <c r="H12" s="16">
        <v>1678</v>
      </c>
      <c r="I12" s="18">
        <v>11488.333329999999</v>
      </c>
      <c r="J12" s="18">
        <v>23078.666669999999</v>
      </c>
      <c r="K12" s="18">
        <v>30937.666669999999</v>
      </c>
      <c r="L12" s="18">
        <v>47742.333330000001</v>
      </c>
      <c r="M12" s="18">
        <v>38724.666669999999</v>
      </c>
      <c r="N12" s="18">
        <v>33732.333330000001</v>
      </c>
      <c r="O12" s="18">
        <v>37574.666669999999</v>
      </c>
      <c r="P12" s="18">
        <f>AVERAGE(D116:D118)</f>
        <v>31368.666666666668</v>
      </c>
      <c r="Q12" s="18">
        <f>AVERAGE(D129:D131)</f>
        <v>17537.666666666668</v>
      </c>
      <c r="R12" s="19">
        <f>AVERAGE(D142:D144)</f>
        <v>14535.666666666666</v>
      </c>
    </row>
    <row r="13" spans="1:19" x14ac:dyDescent="0.35">
      <c r="A13" s="9" t="s">
        <v>20</v>
      </c>
      <c r="B13" s="1"/>
      <c r="C13" s="1"/>
      <c r="D13" s="1"/>
      <c r="E13" s="1"/>
      <c r="F13" s="1"/>
    </row>
    <row r="14" spans="1:19" x14ac:dyDescent="0.35">
      <c r="A14" s="9" t="s">
        <v>21</v>
      </c>
      <c r="B14" s="1"/>
      <c r="C14" s="1"/>
      <c r="D14" s="1"/>
      <c r="E14" s="1"/>
      <c r="F14" s="1"/>
      <c r="G14" s="10" t="s">
        <v>32</v>
      </c>
      <c r="H14" s="11">
        <v>0</v>
      </c>
      <c r="I14" s="11">
        <v>15</v>
      </c>
      <c r="J14" s="11">
        <v>23</v>
      </c>
      <c r="K14" s="11">
        <v>38</v>
      </c>
      <c r="L14" s="11">
        <v>46</v>
      </c>
      <c r="M14" s="11">
        <v>61</v>
      </c>
      <c r="N14" s="11">
        <v>69</v>
      </c>
      <c r="O14" s="11">
        <v>84</v>
      </c>
      <c r="P14" s="11">
        <v>92</v>
      </c>
      <c r="Q14" s="11">
        <v>107</v>
      </c>
      <c r="R14" s="12">
        <v>115</v>
      </c>
    </row>
    <row r="15" spans="1:19" x14ac:dyDescent="0.35">
      <c r="A15" s="2" t="s">
        <v>22</v>
      </c>
      <c r="B15" s="1" t="s">
        <v>2</v>
      </c>
      <c r="C15" s="1" t="s">
        <v>3</v>
      </c>
      <c r="D15" s="1"/>
      <c r="E15" s="1"/>
      <c r="F15" s="1"/>
      <c r="G15" s="13" t="s">
        <v>6</v>
      </c>
      <c r="H15">
        <f>_xlfn.STDEV.P(B3)</f>
        <v>0</v>
      </c>
      <c r="I15" s="1">
        <f>_xlfn.STDEV.P(B16:B18)</f>
        <v>2.4944382578492966E-2</v>
      </c>
      <c r="J15" s="1">
        <f>_xlfn.STDEV.P(B29:B31)</f>
        <v>0.23570226039551584</v>
      </c>
      <c r="K15" s="1">
        <f>_xlfn.STDEV.P(B42:B44)</f>
        <v>0.31255221785949427</v>
      </c>
      <c r="L15" s="1">
        <f>_xlfn.STDEV.P(B55:B57)</f>
        <v>6.9442222186665861E-2</v>
      </c>
      <c r="M15" s="1">
        <f>_xlfn.STDEV.P(B68:B70)</f>
        <v>9.1772665986241231E-2</v>
      </c>
      <c r="N15" s="1">
        <f>_xlfn.STDEV.P(B81:B83)</f>
        <v>0.11614167593456233</v>
      </c>
      <c r="O15" s="1">
        <f>_xlfn.STDEV.P(C94:C96)</f>
        <v>0.43645032808887713</v>
      </c>
      <c r="P15" s="1">
        <f>_xlfn.STDEV.P(C107:C109)</f>
        <v>0.89685871549288132</v>
      </c>
      <c r="Q15" s="1">
        <f>_xlfn.STDEV.P(C120:C122)</f>
        <v>0.5030573194643595</v>
      </c>
      <c r="R15" s="14">
        <f>_xlfn.STDEV.P(C133:C135)</f>
        <v>0.41063636251825292</v>
      </c>
    </row>
    <row r="16" spans="1:19" x14ac:dyDescent="0.35">
      <c r="A16" s="4" t="s">
        <v>5</v>
      </c>
      <c r="B16" s="1">
        <v>1.3</v>
      </c>
      <c r="C16" s="1">
        <v>11465</v>
      </c>
      <c r="D16" s="1"/>
      <c r="E16" s="1"/>
      <c r="F16" s="1"/>
      <c r="G16" s="13" t="s">
        <v>8</v>
      </c>
      <c r="H16">
        <v>0</v>
      </c>
      <c r="I16">
        <f>_xlfn.STDEV.P(B19:B21)</f>
        <v>0.10402991022884822</v>
      </c>
      <c r="J16">
        <f>_xlfn.STDEV.P(B32:B34)</f>
        <v>0.18696404883173542</v>
      </c>
      <c r="K16">
        <f>_xlfn.STDEV.P(B45:B47)</f>
        <v>0.17454703282114728</v>
      </c>
      <c r="L16">
        <f>_xlfn.STDEV.P(B58:B60)</f>
        <v>0.16357125528513741</v>
      </c>
      <c r="M16">
        <f>_xlfn.STDEV.P(B71:B73)</f>
        <v>0.19612920911140891</v>
      </c>
      <c r="N16">
        <f>_xlfn.STDEV.P(B84:B86)</f>
        <v>0.11115554667022053</v>
      </c>
      <c r="O16">
        <f>_xlfn.STDEV.P(C97:C99)</f>
        <v>0.95279705195924203</v>
      </c>
      <c r="P16" s="1">
        <f>_xlfn.STDEV.P(C110:C112)</f>
        <v>0.29227080289043927</v>
      </c>
      <c r="Q16" s="1">
        <f>_xlfn.STDEV.P(C123:C125)</f>
        <v>0.38609152628187343</v>
      </c>
      <c r="R16" s="14">
        <f>_xlfn.STDEV.P(C136:C138)</f>
        <v>0.21561282171728291</v>
      </c>
    </row>
    <row r="17" spans="1:18" x14ac:dyDescent="0.35">
      <c r="A17" s="4" t="s">
        <v>7</v>
      </c>
      <c r="B17" s="1">
        <v>1.28</v>
      </c>
      <c r="C17" s="1">
        <v>11526</v>
      </c>
      <c r="D17" s="1"/>
      <c r="E17" s="1"/>
      <c r="F17" s="1"/>
      <c r="G17" s="13" t="s">
        <v>10</v>
      </c>
      <c r="H17">
        <v>0</v>
      </c>
      <c r="I17">
        <f>_xlfn.STDEV.P(B22:B24)</f>
        <v>4.7140452079103209E-3</v>
      </c>
      <c r="J17">
        <f>_xlfn.STDEV.P(B35:B37)</f>
        <v>0.21296843793284392</v>
      </c>
      <c r="K17">
        <f>_xlfn.STDEV.P(B48:B50)</f>
        <v>0.4921607686744468</v>
      </c>
      <c r="L17">
        <f>_xlfn.STDEV.P(B61:B63)</f>
        <v>9.8770215933527236E-2</v>
      </c>
      <c r="M17">
        <f>_xlfn.STDEV.P(B74:B76)</f>
        <v>0.21202725191718994</v>
      </c>
      <c r="N17">
        <f>_xlfn.STDEV.P(B87:B89)</f>
        <v>8.0415587212098585E-2</v>
      </c>
      <c r="O17">
        <f>_xlfn.STDEV.P(C100:C102)</f>
        <v>0.59352056970813283</v>
      </c>
      <c r="P17">
        <f>_xlfn.STDEV.P(C113:C115)</f>
        <v>1.1745069887687587</v>
      </c>
      <c r="Q17" s="1">
        <f>_xlfn.STDEV.P(C126:C128)</f>
        <v>1.0420919131993909</v>
      </c>
      <c r="R17" s="14">
        <f>_xlfn.STDEV.P(C139:C141)</f>
        <v>0.27824849006278929</v>
      </c>
    </row>
    <row r="18" spans="1:18" x14ac:dyDescent="0.35">
      <c r="A18" s="4" t="s">
        <v>9</v>
      </c>
      <c r="B18" s="1">
        <v>1.34</v>
      </c>
      <c r="C18" s="1">
        <v>11939</v>
      </c>
      <c r="D18" s="1"/>
      <c r="E18" s="1"/>
      <c r="F18" s="1"/>
      <c r="G18" s="15" t="s">
        <v>12</v>
      </c>
      <c r="H18" s="18">
        <v>0</v>
      </c>
      <c r="I18" s="18">
        <f>_xlfn.STDEV.P(B25:B27)</f>
        <v>0.16213848676020387</v>
      </c>
      <c r="J18" s="18">
        <f>_xlfn.STDEV.P(B38:B40)</f>
        <v>0.31478387647541739</v>
      </c>
      <c r="K18" s="18">
        <f>_xlfn.STDEV.P(B51:B53)</f>
        <v>0.12192894105447935</v>
      </c>
      <c r="L18" s="18">
        <f>_xlfn.STDEV.P(B64:B66)</f>
        <v>4.3204937989385635E-2</v>
      </c>
      <c r="M18" s="18">
        <f>_xlfn.STDEV.P(B77:B79)</f>
        <v>0.10530379332620883</v>
      </c>
      <c r="N18" s="18">
        <f>_xlfn.STDEV.P(B90:B92)</f>
        <v>0.10402991022884851</v>
      </c>
      <c r="O18" s="18">
        <f>_xlfn.STDEV.P(C103:C105)</f>
        <v>0.52561075585138739</v>
      </c>
      <c r="P18" s="18">
        <f>_xlfn.STDEV.P(C116:C118)</f>
        <v>1.2189613064682068</v>
      </c>
      <c r="Q18" s="20">
        <f>_xlfn.STDEV.P(C129:C131)</f>
        <v>0.82429768085726518</v>
      </c>
      <c r="R18" s="19">
        <f>_xlfn.STDEV.P(C142:C144)</f>
        <v>0.38516951535078081</v>
      </c>
    </row>
    <row r="19" spans="1:18" x14ac:dyDescent="0.35">
      <c r="A19" s="7" t="s">
        <v>11</v>
      </c>
      <c r="B19" s="1">
        <v>1.19</v>
      </c>
      <c r="C19" s="1">
        <v>10667</v>
      </c>
      <c r="D19" s="1"/>
      <c r="E19" s="1"/>
      <c r="F19" s="1"/>
    </row>
    <row r="20" spans="1:18" x14ac:dyDescent="0.35">
      <c r="A20" s="7" t="s">
        <v>13</v>
      </c>
      <c r="B20" s="1">
        <v>1.17</v>
      </c>
      <c r="C20" s="1">
        <v>10743</v>
      </c>
      <c r="D20" s="1"/>
      <c r="E20" s="1"/>
      <c r="F20" s="1"/>
      <c r="G20" s="10" t="s">
        <v>33</v>
      </c>
      <c r="H20" s="11">
        <v>0</v>
      </c>
      <c r="I20" s="11">
        <v>15</v>
      </c>
      <c r="J20" s="11">
        <v>23</v>
      </c>
      <c r="K20" s="11">
        <v>38</v>
      </c>
      <c r="L20" s="11">
        <v>46</v>
      </c>
      <c r="M20" s="11">
        <v>61</v>
      </c>
      <c r="N20" s="11">
        <v>69</v>
      </c>
      <c r="O20" s="11">
        <v>84</v>
      </c>
      <c r="P20" s="11">
        <v>92</v>
      </c>
      <c r="Q20" s="11">
        <v>107</v>
      </c>
      <c r="R20" s="12">
        <v>115</v>
      </c>
    </row>
    <row r="21" spans="1:18" x14ac:dyDescent="0.35">
      <c r="A21" s="7" t="s">
        <v>14</v>
      </c>
      <c r="B21" s="1">
        <v>1.4</v>
      </c>
      <c r="C21" s="1">
        <v>11762</v>
      </c>
      <c r="D21" s="1"/>
      <c r="E21" s="1"/>
      <c r="F21" s="1"/>
      <c r="G21" s="13" t="s">
        <v>6</v>
      </c>
      <c r="H21">
        <v>0</v>
      </c>
      <c r="I21">
        <f>_xlfn.STDEV.P(C16:C18)</f>
        <v>210.54585143278305</v>
      </c>
      <c r="J21">
        <f>_xlfn.STDEV.P(C29:C31)</f>
        <v>494.11019913465549</v>
      </c>
      <c r="K21">
        <f>_xlfn.STDEV.P(C42:C44)</f>
        <v>317.27625537096571</v>
      </c>
      <c r="L21">
        <f>_xlfn.STDEV.P(C55:C57)</f>
        <v>228.28393626261914</v>
      </c>
      <c r="M21">
        <f>_xlfn.STDEV.P(C68:C70)</f>
        <v>416.19413205324696</v>
      </c>
      <c r="N21">
        <f>_xlfn.STDEV.P(C81:C83)</f>
        <v>262.97908662097069</v>
      </c>
      <c r="O21">
        <f>_xlfn.STDEV.P(D94:D96)</f>
        <v>431.39489514313402</v>
      </c>
      <c r="P21">
        <f>_xlfn.STDEV.P(D107:D109)</f>
        <v>1719.7163202755919</v>
      </c>
      <c r="Q21">
        <f>_xlfn.STDEV.P(D120:D122)</f>
        <v>1872.7039868121769</v>
      </c>
      <c r="R21" s="14">
        <f>_xlfn.STDEV.P(D133:D135)</f>
        <v>5607.2783851784006</v>
      </c>
    </row>
    <row r="22" spans="1:18" x14ac:dyDescent="0.35">
      <c r="A22" s="8" t="s">
        <v>15</v>
      </c>
      <c r="B22" s="1">
        <v>1.27</v>
      </c>
      <c r="C22" s="1">
        <v>11702</v>
      </c>
      <c r="D22" s="1"/>
      <c r="E22" s="1"/>
      <c r="F22" s="1"/>
      <c r="G22" s="13" t="s">
        <v>8</v>
      </c>
      <c r="H22">
        <v>0</v>
      </c>
      <c r="I22">
        <f>_xlfn.STDEV.P(C19:C21)</f>
        <v>499.23964408109885</v>
      </c>
      <c r="J22">
        <f>_xlfn.STDEV.P(C32:C34)</f>
        <v>1087.4227431051008</v>
      </c>
      <c r="K22">
        <f>_xlfn.STDEV.P(C45:C47)</f>
        <v>371.64260011766982</v>
      </c>
      <c r="L22">
        <f>_xlfn.STDEV.P(C58:C60)</f>
        <v>2372.3936341921749</v>
      </c>
      <c r="M22">
        <f>_xlfn.STDEV.P(C71:C73)</f>
        <v>318.40330819051906</v>
      </c>
      <c r="N22">
        <f>_xlfn.STDEV.P(C84:C86)</f>
        <v>156.94868234199637</v>
      </c>
      <c r="O22">
        <f>_xlfn.STDEV.P(D97:D99)</f>
        <v>602.70888495193105</v>
      </c>
      <c r="P22">
        <f>_xlfn.STDEV.P(D110:D112)</f>
        <v>57.702301128772639</v>
      </c>
      <c r="Q22">
        <f>_xlfn.STDEV.P(D123:D125)</f>
        <v>181.73484959015306</v>
      </c>
      <c r="R22" s="14">
        <f>_xlfn.STDEV.P(D136:D138)</f>
        <v>1481.893008583578</v>
      </c>
    </row>
    <row r="23" spans="1:18" x14ac:dyDescent="0.35">
      <c r="A23" s="8" t="s">
        <v>16</v>
      </c>
      <c r="B23" s="1">
        <v>1.27</v>
      </c>
      <c r="C23" s="1">
        <v>12239</v>
      </c>
      <c r="D23" s="1"/>
      <c r="E23" s="1"/>
      <c r="F23" s="1"/>
      <c r="G23" s="13" t="s">
        <v>10</v>
      </c>
      <c r="H23">
        <v>0</v>
      </c>
      <c r="I23">
        <f>_xlfn.STDEV.P(C22:C24)</f>
        <v>233.66119822417147</v>
      </c>
      <c r="J23">
        <f>_xlfn.STDEV.P(C35:C37)</f>
        <v>307.94263535059036</v>
      </c>
      <c r="K23">
        <f>_xlfn.STDEV.P(C48:C50)</f>
        <v>579.39297736702179</v>
      </c>
      <c r="L23">
        <f>_xlfn.STDEV.P(C61:C63)</f>
        <v>1693.1774862665757</v>
      </c>
      <c r="M23">
        <f>_xlfn.STDEV.P(C74:C76)</f>
        <v>595.77008988367311</v>
      </c>
      <c r="N23">
        <f>_xlfn.STDEV.P(C87:C89)</f>
        <v>648.55446100453958</v>
      </c>
      <c r="O23">
        <f>_xlfn.STDEV.P(D100:D102)</f>
        <v>944.08132888833018</v>
      </c>
      <c r="P23">
        <f>_xlfn.STDEV.P(D113:D115)</f>
        <v>1085.9420897185182</v>
      </c>
      <c r="Q23">
        <f>_xlfn.STDEV.P(D126:D128)</f>
        <v>4572.8404982267011</v>
      </c>
      <c r="R23" s="14">
        <f>_xlfn.STDEV.P(D139:D141)</f>
        <v>4311.1353493018514</v>
      </c>
    </row>
    <row r="24" spans="1:18" x14ac:dyDescent="0.35">
      <c r="A24" s="8" t="s">
        <v>18</v>
      </c>
      <c r="B24" s="1">
        <v>1.26</v>
      </c>
      <c r="C24" s="1">
        <v>11799</v>
      </c>
      <c r="D24" s="1"/>
      <c r="E24" s="1"/>
      <c r="F24" s="1"/>
      <c r="G24" s="15" t="s">
        <v>12</v>
      </c>
      <c r="H24" s="20">
        <v>0</v>
      </c>
      <c r="I24" s="20">
        <f>_xlfn.STDEV.P(C25:C27)</f>
        <v>147.23526147707355</v>
      </c>
      <c r="J24" s="20">
        <f>_xlfn.STDEV.P(C38:C40)</f>
        <v>461.84148314714599</v>
      </c>
      <c r="K24" s="20">
        <f>_xlfn.STDEV.P(C51:C53)</f>
        <v>934.76069427183108</v>
      </c>
      <c r="L24" s="20">
        <f>_xlfn.STDEV.P(C64:C66)</f>
        <v>2283.3493430095673</v>
      </c>
      <c r="M24" s="20">
        <f>_xlfn.STDEV.P(C77:C79)</f>
        <v>765.09098950531518</v>
      </c>
      <c r="N24" s="20">
        <f>_xlfn.STDEV.P(C90:C92)</f>
        <v>697.99729385021419</v>
      </c>
      <c r="O24" s="20">
        <f>_xlfn.STDEV.P(D103:D105)</f>
        <v>1605.0099342025546</v>
      </c>
      <c r="P24" s="20">
        <f>_xlfn.STDEV.P(D116:D118)</f>
        <v>748.79295462022674</v>
      </c>
      <c r="Q24" s="20">
        <f>_xlfn.STDEV.P(D129:D131)</f>
        <v>7351.3792507861335</v>
      </c>
      <c r="R24" s="19">
        <f>_xlfn.STDEV.P(D142:D144)</f>
        <v>6530.3318105250637</v>
      </c>
    </row>
    <row r="25" spans="1:18" x14ac:dyDescent="0.35">
      <c r="A25" s="9" t="s">
        <v>19</v>
      </c>
      <c r="B25" s="1">
        <v>1.49</v>
      </c>
      <c r="C25" s="1">
        <v>11443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8" x14ac:dyDescent="0.35">
      <c r="A26" s="9" t="s">
        <v>20</v>
      </c>
      <c r="B26" s="1">
        <v>1.4</v>
      </c>
      <c r="C26" s="1">
        <v>11687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8" x14ac:dyDescent="0.35">
      <c r="A27" s="9" t="s">
        <v>21</v>
      </c>
      <c r="B27" s="1">
        <v>1.1100000000000001</v>
      </c>
      <c r="C27" s="1">
        <v>11335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8" x14ac:dyDescent="0.35">
      <c r="A28" s="2" t="s">
        <v>23</v>
      </c>
      <c r="B28" s="1" t="s">
        <v>2</v>
      </c>
      <c r="C28" s="1" t="s">
        <v>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8" x14ac:dyDescent="0.35">
      <c r="A29" s="4" t="s">
        <v>5</v>
      </c>
      <c r="B29" s="1">
        <v>2.94</v>
      </c>
      <c r="C29" s="1">
        <v>19567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8" x14ac:dyDescent="0.35">
      <c r="A30" s="4" t="s">
        <v>7</v>
      </c>
      <c r="B30" s="1">
        <v>2.44</v>
      </c>
      <c r="C30" s="1">
        <v>18475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8" x14ac:dyDescent="0.35">
      <c r="A31" s="4" t="s">
        <v>9</v>
      </c>
      <c r="B31" s="1">
        <v>2.94</v>
      </c>
      <c r="C31" s="1">
        <v>18569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8" x14ac:dyDescent="0.35">
      <c r="A32" s="7" t="s">
        <v>11</v>
      </c>
      <c r="B32" s="1">
        <v>2.83</v>
      </c>
      <c r="C32" s="1">
        <v>20374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5">
      <c r="A33" s="7" t="s">
        <v>13</v>
      </c>
      <c r="B33" s="1">
        <v>2.72</v>
      </c>
      <c r="C33" s="1">
        <v>22801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5">
      <c r="A34" s="7" t="s">
        <v>14</v>
      </c>
      <c r="B34" s="1">
        <v>3.16</v>
      </c>
      <c r="C34" s="1">
        <v>22538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5">
      <c r="A35" s="8" t="s">
        <v>15</v>
      </c>
      <c r="B35" s="1">
        <v>3.21</v>
      </c>
      <c r="C35" s="1">
        <v>23634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5">
      <c r="A36" s="8" t="s">
        <v>16</v>
      </c>
      <c r="B36" s="1">
        <v>3.37</v>
      </c>
      <c r="C36" s="1">
        <v>22906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5">
      <c r="A37" s="8" t="s">
        <v>18</v>
      </c>
      <c r="B37" s="1">
        <v>2.86</v>
      </c>
      <c r="C37" s="1">
        <v>23099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5">
      <c r="A38" s="9" t="s">
        <v>19</v>
      </c>
      <c r="B38" s="1">
        <v>3.16</v>
      </c>
      <c r="C38" s="1">
        <v>22815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5">
      <c r="A39" s="9" t="s">
        <v>20</v>
      </c>
      <c r="B39" s="1">
        <v>2.94</v>
      </c>
      <c r="C39" s="1">
        <v>23728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5">
      <c r="A40" s="9" t="s">
        <v>21</v>
      </c>
      <c r="B40" s="1">
        <v>2.41</v>
      </c>
      <c r="C40" s="1">
        <v>22693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5">
      <c r="A41" s="2" t="s">
        <v>24</v>
      </c>
      <c r="B41" s="1" t="s">
        <v>2</v>
      </c>
      <c r="C41" s="1" t="s">
        <v>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5">
      <c r="A42" s="4" t="s">
        <v>5</v>
      </c>
      <c r="B42" s="1">
        <v>5.32</v>
      </c>
      <c r="C42" s="1">
        <v>23448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5">
      <c r="A43" s="4" t="s">
        <v>7</v>
      </c>
      <c r="B43" s="1">
        <v>5.52</v>
      </c>
      <c r="C43" s="1">
        <v>23173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5">
      <c r="A44" s="4" t="s">
        <v>9</v>
      </c>
      <c r="B44" s="1">
        <v>6.06</v>
      </c>
      <c r="C44" s="1">
        <v>22681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5">
      <c r="A45" s="7" t="s">
        <v>11</v>
      </c>
      <c r="B45" s="1">
        <v>6.38</v>
      </c>
      <c r="C45" s="1">
        <v>27722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5">
      <c r="A46" s="7" t="s">
        <v>13</v>
      </c>
      <c r="B46" s="1">
        <v>6.79</v>
      </c>
      <c r="C46" s="1">
        <v>28496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5">
      <c r="A47" s="7" t="s">
        <v>14</v>
      </c>
      <c r="B47" s="1">
        <v>6.48</v>
      </c>
      <c r="C47" s="1">
        <v>27694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5">
      <c r="A48" s="8" t="s">
        <v>15</v>
      </c>
      <c r="B48" s="1">
        <v>6.87</v>
      </c>
      <c r="C48" s="1">
        <v>32019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5">
      <c r="A49" s="8" t="s">
        <v>16</v>
      </c>
      <c r="B49" s="1">
        <v>6.37</v>
      </c>
      <c r="C49" s="1">
        <v>30600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5">
      <c r="A50" s="8" t="s">
        <v>18</v>
      </c>
      <c r="B50" s="1">
        <v>7.57</v>
      </c>
      <c r="C50" s="1">
        <v>31331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5">
      <c r="A51" s="9" t="s">
        <v>19</v>
      </c>
      <c r="B51" s="1">
        <v>6.11</v>
      </c>
      <c r="C51" s="1">
        <v>32240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5">
      <c r="A52" s="9" t="s">
        <v>20</v>
      </c>
      <c r="B52" s="1">
        <v>6.16</v>
      </c>
      <c r="C52" s="1">
        <v>30483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5">
      <c r="A53" s="9" t="s">
        <v>21</v>
      </c>
      <c r="B53" s="1">
        <v>5.88</v>
      </c>
      <c r="C53" s="1">
        <v>30090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5">
      <c r="A54" s="2" t="s">
        <v>25</v>
      </c>
      <c r="B54" s="1" t="s">
        <v>2</v>
      </c>
      <c r="C54" s="1" t="s">
        <v>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5">
      <c r="A55" s="4" t="s">
        <v>5</v>
      </c>
      <c r="B55" s="1">
        <v>6.48</v>
      </c>
      <c r="C55" s="1">
        <v>25267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5">
      <c r="A56" s="4" t="s">
        <v>7</v>
      </c>
      <c r="B56" s="1">
        <v>6.31</v>
      </c>
      <c r="C56" s="1">
        <v>25722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5">
      <c r="A57" s="4" t="s">
        <v>9</v>
      </c>
      <c r="B57" s="1">
        <v>6.4</v>
      </c>
      <c r="C57" s="1">
        <v>25213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5">
      <c r="A58" s="7" t="s">
        <v>11</v>
      </c>
      <c r="B58" s="1">
        <v>7.9</v>
      </c>
      <c r="C58" s="1">
        <v>28335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35">
      <c r="A59" s="7" t="s">
        <v>13</v>
      </c>
      <c r="B59" s="1">
        <v>8.3000000000000007</v>
      </c>
      <c r="C59" s="1">
        <v>32937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35">
      <c r="A60" s="7" t="s">
        <v>14</v>
      </c>
      <c r="B60" s="1">
        <v>8.1199999999999992</v>
      </c>
      <c r="C60" s="1">
        <v>27563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35">
      <c r="A61" s="8" t="s">
        <v>15</v>
      </c>
      <c r="B61" s="1">
        <v>7.44</v>
      </c>
      <c r="C61" s="1">
        <v>54033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35">
      <c r="A62" s="8" t="s">
        <v>16</v>
      </c>
      <c r="B62" s="1">
        <v>7.21</v>
      </c>
      <c r="C62" s="1">
        <v>51348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35">
      <c r="A63" s="8" t="s">
        <v>18</v>
      </c>
      <c r="B63" s="1">
        <v>7.26</v>
      </c>
      <c r="C63" s="1">
        <v>49953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35">
      <c r="A64" s="9" t="s">
        <v>19</v>
      </c>
      <c r="B64" s="1">
        <v>7.32</v>
      </c>
      <c r="C64" s="1">
        <v>50545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5">
      <c r="A65" s="9" t="s">
        <v>20</v>
      </c>
      <c r="B65" s="1">
        <v>7.34</v>
      </c>
      <c r="C65" s="1">
        <v>47730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5">
      <c r="A66" s="9" t="s">
        <v>21</v>
      </c>
      <c r="B66" s="1">
        <v>7.24</v>
      </c>
      <c r="C66" s="1">
        <v>44952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5">
      <c r="A67" s="2" t="s">
        <v>26</v>
      </c>
      <c r="B67" s="1" t="s">
        <v>2</v>
      </c>
      <c r="C67" s="1" t="s">
        <v>3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5">
      <c r="A68" s="4" t="s">
        <v>5</v>
      </c>
      <c r="B68" s="1">
        <v>7.39</v>
      </c>
      <c r="C68" s="1">
        <v>30593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5">
      <c r="A69" s="4" t="s">
        <v>7</v>
      </c>
      <c r="B69" s="1">
        <v>7.24</v>
      </c>
      <c r="C69" s="1">
        <v>29843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5">
      <c r="A70" s="4" t="s">
        <v>9</v>
      </c>
      <c r="B70" s="1">
        <v>7.46</v>
      </c>
      <c r="C70" s="1">
        <v>29620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5">
      <c r="A71" s="7" t="s">
        <v>11</v>
      </c>
      <c r="B71" s="1">
        <v>8.4700000000000006</v>
      </c>
      <c r="C71" s="1">
        <v>35867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5">
      <c r="A72" s="7" t="s">
        <v>13</v>
      </c>
      <c r="B72" s="1">
        <v>8.01</v>
      </c>
      <c r="C72" s="1">
        <v>35839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5">
      <c r="A73" s="7" t="s">
        <v>14</v>
      </c>
      <c r="B73" s="1">
        <v>8.36</v>
      </c>
      <c r="C73" s="1">
        <v>35178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5">
      <c r="A74" s="8" t="s">
        <v>15</v>
      </c>
      <c r="B74" s="1">
        <v>7.35</v>
      </c>
      <c r="C74" s="1">
        <v>35071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5">
      <c r="A75" s="8" t="s">
        <v>16</v>
      </c>
      <c r="B75" s="1">
        <v>7.18</v>
      </c>
      <c r="C75" s="1">
        <v>36529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5">
      <c r="A76" s="8" t="s">
        <v>18</v>
      </c>
      <c r="B76" s="1">
        <v>6.84</v>
      </c>
      <c r="C76" s="1">
        <v>35746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5">
      <c r="A77" s="9" t="s">
        <v>19</v>
      </c>
      <c r="B77" s="1">
        <v>7.31</v>
      </c>
      <c r="C77" s="1">
        <v>37855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5">
      <c r="A78" s="9" t="s">
        <v>20</v>
      </c>
      <c r="B78" s="1">
        <v>7.24</v>
      </c>
      <c r="C78" s="1">
        <v>38602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5">
      <c r="A79" s="9" t="s">
        <v>21</v>
      </c>
      <c r="B79" s="1">
        <v>7.06</v>
      </c>
      <c r="C79" s="1">
        <v>39717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5">
      <c r="A80" s="2" t="s">
        <v>27</v>
      </c>
      <c r="B80" s="1" t="s">
        <v>2</v>
      </c>
      <c r="C80" s="1" t="s">
        <v>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5">
      <c r="A81" s="4" t="s">
        <v>5</v>
      </c>
      <c r="B81" s="1">
        <v>8.08</v>
      </c>
      <c r="C81" s="1">
        <v>27771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35">
      <c r="A82" s="4" t="s">
        <v>7</v>
      </c>
      <c r="B82" s="1">
        <v>8.31</v>
      </c>
      <c r="C82" s="1">
        <v>28161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35">
      <c r="A83" s="4" t="s">
        <v>9</v>
      </c>
      <c r="B83" s="1">
        <v>8.0500000000000007</v>
      </c>
      <c r="C83" s="1">
        <v>27522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35">
      <c r="A84" s="7" t="s">
        <v>11</v>
      </c>
      <c r="B84" s="1">
        <v>9.74</v>
      </c>
      <c r="C84" s="1">
        <v>40907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35">
      <c r="A85" s="7" t="s">
        <v>13</v>
      </c>
      <c r="B85" s="1">
        <v>9.5399999999999991</v>
      </c>
      <c r="C85" s="1">
        <v>40523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35">
      <c r="A86" s="7" t="s">
        <v>14</v>
      </c>
      <c r="B86" s="1">
        <v>9.48</v>
      </c>
      <c r="C86" s="1">
        <v>40699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35">
      <c r="A87" s="8" t="s">
        <v>15</v>
      </c>
      <c r="B87" s="1">
        <v>8.0299999999999994</v>
      </c>
      <c r="C87" s="1">
        <v>32189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35">
      <c r="A88" s="8" t="s">
        <v>16</v>
      </c>
      <c r="B88" s="1">
        <v>7.84</v>
      </c>
      <c r="C88" s="1">
        <v>32783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35">
      <c r="A89" s="8" t="s">
        <v>18</v>
      </c>
      <c r="B89" s="1">
        <v>7.89</v>
      </c>
      <c r="C89" s="1">
        <v>31210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35">
      <c r="A90" s="9" t="s">
        <v>19</v>
      </c>
      <c r="B90" s="1">
        <v>8.25</v>
      </c>
      <c r="C90" s="1">
        <v>34665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35">
      <c r="A91" s="9" t="s">
        <v>20</v>
      </c>
      <c r="B91" s="1">
        <v>8.27</v>
      </c>
      <c r="C91" s="1">
        <v>33546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35">
      <c r="A92" s="9" t="s">
        <v>21</v>
      </c>
      <c r="B92" s="1">
        <v>8.0399999999999991</v>
      </c>
      <c r="C92" s="1">
        <v>32986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35">
      <c r="A93" s="2" t="s">
        <v>28</v>
      </c>
      <c r="B93" s="1" t="s">
        <v>2</v>
      </c>
      <c r="C93" s="1"/>
      <c r="D93" s="1" t="s">
        <v>3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35">
      <c r="A94" s="4" t="s">
        <v>5</v>
      </c>
      <c r="B94" s="1">
        <v>0.54600000000000004</v>
      </c>
      <c r="C94" s="1">
        <v>10.92</v>
      </c>
      <c r="D94" s="1">
        <v>24959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35">
      <c r="A95" s="4" t="s">
        <v>7</v>
      </c>
      <c r="B95" s="1">
        <v>0.55200000000000005</v>
      </c>
      <c r="C95" s="1">
        <v>11.04</v>
      </c>
      <c r="D95" s="1">
        <v>25810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35">
      <c r="A96" s="4" t="s">
        <v>9</v>
      </c>
      <c r="B96" s="1">
        <v>0.503</v>
      </c>
      <c r="C96" s="1">
        <v>10.06</v>
      </c>
      <c r="D96" s="1">
        <v>24842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35">
      <c r="A97" s="7" t="s">
        <v>11</v>
      </c>
      <c r="B97" s="1">
        <v>0.70299999999999996</v>
      </c>
      <c r="C97" s="1">
        <v>14.06</v>
      </c>
      <c r="D97" s="1">
        <v>42984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35">
      <c r="A98" s="7" t="s">
        <v>13</v>
      </c>
      <c r="B98" s="1">
        <v>0.70699999999999996</v>
      </c>
      <c r="C98" s="1">
        <v>14.14</v>
      </c>
      <c r="D98" s="1">
        <v>44379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35">
      <c r="A99" s="7" t="s">
        <v>14</v>
      </c>
      <c r="B99" s="1">
        <v>0.60399999999999998</v>
      </c>
      <c r="C99" s="1">
        <v>12.08</v>
      </c>
      <c r="D99" s="1">
        <v>43263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35">
      <c r="A100" s="8" t="s">
        <v>15</v>
      </c>
      <c r="B100" s="1">
        <v>0.51900000000000002</v>
      </c>
      <c r="C100" s="1">
        <v>10.38</v>
      </c>
      <c r="D100" s="1">
        <v>35744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35">
      <c r="A101" s="8" t="s">
        <v>16</v>
      </c>
      <c r="B101" s="1">
        <v>0.497</v>
      </c>
      <c r="C101" s="1">
        <v>9.94</v>
      </c>
      <c r="D101" s="1">
        <v>37245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35">
      <c r="A102" s="8" t="s">
        <v>18</v>
      </c>
      <c r="B102" s="1">
        <v>0.44800000000000001</v>
      </c>
      <c r="C102" s="1">
        <v>8.9600000000000009</v>
      </c>
      <c r="D102" s="1">
        <v>34971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35">
      <c r="A103" s="9" t="s">
        <v>19</v>
      </c>
      <c r="B103" s="1">
        <v>0.503</v>
      </c>
      <c r="C103" s="1">
        <v>10.06</v>
      </c>
      <c r="D103" s="1">
        <v>36740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35">
      <c r="A104" s="9" t="s">
        <v>20</v>
      </c>
      <c r="B104" s="1">
        <v>0.48699999999999999</v>
      </c>
      <c r="C104" s="1">
        <v>9.74</v>
      </c>
      <c r="D104" s="1">
        <v>36164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35">
      <c r="A105" s="9" t="s">
        <v>21</v>
      </c>
      <c r="B105" s="1">
        <v>0.441</v>
      </c>
      <c r="C105" s="1">
        <v>8.82</v>
      </c>
      <c r="D105" s="1">
        <v>39820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35">
      <c r="A106" s="2" t="s">
        <v>29</v>
      </c>
      <c r="B106" s="1" t="s">
        <v>2</v>
      </c>
      <c r="C106" s="1"/>
      <c r="D106" s="1" t="s">
        <v>3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35">
      <c r="A107" s="4" t="s">
        <v>5</v>
      </c>
      <c r="B107" s="1">
        <v>0.38600000000000001</v>
      </c>
      <c r="C107" s="1">
        <v>7.72</v>
      </c>
      <c r="D107" s="1">
        <v>31589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35">
      <c r="A108" s="4" t="s">
        <v>7</v>
      </c>
      <c r="B108" s="1">
        <v>0.46100000000000002</v>
      </c>
      <c r="C108" s="1">
        <v>9.2200000000000006</v>
      </c>
      <c r="D108" s="1">
        <v>32741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35">
      <c r="A109" s="4" t="s">
        <v>9</v>
      </c>
      <c r="B109" s="1">
        <v>0.35399999999999998</v>
      </c>
      <c r="C109" s="1">
        <v>7.08</v>
      </c>
      <c r="D109" s="1">
        <v>28656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35">
      <c r="A110" s="7" t="s">
        <v>11</v>
      </c>
      <c r="B110" s="1">
        <v>0.66</v>
      </c>
      <c r="C110" s="1">
        <v>13.2</v>
      </c>
      <c r="D110" s="1">
        <v>50936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35">
      <c r="A111" s="7" t="s">
        <v>13</v>
      </c>
      <c r="B111" s="1">
        <v>0.67100000000000004</v>
      </c>
      <c r="C111" s="1">
        <v>13.42</v>
      </c>
      <c r="D111" s="1">
        <v>50857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35">
      <c r="A112" s="7" t="s">
        <v>14</v>
      </c>
      <c r="B112" s="1">
        <v>0.63600000000000001</v>
      </c>
      <c r="C112" s="1">
        <v>12.72</v>
      </c>
      <c r="D112" s="1">
        <v>50998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35">
      <c r="A113" s="8" t="s">
        <v>15</v>
      </c>
      <c r="B113" s="1">
        <v>0.55000000000000004</v>
      </c>
      <c r="C113" s="1">
        <v>11</v>
      </c>
      <c r="D113" s="1">
        <v>29131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35">
      <c r="A114" s="8" t="s">
        <v>16</v>
      </c>
      <c r="B114" s="1">
        <v>0.49199999999999999</v>
      </c>
      <c r="C114" s="1">
        <v>9.84</v>
      </c>
      <c r="D114" s="1">
        <v>29807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35">
      <c r="A115" s="8" t="s">
        <v>18</v>
      </c>
      <c r="B115" s="1">
        <v>0.40699999999999997</v>
      </c>
      <c r="C115" s="1">
        <v>8.14</v>
      </c>
      <c r="D115" s="1">
        <v>27241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35">
      <c r="A116" s="9" t="s">
        <v>19</v>
      </c>
      <c r="B116" s="1">
        <v>0.42399999999999999</v>
      </c>
      <c r="C116" s="1">
        <v>8.48</v>
      </c>
      <c r="D116" s="1">
        <v>30471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35">
      <c r="A117" s="9" t="s">
        <v>20</v>
      </c>
      <c r="B117" s="1">
        <v>0.52400000000000002</v>
      </c>
      <c r="C117" s="1">
        <v>10.48</v>
      </c>
      <c r="D117" s="1">
        <v>32304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35">
      <c r="A118" s="9" t="s">
        <v>21</v>
      </c>
      <c r="B118" s="1">
        <v>0.378</v>
      </c>
      <c r="C118" s="1">
        <v>7.56</v>
      </c>
      <c r="D118" s="1">
        <v>31331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5">
      <c r="A119" s="2" t="s">
        <v>30</v>
      </c>
      <c r="B119" s="1" t="s">
        <v>2</v>
      </c>
      <c r="C119" s="1"/>
      <c r="D119" s="1" t="s">
        <v>3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5">
      <c r="A120" s="4" t="s">
        <v>5</v>
      </c>
      <c r="B120" s="1">
        <v>0.46300000000000002</v>
      </c>
      <c r="C120" s="1">
        <v>9.26</v>
      </c>
      <c r="D120" s="1">
        <v>22848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5">
      <c r="A121" s="4" t="s">
        <v>7</v>
      </c>
      <c r="B121" s="1">
        <v>0.40500000000000003</v>
      </c>
      <c r="C121" s="1">
        <v>8.1</v>
      </c>
      <c r="D121" s="1">
        <v>24047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5">
      <c r="A122" s="4" t="s">
        <v>9</v>
      </c>
      <c r="B122" s="1">
        <v>0.41599999999999998</v>
      </c>
      <c r="C122" s="1">
        <v>8.32</v>
      </c>
      <c r="D122" s="1">
        <v>19613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5">
      <c r="A123" s="7" t="s">
        <v>11</v>
      </c>
      <c r="B123" s="1">
        <v>0.71399999999999997</v>
      </c>
      <c r="C123" s="1">
        <v>14.28</v>
      </c>
      <c r="D123" s="1">
        <v>51539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5">
      <c r="A124" s="7" t="s">
        <v>13</v>
      </c>
      <c r="B124" s="1">
        <v>0.69499999999999995</v>
      </c>
      <c r="C124" s="1">
        <v>13.9</v>
      </c>
      <c r="D124" s="1">
        <v>51647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5">
      <c r="A125" s="7" t="s">
        <v>14</v>
      </c>
      <c r="B125" s="1">
        <v>0.66700000000000004</v>
      </c>
      <c r="C125" s="1">
        <v>13.34</v>
      </c>
      <c r="D125" s="1">
        <v>51219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5">
      <c r="A126" s="8" t="s">
        <v>15</v>
      </c>
      <c r="B126" s="1">
        <v>0.47399999999999998</v>
      </c>
      <c r="C126" s="1">
        <v>9.48</v>
      </c>
      <c r="D126" s="1">
        <v>15111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5">
      <c r="A127" s="8" t="s">
        <v>16</v>
      </c>
      <c r="B127" s="1">
        <v>0.36199999999999999</v>
      </c>
      <c r="C127" s="1">
        <v>7.24</v>
      </c>
      <c r="D127" s="1">
        <v>12041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5">
      <c r="A128" s="8" t="s">
        <v>18</v>
      </c>
      <c r="B128" s="1">
        <v>0.36499999999999999</v>
      </c>
      <c r="C128" s="1">
        <v>7.3</v>
      </c>
      <c r="D128" s="1">
        <v>4247</v>
      </c>
      <c r="E128" s="1"/>
      <c r="F128" s="1"/>
    </row>
    <row r="129" spans="1:6" x14ac:dyDescent="0.35">
      <c r="A129" s="9" t="s">
        <v>19</v>
      </c>
      <c r="B129" s="1">
        <v>0.437</v>
      </c>
      <c r="C129" s="1">
        <v>8.74</v>
      </c>
      <c r="D129" s="1">
        <v>11579</v>
      </c>
      <c r="E129" s="1"/>
      <c r="F129" s="1"/>
    </row>
    <row r="130" spans="1:6" x14ac:dyDescent="0.35">
      <c r="A130" s="9" t="s">
        <v>20</v>
      </c>
      <c r="B130" s="1">
        <v>0.53500000000000003</v>
      </c>
      <c r="C130" s="1">
        <v>10.7</v>
      </c>
      <c r="D130" s="1">
        <v>27895</v>
      </c>
      <c r="E130" s="1"/>
      <c r="F130" s="1"/>
    </row>
    <row r="131" spans="1:6" x14ac:dyDescent="0.35">
      <c r="A131" s="9" t="s">
        <v>21</v>
      </c>
      <c r="B131" s="1">
        <v>0.46500000000000002</v>
      </c>
      <c r="C131" s="1">
        <v>9.3000000000000007</v>
      </c>
      <c r="D131" s="1">
        <v>13139</v>
      </c>
      <c r="E131" s="1"/>
      <c r="F131" s="1"/>
    </row>
    <row r="132" spans="1:6" x14ac:dyDescent="0.35">
      <c r="A132" s="2" t="s">
        <v>31</v>
      </c>
      <c r="B132" s="1" t="s">
        <v>2</v>
      </c>
      <c r="C132" s="1"/>
      <c r="D132" s="1" t="s">
        <v>3</v>
      </c>
      <c r="E132" s="1"/>
      <c r="F132" s="1"/>
    </row>
    <row r="133" spans="1:6" x14ac:dyDescent="0.35">
      <c r="A133" s="4" t="s">
        <v>5</v>
      </c>
      <c r="B133" s="1">
        <v>0.38</v>
      </c>
      <c r="C133" s="1">
        <v>7.6</v>
      </c>
      <c r="D133" s="1">
        <v>24666</v>
      </c>
      <c r="E133" s="1"/>
      <c r="F133" s="1"/>
    </row>
    <row r="134" spans="1:6" x14ac:dyDescent="0.35">
      <c r="A134" s="4" t="s">
        <v>7</v>
      </c>
      <c r="B134" s="1">
        <v>0.34100000000000003</v>
      </c>
      <c r="C134" s="1">
        <v>6.82</v>
      </c>
      <c r="D134" s="1">
        <v>27773</v>
      </c>
      <c r="E134" s="1"/>
      <c r="F134" s="1"/>
    </row>
    <row r="135" spans="1:6" x14ac:dyDescent="0.35">
      <c r="A135" s="4" t="s">
        <v>9</v>
      </c>
      <c r="B135" s="1">
        <v>0.33300000000000002</v>
      </c>
      <c r="C135" s="1">
        <v>6.66</v>
      </c>
      <c r="D135" s="1">
        <v>14633</v>
      </c>
      <c r="E135" s="1"/>
      <c r="F135" s="1"/>
    </row>
    <row r="136" spans="1:6" x14ac:dyDescent="0.35">
      <c r="A136" s="7" t="s">
        <v>11</v>
      </c>
      <c r="B136" s="1">
        <v>0.70499999999999996</v>
      </c>
      <c r="C136" s="1">
        <v>14.1</v>
      </c>
      <c r="D136" s="1">
        <v>45633</v>
      </c>
    </row>
    <row r="137" spans="1:6" x14ac:dyDescent="0.35">
      <c r="A137" s="7" t="s">
        <v>13</v>
      </c>
      <c r="B137" s="1">
        <v>0.67900000000000005</v>
      </c>
      <c r="C137" s="1">
        <v>13.58</v>
      </c>
      <c r="D137" s="1">
        <v>44368</v>
      </c>
    </row>
    <row r="138" spans="1:6" x14ac:dyDescent="0.35">
      <c r="A138" s="7" t="s">
        <v>14</v>
      </c>
      <c r="B138" s="1">
        <v>0.69599999999999995</v>
      </c>
      <c r="C138" s="1">
        <v>13.92</v>
      </c>
      <c r="D138" s="1">
        <v>42054</v>
      </c>
    </row>
    <row r="139" spans="1:6" x14ac:dyDescent="0.35">
      <c r="A139" s="8" t="s">
        <v>15</v>
      </c>
      <c r="B139" s="1">
        <v>0.40100000000000002</v>
      </c>
      <c r="C139" s="1">
        <v>8.02</v>
      </c>
      <c r="D139" s="1">
        <v>12983</v>
      </c>
    </row>
    <row r="140" spans="1:6" x14ac:dyDescent="0.35">
      <c r="A140" s="8" t="s">
        <v>16</v>
      </c>
      <c r="B140" s="1">
        <v>0.38200000000000001</v>
      </c>
      <c r="C140" s="1">
        <v>7.64</v>
      </c>
      <c r="D140" s="1">
        <v>7667</v>
      </c>
    </row>
    <row r="141" spans="1:6" x14ac:dyDescent="0.35">
      <c r="A141" s="8" t="s">
        <v>18</v>
      </c>
      <c r="B141" s="1">
        <v>0.36699999999999999</v>
      </c>
      <c r="C141" s="1">
        <v>7.34</v>
      </c>
      <c r="D141" s="1">
        <v>2423</v>
      </c>
    </row>
    <row r="142" spans="1:6" x14ac:dyDescent="0.35">
      <c r="A142" s="9" t="s">
        <v>19</v>
      </c>
      <c r="B142" s="1">
        <v>0.40100000000000002</v>
      </c>
      <c r="C142" s="1">
        <v>8.02</v>
      </c>
      <c r="D142" s="1">
        <v>8276</v>
      </c>
    </row>
    <row r="143" spans="1:6" x14ac:dyDescent="0.35">
      <c r="A143" s="9" t="s">
        <v>20</v>
      </c>
      <c r="B143" s="1">
        <v>0.42099999999999999</v>
      </c>
      <c r="C143" s="1">
        <v>8.42</v>
      </c>
      <c r="D143" s="1">
        <v>23546</v>
      </c>
    </row>
    <row r="144" spans="1:6" x14ac:dyDescent="0.35">
      <c r="A144" s="9" t="s">
        <v>21</v>
      </c>
      <c r="B144" s="1">
        <v>0.374</v>
      </c>
      <c r="C144" s="1">
        <v>7.48</v>
      </c>
      <c r="D144" s="1">
        <v>11785</v>
      </c>
    </row>
  </sheetData>
  <pageMargins left="0.7" right="0.7" top="0.75" bottom="0.75" header="0.3" footer="0.3"/>
  <pageSetup orientation="portrait" r:id="rId1"/>
  <ignoredErrors>
    <ignoredError sqref="P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GrowthCurves and RFU Chlorophyl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Rosenbach, Kimberly</dc:creator>
  <cp:lastModifiedBy>diego aaron tec campos</cp:lastModifiedBy>
  <dcterms:created xsi:type="dcterms:W3CDTF">2023-01-13T17:41:11Z</dcterms:created>
  <dcterms:modified xsi:type="dcterms:W3CDTF">2025-08-14T08:19:45Z</dcterms:modified>
</cp:coreProperties>
</file>