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7\"/>
    </mc:Choice>
  </mc:AlternateContent>
  <bookViews>
    <workbookView xWindow="765" yWindow="765" windowWidth="22110" windowHeight="10110" firstSheet="4" activeTab="7"/>
  </bookViews>
  <sheets>
    <sheet name="Material_type_import" sheetId="1" r:id="rId1"/>
    <sheet name="Partner_products_import" sheetId="2" r:id="rId2"/>
    <sheet name="Лист5" sheetId="6" r:id="rId3"/>
    <sheet name="Partner_import" sheetId="3" r:id="rId4"/>
    <sheet name="Лист6" sheetId="7" r:id="rId5"/>
    <sheet name="Лист7" sheetId="8" r:id="rId6"/>
    <sheet name="Лист8" sheetId="9" r:id="rId7"/>
    <sheet name="Products_import" sheetId="4" r:id="rId8"/>
    <sheet name="Лист9" sheetId="10" r:id="rId9"/>
    <sheet name="Product_type_import" sheetId="5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2" i="5"/>
  <c r="B3" i="4"/>
  <c r="B4" i="4"/>
  <c r="B5" i="4"/>
  <c r="B6" i="4"/>
  <c r="B2" i="4"/>
  <c r="D3" i="4"/>
  <c r="D4" i="4"/>
  <c r="D5" i="4"/>
  <c r="D6" i="4"/>
  <c r="D2" i="4"/>
  <c r="N3" i="3"/>
  <c r="N4" i="3"/>
  <c r="N5" i="3"/>
  <c r="N6" i="3"/>
  <c r="N2" i="3"/>
  <c r="L3" i="3"/>
  <c r="L4" i="3"/>
  <c r="L5" i="3"/>
  <c r="L6" i="3"/>
  <c r="L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<sst xmlns="http://schemas.openxmlformats.org/spreadsheetml/2006/main" count="174" uniqueCount="87">
  <si>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</si>
  <si>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</si>
  <si>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</si>
  <si>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</si>
  <si>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</si>
  <si>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</si>
  <si>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</si>
  <si>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</si>
  <si>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</si>
  <si>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</si>
  <si>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</si>
  <si>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</si>
  <si>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</si>
  <si>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</si>
  <si>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</si>
  <si>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</si>
  <si>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</si>
  <si>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</si>
  <si>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</si>
  <si>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</si>
  <si>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</si>
  <si>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</si>
  <si>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Электронная почта партнера</t>
  </si>
  <si>
    <t>Телефон партнера</t>
  </si>
  <si>
    <t>ИНН</t>
  </si>
  <si>
    <t>Рейтинг</t>
  </si>
  <si>
    <t>ЗАО</t>
  </si>
  <si>
    <t>aleksandraivanova@ml.ru</t>
  </si>
  <si>
    <t>ООО</t>
  </si>
  <si>
    <t>vppetrov@vl.ru</t>
  </si>
  <si>
    <t>ПАО</t>
  </si>
  <si>
    <t>ansolovev@st.ru</t>
  </si>
  <si>
    <t>ОАО</t>
  </si>
  <si>
    <t>ekaterina.vorobeva@ml.ru</t>
  </si>
  <si>
    <t>stepanov@stepan.ru</t>
  </si>
  <si>
    <t>Тип продукции</t>
  </si>
  <si>
    <t>Наименование продукции</t>
  </si>
  <si>
    <t>Артикул</t>
  </si>
  <si>
    <t>Минимальная стоимость для партнера</t>
  </si>
  <si>
    <t>Паркетная доска</t>
  </si>
  <si>
    <t>Ламинат</t>
  </si>
  <si>
    <t>Пробковое покрытие</t>
  </si>
  <si>
    <t>Коэффициент типа продукции</t>
  </si>
  <si>
    <t>Массивная доска</t>
  </si>
  <si>
    <t>id</t>
  </si>
  <si>
    <t>PartnerName</t>
  </si>
  <si>
    <t>ProductName</t>
  </si>
  <si>
    <t>Index</t>
  </si>
  <si>
    <t>Street</t>
  </si>
  <si>
    <t>City</t>
  </si>
  <si>
    <t>Number</t>
  </si>
  <si>
    <t>Лесная</t>
  </si>
  <si>
    <t>Строителей</t>
  </si>
  <si>
    <t>Парковая</t>
  </si>
  <si>
    <t>Свободы</t>
  </si>
  <si>
    <t>Рабочая</t>
  </si>
  <si>
    <t>Юрга</t>
  </si>
  <si>
    <t>Северодвинск</t>
  </si>
  <si>
    <t>Приморск</t>
  </si>
  <si>
    <t>Реутов</t>
  </si>
  <si>
    <t>Старый Оскол</t>
  </si>
  <si>
    <t>SNAme</t>
  </si>
  <si>
    <t>FName</t>
  </si>
  <si>
    <t>FirdName</t>
  </si>
  <si>
    <t>Иванова</t>
  </si>
  <si>
    <t>Александра</t>
  </si>
  <si>
    <t>Ивановна</t>
  </si>
  <si>
    <t>Петров</t>
  </si>
  <si>
    <t>Василий</t>
  </si>
  <si>
    <t>Петрович</t>
  </si>
  <si>
    <t>Соловьев</t>
  </si>
  <si>
    <t>Андрей</t>
  </si>
  <si>
    <t>Николаевич</t>
  </si>
  <si>
    <t>Воробьева</t>
  </si>
  <si>
    <t>Екатерина</t>
  </si>
  <si>
    <t>Валерьевна</t>
  </si>
  <si>
    <t>Степанов</t>
  </si>
  <si>
    <t>Степан</t>
  </si>
  <si>
    <t>Сергеевич</t>
  </si>
  <si>
    <t>Кемеровская область</t>
  </si>
  <si>
    <t>Архангельская область</t>
  </si>
  <si>
    <t>Ленинградская область</t>
  </si>
  <si>
    <t>Московская область</t>
  </si>
  <si>
    <t>Белгородская область</t>
  </si>
  <si>
    <t>Region</t>
  </si>
  <si>
    <t>Product</t>
  </si>
  <si>
    <t>TypeProduct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</si>
</sst>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\+\7&quot; &quot;\(#\)&quot; &quot;000\-00\-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NumberFormat="1"/>
    <xf numFmtId="0" fontId="0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A2" sqref="A2:A6"/>
    </sheetView>
  </sheetViews>
  <sheetFormatPr defaultRowHeight="15" x14ac:dyDescent="0.25"/>
  <cols>
    <col min="1" max="1" width="16.7109375" customWidth="1"/>
    <col min="2" max="2" width="24.42578125" style="6" customWidth="1"/>
  </cols>
  <sheetData>
    <row r="1" spans="1:2" x14ac:dyDescent="0.25">
      <c r="A1" t="s">
        <v>0</v>
      </c>
      <c r="B1" s="6" t="s">
        <v>1</v>
      </c>
    </row>
    <row r="2" spans="1:2" x14ac:dyDescent="0.25">
      <c r="A2" t="s">
        <v>2</v>
      </c>
      <c r="B2" s="7">
        <v>1E-3</v>
      </c>
    </row>
    <row r="3" spans="1:2" x14ac:dyDescent="0.25">
      <c r="A3" t="s">
        <v>3</v>
      </c>
      <c r="B3" s="7">
        <v>9.4999999999999998E-3</v>
      </c>
    </row>
    <row r="4" spans="1:2" x14ac:dyDescent="0.25">
      <c r="A4" t="s">
        <v>4</v>
      </c>
      <c r="B4" s="7">
        <v>2.8E-3</v>
      </c>
    </row>
    <row r="5" spans="1:2" x14ac:dyDescent="0.25">
      <c r="A5" t="s">
        <v>5</v>
      </c>
      <c r="B5" s="7">
        <v>5.4999999999999997E-3</v>
      </c>
    </row>
    <row r="6" spans="1:2" x14ac:dyDescent="0.25">
      <c r="A6" t="s">
        <v>6</v>
      </c>
      <c r="B6" s="7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 x14ac:dyDescent="0.25"/>
  <cols>
    <col min="2" max="2" width="12.140625" bestFit="1" customWidth="1"/>
    <col min="3" max="3" width="21.85546875" customWidth="1"/>
    <col min="4" max="4" width="27.28515625" customWidth="1"/>
  </cols>
  <sheetData>
    <row r="1" spans="1:4" x14ac:dyDescent="0.25">
      <c r="A1" t="s">
        <v>44</v>
      </c>
      <c r="B1" t="s">
        <v>86</v>
      </c>
      <c r="C1" s="4" t="s">
        <v>35</v>
      </c>
      <c r="D1" s="4" t="s">
        <v>42</v>
      </c>
    </row>
    <row r="2" spans="1:4" x14ac:dyDescent="0.25">
      <c r="A2">
        <v>1</v>
      </c>
      <c r="B2">
        <f>LOOKUP(C2,Лист9!$B$2:$B$4,Лист9!$A$2:$A$4)</f>
        <v>1</v>
      </c>
      <c r="C2" t="s">
        <v>40</v>
      </c>
      <c r="D2" s="5">
        <v>2.35</v>
      </c>
    </row>
    <row r="3" spans="1:4" x14ac:dyDescent="0.25">
      <c r="A3">
        <v>2</v>
      </c>
      <c r="B3">
        <f>LOOKUP(C3,Лист9!$B$2:$B$4,Лист9!$A$2:$A$4)</f>
        <v>1</v>
      </c>
      <c r="C3" t="s">
        <v>43</v>
      </c>
      <c r="D3" s="5">
        <v>5.15</v>
      </c>
    </row>
    <row r="4" spans="1:4" x14ac:dyDescent="0.25">
      <c r="A4">
        <v>3</v>
      </c>
      <c r="B4">
        <f>LOOKUP(C4,Лист9!$B$2:$B$4,Лист9!$A$2:$A$4)</f>
        <v>2</v>
      </c>
      <c r="C4" t="s">
        <v>39</v>
      </c>
      <c r="D4" s="5">
        <v>4.34</v>
      </c>
    </row>
    <row r="5" spans="1:4" x14ac:dyDescent="0.25">
      <c r="A5">
        <v>4</v>
      </c>
      <c r="B5">
        <f>LOOKUP(C5,Лист9!$B$2:$B$4,Лист9!$A$2:$A$4)</f>
        <v>3</v>
      </c>
      <c r="C5" t="s">
        <v>41</v>
      </c>
      <c r="D5" s="5">
        <v>1.5</v>
      </c>
    </row>
    <row r="6" spans="1:4" x14ac:dyDescent="0.25">
      <c r="C6" s="4"/>
      <c r="D6" s="5"/>
    </row>
    <row r="7" spans="1:4" x14ac:dyDescent="0.25">
      <c r="C7" s="4"/>
      <c r="D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34" sqref="F34"/>
    </sheetView>
  </sheetViews>
  <sheetFormatPr defaultRowHeight="15" x14ac:dyDescent="0.25"/>
  <cols>
    <col min="2" max="2" width="13.28515625" bestFit="1" customWidth="1"/>
    <col min="3" max="3" width="57.42578125" hidden="1" customWidth="1"/>
    <col min="4" max="4" width="57.42578125" customWidth="1"/>
    <col min="5" max="5" width="23.85546875" hidden="1" customWidth="1"/>
    <col min="6" max="6" width="21.85546875" customWidth="1"/>
    <col min="7" max="7" width="15.5703125" style="10" customWidth="1"/>
  </cols>
  <sheetData>
    <row r="1" spans="1:7" x14ac:dyDescent="0.25">
      <c r="A1" t="s">
        <v>44</v>
      </c>
      <c r="B1" t="s">
        <v>46</v>
      </c>
      <c r="C1" t="s">
        <v>7</v>
      </c>
      <c r="D1" t="s">
        <v>45</v>
      </c>
      <c r="E1" t="s">
        <v>8</v>
      </c>
      <c r="F1" s="1" t="s">
        <v>9</v>
      </c>
      <c r="G1" s="8" t="s">
        <v>10</v>
      </c>
    </row>
    <row r="2" spans="1:7" x14ac:dyDescent="0.25">
      <c r="A2" s="4">
        <v>1</v>
      </c>
      <c r="B2">
        <v>4</v>
      </c>
      <c r="C2" t="s">
        <v>11</v>
      </c>
      <c r="D2">
        <v>1</v>
      </c>
      <c r="E2" s="2" t="s">
        <v>12</v>
      </c>
      <c r="F2" s="1">
        <v>15500</v>
      </c>
      <c r="G2" s="9">
        <v>45008</v>
      </c>
    </row>
    <row r="3" spans="1:7" x14ac:dyDescent="0.25">
      <c r="A3" s="4">
        <v>2</v>
      </c>
      <c r="B3">
        <v>2</v>
      </c>
      <c r="C3" t="s">
        <v>13</v>
      </c>
      <c r="D3">
        <v>1</v>
      </c>
      <c r="E3" s="2" t="s">
        <v>12</v>
      </c>
      <c r="F3" s="1">
        <v>12350</v>
      </c>
      <c r="G3" s="9">
        <v>45278</v>
      </c>
    </row>
    <row r="4" spans="1:7" x14ac:dyDescent="0.25">
      <c r="A4" s="4">
        <v>3</v>
      </c>
      <c r="B4">
        <v>3</v>
      </c>
      <c r="C4" t="s">
        <v>14</v>
      </c>
      <c r="D4">
        <v>1</v>
      </c>
      <c r="E4" s="2" t="s">
        <v>12</v>
      </c>
      <c r="F4" s="1">
        <v>37400</v>
      </c>
      <c r="G4" s="9">
        <v>45450</v>
      </c>
    </row>
    <row r="5" spans="1:7" x14ac:dyDescent="0.25">
      <c r="A5" s="4">
        <v>4</v>
      </c>
      <c r="B5">
        <v>1</v>
      </c>
      <c r="C5" t="s">
        <v>15</v>
      </c>
      <c r="D5">
        <v>3</v>
      </c>
      <c r="E5" s="2" t="s">
        <v>16</v>
      </c>
      <c r="F5" s="1">
        <v>35000</v>
      </c>
      <c r="G5" s="9">
        <v>44897</v>
      </c>
    </row>
    <row r="6" spans="1:7" x14ac:dyDescent="0.25">
      <c r="A6" s="4">
        <v>5</v>
      </c>
      <c r="B6">
        <v>5</v>
      </c>
      <c r="C6" t="s">
        <v>17</v>
      </c>
      <c r="D6">
        <v>3</v>
      </c>
      <c r="E6" s="2" t="s">
        <v>16</v>
      </c>
      <c r="F6" s="1">
        <v>1250</v>
      </c>
      <c r="G6" s="9">
        <v>45063</v>
      </c>
    </row>
    <row r="7" spans="1:7" x14ac:dyDescent="0.25">
      <c r="A7" s="4">
        <v>6</v>
      </c>
      <c r="B7">
        <v>2</v>
      </c>
      <c r="C7" t="s">
        <v>13</v>
      </c>
      <c r="D7">
        <v>3</v>
      </c>
      <c r="E7" s="2" t="s">
        <v>16</v>
      </c>
      <c r="F7" s="1">
        <v>1000</v>
      </c>
      <c r="G7" s="9">
        <v>45450</v>
      </c>
    </row>
    <row r="8" spans="1:7" x14ac:dyDescent="0.25">
      <c r="A8" s="4">
        <v>7</v>
      </c>
      <c r="B8">
        <v>4</v>
      </c>
      <c r="C8" t="s">
        <v>11</v>
      </c>
      <c r="D8">
        <v>3</v>
      </c>
      <c r="E8" s="2" t="s">
        <v>16</v>
      </c>
      <c r="F8" s="1">
        <v>7550</v>
      </c>
      <c r="G8" s="9">
        <v>45474</v>
      </c>
    </row>
    <row r="9" spans="1:7" x14ac:dyDescent="0.25">
      <c r="A9" s="4">
        <v>8</v>
      </c>
      <c r="B9">
        <v>4</v>
      </c>
      <c r="C9" t="s">
        <v>11</v>
      </c>
      <c r="D9">
        <v>5</v>
      </c>
      <c r="E9" s="2" t="s">
        <v>18</v>
      </c>
      <c r="F9" s="1">
        <v>7250</v>
      </c>
      <c r="G9" s="9">
        <v>44948</v>
      </c>
    </row>
    <row r="10" spans="1:7" x14ac:dyDescent="0.25">
      <c r="A10" s="4">
        <v>9</v>
      </c>
      <c r="B10">
        <v>1</v>
      </c>
      <c r="C10" t="s">
        <v>15</v>
      </c>
      <c r="D10">
        <v>5</v>
      </c>
      <c r="E10" s="2" t="s">
        <v>18</v>
      </c>
      <c r="F10" s="1">
        <v>2500</v>
      </c>
      <c r="G10" s="9">
        <v>45478</v>
      </c>
    </row>
    <row r="11" spans="1:7" x14ac:dyDescent="0.25">
      <c r="A11" s="4">
        <v>10</v>
      </c>
      <c r="B11">
        <v>3</v>
      </c>
      <c r="C11" t="s">
        <v>14</v>
      </c>
      <c r="D11">
        <v>4</v>
      </c>
      <c r="E11" s="2" t="s">
        <v>19</v>
      </c>
      <c r="F11" s="1">
        <v>59050</v>
      </c>
      <c r="G11" s="9">
        <v>45005</v>
      </c>
    </row>
    <row r="12" spans="1:7" x14ac:dyDescent="0.25">
      <c r="A12" s="4">
        <v>11</v>
      </c>
      <c r="B12">
        <v>2</v>
      </c>
      <c r="C12" t="s">
        <v>13</v>
      </c>
      <c r="D12">
        <v>4</v>
      </c>
      <c r="E12" s="2" t="s">
        <v>19</v>
      </c>
      <c r="F12" s="1">
        <v>37200</v>
      </c>
      <c r="G12" s="9">
        <v>45363</v>
      </c>
    </row>
    <row r="13" spans="1:7" x14ac:dyDescent="0.25">
      <c r="A13" s="4">
        <v>12</v>
      </c>
      <c r="B13">
        <v>5</v>
      </c>
      <c r="C13" t="s">
        <v>17</v>
      </c>
      <c r="D13">
        <v>4</v>
      </c>
      <c r="E13" s="2" t="s">
        <v>19</v>
      </c>
      <c r="F13" s="1">
        <v>4500</v>
      </c>
      <c r="G13" s="9">
        <v>45426</v>
      </c>
    </row>
    <row r="14" spans="1:7" x14ac:dyDescent="0.25">
      <c r="A14" s="4">
        <v>13</v>
      </c>
      <c r="B14">
        <v>2</v>
      </c>
      <c r="C14" t="s">
        <v>13</v>
      </c>
      <c r="D14">
        <v>2</v>
      </c>
      <c r="E14" s="2" t="s">
        <v>20</v>
      </c>
      <c r="F14" s="1">
        <v>50000</v>
      </c>
      <c r="G14" s="9">
        <v>45188</v>
      </c>
    </row>
    <row r="15" spans="1:7" x14ac:dyDescent="0.25">
      <c r="A15" s="4">
        <v>14</v>
      </c>
      <c r="B15">
        <v>3</v>
      </c>
      <c r="C15" t="s">
        <v>14</v>
      </c>
      <c r="D15">
        <v>2</v>
      </c>
      <c r="E15" s="2" t="s">
        <v>20</v>
      </c>
      <c r="F15" s="1">
        <v>670000</v>
      </c>
      <c r="G15" s="9">
        <v>45240</v>
      </c>
    </row>
    <row r="16" spans="1:7" x14ac:dyDescent="0.25">
      <c r="A16" s="4">
        <v>15</v>
      </c>
      <c r="B16">
        <v>4</v>
      </c>
      <c r="C16" t="s">
        <v>11</v>
      </c>
      <c r="D16">
        <v>2</v>
      </c>
      <c r="E16" s="2" t="s">
        <v>20</v>
      </c>
      <c r="F16" s="1">
        <v>35000</v>
      </c>
      <c r="G16" s="9">
        <v>45397</v>
      </c>
    </row>
    <row r="17" spans="1:7" x14ac:dyDescent="0.25">
      <c r="A17" s="4">
        <v>16</v>
      </c>
      <c r="B17">
        <v>1</v>
      </c>
      <c r="C17" t="s">
        <v>15</v>
      </c>
      <c r="D17">
        <v>2</v>
      </c>
      <c r="E17" s="2" t="s">
        <v>20</v>
      </c>
      <c r="F17" s="1">
        <v>25000</v>
      </c>
      <c r="G17" s="9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2" max="2" width="23.85546875" customWidth="1"/>
    <col min="5" max="5" width="57.42578125" customWidth="1"/>
  </cols>
  <sheetData>
    <row r="1" spans="1:5" x14ac:dyDescent="0.25">
      <c r="A1" t="s">
        <v>44</v>
      </c>
      <c r="B1" t="s">
        <v>8</v>
      </c>
      <c r="D1" t="s">
        <v>44</v>
      </c>
      <c r="E1" t="s">
        <v>7</v>
      </c>
    </row>
    <row r="2" spans="1:5" x14ac:dyDescent="0.25">
      <c r="A2">
        <v>1</v>
      </c>
      <c r="B2" s="2" t="s">
        <v>12</v>
      </c>
      <c r="D2">
        <v>1</v>
      </c>
      <c r="E2" t="s">
        <v>15</v>
      </c>
    </row>
    <row r="3" spans="1:5" x14ac:dyDescent="0.25">
      <c r="A3">
        <v>2</v>
      </c>
      <c r="B3" s="2" t="s">
        <v>20</v>
      </c>
      <c r="D3">
        <v>2</v>
      </c>
      <c r="E3" t="s">
        <v>13</v>
      </c>
    </row>
    <row r="4" spans="1:5" x14ac:dyDescent="0.25">
      <c r="A4">
        <v>3</v>
      </c>
      <c r="B4" s="2" t="s">
        <v>16</v>
      </c>
      <c r="D4">
        <v>3</v>
      </c>
      <c r="E4" t="s">
        <v>14</v>
      </c>
    </row>
    <row r="5" spans="1:5" x14ac:dyDescent="0.25">
      <c r="A5">
        <v>4</v>
      </c>
      <c r="B5" s="2" t="s">
        <v>19</v>
      </c>
      <c r="D5">
        <v>4</v>
      </c>
      <c r="E5" t="s">
        <v>11</v>
      </c>
    </row>
    <row r="6" spans="1:5" x14ac:dyDescent="0.25">
      <c r="A6">
        <v>5</v>
      </c>
      <c r="B6" s="2" t="s">
        <v>18</v>
      </c>
      <c r="D6">
        <v>5</v>
      </c>
      <c r="E6" t="s">
        <v>17</v>
      </c>
    </row>
  </sheetData>
  <sortState ref="E2:E6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:A6"/>
    </sheetView>
  </sheetViews>
  <sheetFormatPr defaultRowHeight="15" x14ac:dyDescent="0.25"/>
  <cols>
    <col min="2" max="2" width="12.7109375" customWidth="1"/>
    <col min="3" max="3" width="24.140625" bestFit="1" customWidth="1"/>
    <col min="4" max="4" width="10.85546875" bestFit="1" customWidth="1"/>
    <col min="5" max="5" width="11.85546875" bestFit="1" customWidth="1"/>
    <col min="6" max="6" width="30.7109375" customWidth="1"/>
    <col min="7" max="7" width="26.42578125" customWidth="1"/>
    <col min="8" max="8" width="18.7109375" style="11" bestFit="1" customWidth="1"/>
    <col min="9" max="9" width="7" bestFit="1" customWidth="1"/>
    <col min="10" max="10" width="7" customWidth="1"/>
    <col min="11" max="11" width="23.140625" hidden="1" customWidth="1"/>
    <col min="12" max="12" width="23.140625" customWidth="1"/>
    <col min="13" max="13" width="20.42578125" hidden="1" customWidth="1"/>
    <col min="14" max="14" width="20.42578125" customWidth="1"/>
    <col min="15" max="15" width="15.5703125" hidden="1" customWidth="1"/>
    <col min="16" max="16" width="8.28515625" bestFit="1" customWidth="1"/>
    <col min="17" max="17" width="12.5703125" customWidth="1"/>
  </cols>
  <sheetData>
    <row r="1" spans="1:18" x14ac:dyDescent="0.25">
      <c r="A1" t="s">
        <v>44</v>
      </c>
      <c r="B1" t="s">
        <v>21</v>
      </c>
      <c r="C1" t="s">
        <v>8</v>
      </c>
      <c r="D1" t="s">
        <v>62</v>
      </c>
      <c r="E1" t="s">
        <v>61</v>
      </c>
      <c r="F1" t="s">
        <v>63</v>
      </c>
      <c r="G1" t="s">
        <v>22</v>
      </c>
      <c r="H1" s="11" t="s">
        <v>23</v>
      </c>
      <c r="I1" t="s">
        <v>47</v>
      </c>
      <c r="J1" t="s">
        <v>84</v>
      </c>
      <c r="K1" t="s">
        <v>84</v>
      </c>
      <c r="L1" t="s">
        <v>49</v>
      </c>
      <c r="M1" t="s">
        <v>49</v>
      </c>
      <c r="N1" t="s">
        <v>48</v>
      </c>
      <c r="O1" t="s">
        <v>48</v>
      </c>
      <c r="P1" t="s">
        <v>50</v>
      </c>
      <c r="Q1" t="s">
        <v>24</v>
      </c>
      <c r="R1" t="s">
        <v>25</v>
      </c>
    </row>
    <row r="2" spans="1:18" x14ac:dyDescent="0.25">
      <c r="A2">
        <v>1</v>
      </c>
      <c r="B2" t="s">
        <v>26</v>
      </c>
      <c r="C2" s="2" t="s">
        <v>12</v>
      </c>
      <c r="D2" s="2" t="s">
        <v>64</v>
      </c>
      <c r="E2" s="2" t="s">
        <v>65</v>
      </c>
      <c r="F2" s="2" t="s">
        <v>66</v>
      </c>
      <c r="G2" s="2" t="s">
        <v>27</v>
      </c>
      <c r="H2" s="11">
        <v>4931234567</v>
      </c>
      <c r="I2">
        <v>652050</v>
      </c>
      <c r="J2">
        <f>LOOKUP(K2,Лист6!$B$2:$B$6,Лист6!$A$2:$A$6)</f>
        <v>3</v>
      </c>
      <c r="K2" t="s">
        <v>79</v>
      </c>
      <c r="L2">
        <f>LOOKUP(M2,Лист7!$B$2:$B$6,Лист7!$A$2:$A$6)</f>
        <v>5</v>
      </c>
      <c r="M2" t="s">
        <v>56</v>
      </c>
      <c r="N2">
        <f>LOOKUP(O2,Лист8!$B$2:$B$6,Лист8!$A$2:$A$6)</f>
        <v>1</v>
      </c>
      <c r="O2" t="s">
        <v>51</v>
      </c>
      <c r="P2">
        <v>15</v>
      </c>
      <c r="Q2">
        <v>2222455179</v>
      </c>
      <c r="R2">
        <v>7</v>
      </c>
    </row>
    <row r="3" spans="1:18" x14ac:dyDescent="0.25">
      <c r="A3">
        <v>2</v>
      </c>
      <c r="B3" t="s">
        <v>28</v>
      </c>
      <c r="C3" s="2" t="s">
        <v>16</v>
      </c>
      <c r="D3" s="2" t="s">
        <v>67</v>
      </c>
      <c r="E3" s="2" t="s">
        <v>68</v>
      </c>
      <c r="F3" s="2" t="s">
        <v>69</v>
      </c>
      <c r="G3" s="2" t="s">
        <v>29</v>
      </c>
      <c r="H3" s="11">
        <v>9871235678</v>
      </c>
      <c r="I3">
        <v>164500</v>
      </c>
      <c r="J3">
        <f>LOOKUP(K3,Лист6!$B$2:$B$6,Лист6!$A$2:$A$6)</f>
        <v>1</v>
      </c>
      <c r="K3" t="s">
        <v>80</v>
      </c>
      <c r="L3">
        <f>LOOKUP(M3,Лист7!$B$2:$B$6,Лист7!$A$2:$A$6)</f>
        <v>3</v>
      </c>
      <c r="M3" t="s">
        <v>57</v>
      </c>
      <c r="N3">
        <f>LOOKUP(O3,Лист8!$B$2:$B$6,Лист8!$A$2:$A$6)</f>
        <v>5</v>
      </c>
      <c r="O3" t="s">
        <v>52</v>
      </c>
      <c r="P3">
        <v>18</v>
      </c>
      <c r="Q3">
        <v>3333888520</v>
      </c>
      <c r="R3">
        <v>7</v>
      </c>
    </row>
    <row r="4" spans="1:18" x14ac:dyDescent="0.25">
      <c r="A4">
        <v>3</v>
      </c>
      <c r="B4" t="s">
        <v>30</v>
      </c>
      <c r="C4" s="2" t="s">
        <v>18</v>
      </c>
      <c r="D4" s="2" t="s">
        <v>70</v>
      </c>
      <c r="E4" s="2" t="s">
        <v>71</v>
      </c>
      <c r="F4" s="2" t="s">
        <v>72</v>
      </c>
      <c r="G4" s="2" t="s">
        <v>31</v>
      </c>
      <c r="H4" s="11">
        <v>8122233200</v>
      </c>
      <c r="I4">
        <v>188910</v>
      </c>
      <c r="J4">
        <f>LOOKUP(K4,Лист6!$B$2:$B$6,Лист6!$A$2:$A$6)</f>
        <v>4</v>
      </c>
      <c r="K4" t="s">
        <v>81</v>
      </c>
      <c r="L4">
        <f>LOOKUP(M4,Лист7!$B$2:$B$6,Лист7!$A$2:$A$6)</f>
        <v>1</v>
      </c>
      <c r="M4" t="s">
        <v>58</v>
      </c>
      <c r="N4">
        <f>LOOKUP(O4,Лист8!$B$2:$B$6,Лист8!$A$2:$A$6)</f>
        <v>2</v>
      </c>
      <c r="O4" t="s">
        <v>53</v>
      </c>
      <c r="P4">
        <v>21</v>
      </c>
      <c r="Q4">
        <v>4440391035</v>
      </c>
      <c r="R4">
        <v>7</v>
      </c>
    </row>
    <row r="5" spans="1:18" x14ac:dyDescent="0.25">
      <c r="A5">
        <v>4</v>
      </c>
      <c r="B5" t="s">
        <v>32</v>
      </c>
      <c r="C5" s="2" t="s">
        <v>19</v>
      </c>
      <c r="D5" s="2" t="s">
        <v>73</v>
      </c>
      <c r="E5" s="2" t="s">
        <v>74</v>
      </c>
      <c r="F5" s="2" t="s">
        <v>75</v>
      </c>
      <c r="G5" s="2" t="s">
        <v>33</v>
      </c>
      <c r="H5" s="11">
        <v>4442223311</v>
      </c>
      <c r="I5">
        <v>143960</v>
      </c>
      <c r="J5">
        <f>LOOKUP(K5,Лист6!$B$2:$B$6,Лист6!$A$2:$A$6)</f>
        <v>5</v>
      </c>
      <c r="K5" t="s">
        <v>82</v>
      </c>
      <c r="L5">
        <f>LOOKUP(M5,Лист7!$B$2:$B$6,Лист7!$A$2:$A$6)</f>
        <v>2</v>
      </c>
      <c r="M5" t="s">
        <v>59</v>
      </c>
      <c r="N5">
        <f>LOOKUP(O5,Лист8!$B$2:$B$6,Лист8!$A$2:$A$6)</f>
        <v>4</v>
      </c>
      <c r="O5" t="s">
        <v>54</v>
      </c>
      <c r="P5">
        <v>51</v>
      </c>
      <c r="Q5">
        <v>1111520857</v>
      </c>
      <c r="R5">
        <v>5</v>
      </c>
    </row>
    <row r="6" spans="1:18" x14ac:dyDescent="0.25">
      <c r="A6">
        <v>5</v>
      </c>
      <c r="B6" t="s">
        <v>26</v>
      </c>
      <c r="C6" s="2" t="s">
        <v>20</v>
      </c>
      <c r="D6" s="2" t="s">
        <v>76</v>
      </c>
      <c r="E6" s="2" t="s">
        <v>77</v>
      </c>
      <c r="F6" s="2" t="s">
        <v>78</v>
      </c>
      <c r="G6" s="2" t="s">
        <v>34</v>
      </c>
      <c r="H6" s="11">
        <v>9128883333</v>
      </c>
      <c r="I6">
        <v>309500</v>
      </c>
      <c r="J6">
        <f>LOOKUP(K6,Лист6!$B$2:$B$6,Лист6!$A$2:$A$6)</f>
        <v>2</v>
      </c>
      <c r="K6" t="s">
        <v>83</v>
      </c>
      <c r="L6">
        <f>LOOKUP(M6,Лист7!$B$2:$B$6,Лист7!$A$2:$A$6)</f>
        <v>4</v>
      </c>
      <c r="M6" t="s">
        <v>60</v>
      </c>
      <c r="N6">
        <f>LOOKUP(O6,Лист8!$B$2:$B$6,Лист8!$A$2:$A$6)</f>
        <v>3</v>
      </c>
      <c r="O6" t="s">
        <v>55</v>
      </c>
      <c r="P6">
        <v>122</v>
      </c>
      <c r="Q6">
        <v>5552431140</v>
      </c>
      <c r="R6">
        <v>10</v>
      </c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44</v>
      </c>
      <c r="B1" t="s">
        <v>84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79</v>
      </c>
    </row>
    <row r="5" spans="1:2" x14ac:dyDescent="0.25">
      <c r="A5">
        <v>4</v>
      </c>
      <c r="B5" t="s">
        <v>81</v>
      </c>
    </row>
    <row r="6" spans="1:2" x14ac:dyDescent="0.25">
      <c r="A6">
        <v>5</v>
      </c>
      <c r="B6" t="s">
        <v>82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44</v>
      </c>
      <c r="B1" t="s">
        <v>49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56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44</v>
      </c>
      <c r="B1" t="s">
        <v>48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53</v>
      </c>
    </row>
    <row r="4" spans="1:2" x14ac:dyDescent="0.25">
      <c r="A4">
        <v>3</v>
      </c>
      <c r="B4" t="s">
        <v>55</v>
      </c>
    </row>
    <row r="5" spans="1:2" x14ac:dyDescent="0.25">
      <c r="A5">
        <v>4</v>
      </c>
      <c r="B5" t="s">
        <v>54</v>
      </c>
    </row>
    <row r="6" spans="1:2" x14ac:dyDescent="0.25">
      <c r="A6">
        <v>5</v>
      </c>
      <c r="B6" t="s">
        <v>52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2" sqref="B2"/>
    </sheetView>
  </sheetViews>
  <sheetFormatPr defaultRowHeight="15" x14ac:dyDescent="0.25"/>
  <cols>
    <col min="2" max="2" width="12.140625" bestFit="1" customWidth="1"/>
    <col min="3" max="4" width="21.7109375" customWidth="1"/>
    <col min="5" max="5" width="56.28515625" hidden="1" customWidth="1"/>
    <col min="6" max="6" width="12.140625" customWidth="1"/>
    <col min="7" max="7" width="34.7109375" customWidth="1"/>
  </cols>
  <sheetData>
    <row r="1" spans="1:7" x14ac:dyDescent="0.25">
      <c r="A1" t="s">
        <v>44</v>
      </c>
      <c r="B1" t="s">
        <v>86</v>
      </c>
      <c r="C1" t="s">
        <v>35</v>
      </c>
      <c r="D1" t="s">
        <v>85</v>
      </c>
      <c r="E1" t="s">
        <v>36</v>
      </c>
      <c r="F1" t="s">
        <v>37</v>
      </c>
      <c r="G1" t="s">
        <v>38</v>
      </c>
    </row>
    <row r="2" spans="1:7" x14ac:dyDescent="0.25">
      <c r="A2">
        <v>1</v>
      </c>
      <c r="B2">
        <f>LOOKUP(C2,Лист9!$B$2:$B$4,Лист9!$A$2:$A$4)</f>
        <v>2</v>
      </c>
      <c r="C2" t="s">
        <v>39</v>
      </c>
      <c r="D2">
        <f>LOOKUP(E2,Лист5!$E$2:$E$6,Лист5!$D$2:$D$6)</f>
        <v>4</v>
      </c>
      <c r="E2" t="s">
        <v>11</v>
      </c>
      <c r="F2">
        <v>8758385</v>
      </c>
      <c r="G2" s="3">
        <v>4456.8999999999996</v>
      </c>
    </row>
    <row r="3" spans="1:7" x14ac:dyDescent="0.25">
      <c r="A3">
        <v>2</v>
      </c>
      <c r="B3">
        <f>LOOKUP(C3,Лист9!$B$2:$B$4,Лист9!$A$2:$A$4)</f>
        <v>2</v>
      </c>
      <c r="C3" t="s">
        <v>39</v>
      </c>
      <c r="D3">
        <f>LOOKUP(E3,Лист5!$E$2:$E$6,Лист5!$D$2:$D$6)</f>
        <v>1</v>
      </c>
      <c r="E3" t="s">
        <v>15</v>
      </c>
      <c r="F3">
        <v>8858958</v>
      </c>
      <c r="G3" s="3">
        <v>7330.99</v>
      </c>
    </row>
    <row r="4" spans="1:7" x14ac:dyDescent="0.25">
      <c r="A4">
        <v>3</v>
      </c>
      <c r="B4">
        <f>LOOKUP(C4,Лист9!$B$2:$B$4,Лист9!$A$2:$A$4)</f>
        <v>1</v>
      </c>
      <c r="C4" t="s">
        <v>40</v>
      </c>
      <c r="D4">
        <f>LOOKUP(E4,Лист5!$E$2:$E$6,Лист5!$D$2:$D$6)</f>
        <v>2</v>
      </c>
      <c r="E4" t="s">
        <v>13</v>
      </c>
      <c r="F4">
        <v>7750282</v>
      </c>
      <c r="G4" s="3">
        <v>1799.33</v>
      </c>
    </row>
    <row r="5" spans="1:7" x14ac:dyDescent="0.25">
      <c r="A5">
        <v>4</v>
      </c>
      <c r="B5">
        <f>LOOKUP(C5,Лист9!$B$2:$B$4,Лист9!$A$2:$A$4)</f>
        <v>1</v>
      </c>
      <c r="C5" t="s">
        <v>40</v>
      </c>
      <c r="D5">
        <f>LOOKUP(E5,Лист5!$E$2:$E$6,Лист5!$D$2:$D$6)</f>
        <v>3</v>
      </c>
      <c r="E5" t="s">
        <v>14</v>
      </c>
      <c r="F5">
        <v>7028748</v>
      </c>
      <c r="G5" s="3">
        <v>3890.41</v>
      </c>
    </row>
    <row r="6" spans="1:7" x14ac:dyDescent="0.25">
      <c r="A6">
        <v>5</v>
      </c>
      <c r="B6">
        <f>LOOKUP(C6,Лист9!$B$2:$B$4,Лист9!$A$2:$A$4)</f>
        <v>3</v>
      </c>
      <c r="C6" t="s">
        <v>41</v>
      </c>
      <c r="D6">
        <f>LOOKUP(E6,Лист5!$E$2:$E$6,Лист5!$D$2:$D$6)</f>
        <v>5</v>
      </c>
      <c r="E6" t="s">
        <v>17</v>
      </c>
      <c r="F6">
        <v>5012543</v>
      </c>
      <c r="G6" s="3">
        <v>5450.59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44</v>
      </c>
      <c r="B1" t="s">
        <v>86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41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Material_type_import</vt:lpstr>
      <vt:lpstr>Partner_products_import</vt:lpstr>
      <vt:lpstr>Лист5</vt:lpstr>
      <vt:lpstr>Partner_import</vt:lpstr>
      <vt:lpstr>Лист6</vt:lpstr>
      <vt:lpstr>Лист7</vt:lpstr>
      <vt:lpstr>Лист8</vt:lpstr>
      <vt:lpstr>Products_import</vt:lpstr>
      <vt:lpstr>Лист9</vt:lpstr>
      <vt:lpstr>Product_type_import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2024-07-11T17:47:55Z</dcterms:created>
  <dcterms:modified xsi:type="dcterms:W3CDTF">2024-11-13T11:47:42Z</dcterms:modified>
</cp:coreProperties>
</file>