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3BDB447-E897-4564-BA7D-EFC8C40766A3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C8" i="1"/>
  <c r="D8" i="1"/>
  <c r="B8" i="1"/>
  <c r="E8" i="1" s="1"/>
</calcChain>
</file>

<file path=xl/sharedStrings.xml><?xml version="1.0" encoding="utf-8"?>
<sst xmlns="http://schemas.openxmlformats.org/spreadsheetml/2006/main" count="24" uniqueCount="23">
  <si>
    <t>вариант</t>
  </si>
  <si>
    <t>Вид заземлителя</t>
  </si>
  <si>
    <t>Вид соедин. Полосы</t>
  </si>
  <si>
    <t>h,м</t>
  </si>
  <si>
    <t>l0,м</t>
  </si>
  <si>
    <t>Заземлитель</t>
  </si>
  <si>
    <t>d_тр,мм</t>
  </si>
  <si>
    <t>b_пу,мм</t>
  </si>
  <si>
    <t>Соеденит.полоса</t>
  </si>
  <si>
    <t>b,мм</t>
  </si>
  <si>
    <t>a,м</t>
  </si>
  <si>
    <t>к_сез</t>
  </si>
  <si>
    <r>
      <rPr>
        <sz val="11"/>
        <color theme="1"/>
        <rFont val="Calibri"/>
        <family val="2"/>
        <charset val="204"/>
      </rPr>
      <t>η</t>
    </r>
    <r>
      <rPr>
        <sz val="11"/>
        <color theme="1"/>
        <rFont val="Calibri"/>
        <family val="2"/>
      </rPr>
      <t>_з</t>
    </r>
  </si>
  <si>
    <t>p,Ом*м</t>
  </si>
  <si>
    <r>
      <rPr>
        <sz val="11"/>
        <color theme="1"/>
        <rFont val="Calibri"/>
        <family val="2"/>
        <charset val="204"/>
      </rPr>
      <t>η_п</t>
    </r>
    <r>
      <rPr>
        <sz val="11"/>
        <color theme="1"/>
        <rFont val="Calibri"/>
        <family val="2"/>
        <scheme val="minor"/>
      </rPr>
      <t xml:space="preserve">
</t>
    </r>
  </si>
  <si>
    <t>Труба</t>
  </si>
  <si>
    <t>Полоса</t>
  </si>
  <si>
    <t>R_тр</t>
  </si>
  <si>
    <t>R_п</t>
  </si>
  <si>
    <t>l</t>
  </si>
  <si>
    <t>n</t>
  </si>
  <si>
    <t>R_з</t>
  </si>
  <si>
    <t>R_зу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</si>
</sst>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tabSelected="1" workbookViewId="0">
      <selection activeCell="E4" sqref="E4"/>
    </sheetView>
  </sheetViews>
  <sheetFormatPr defaultRowHeight="15" x14ac:dyDescent="0.25"/>
  <cols>
    <col min="4" max="4" width="11.85546875" customWidth="1"/>
  </cols>
  <sheetData>
    <row r="2" spans="2:15" x14ac:dyDescent="0.25">
      <c r="B2" s="1" t="s">
        <v>0</v>
      </c>
      <c r="C2" s="2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/>
      <c r="I2" s="1" t="s">
        <v>8</v>
      </c>
      <c r="J2" s="1"/>
      <c r="K2" s="1" t="s">
        <v>10</v>
      </c>
      <c r="L2" s="1" t="s">
        <v>11</v>
      </c>
      <c r="M2" s="3" t="s">
        <v>12</v>
      </c>
      <c r="N2" s="4" t="s">
        <v>14</v>
      </c>
      <c r="O2" s="1" t="s">
        <v>13</v>
      </c>
    </row>
    <row r="3" spans="2:15" ht="29.25" customHeight="1" x14ac:dyDescent="0.25">
      <c r="B3" s="1"/>
      <c r="C3" s="2"/>
      <c r="D3" s="2"/>
      <c r="E3" s="1"/>
      <c r="F3" s="1"/>
      <c r="G3" s="5" t="s">
        <v>6</v>
      </c>
      <c r="H3" s="5" t="s">
        <v>7</v>
      </c>
      <c r="I3" s="5" t="s">
        <v>6</v>
      </c>
      <c r="J3" s="5" t="s">
        <v>9</v>
      </c>
      <c r="K3" s="1"/>
      <c r="L3" s="1"/>
      <c r="M3" s="1"/>
      <c r="N3" s="6"/>
      <c r="O3" s="1"/>
    </row>
    <row r="4" spans="2:15" x14ac:dyDescent="0.25">
      <c r="B4" s="7">
        <v>5</v>
      </c>
      <c r="C4" s="7" t="s">
        <v>15</v>
      </c>
      <c r="D4" s="7" t="s">
        <v>16</v>
      </c>
      <c r="E4" s="7">
        <v>0</v>
      </c>
      <c r="F4" s="7">
        <v>2.6</v>
      </c>
      <c r="G4" s="7">
        <v>45</v>
      </c>
      <c r="H4" s="7"/>
      <c r="I4" s="7"/>
      <c r="J4" s="7">
        <v>35</v>
      </c>
      <c r="K4" s="7">
        <v>5.5</v>
      </c>
      <c r="L4" s="7">
        <v>1.5</v>
      </c>
      <c r="M4" s="7">
        <v>0.75</v>
      </c>
      <c r="N4" s="7">
        <v>0.4</v>
      </c>
      <c r="O4" s="7">
        <v>90</v>
      </c>
    </row>
    <row r="5" spans="2:15" x14ac:dyDescent="0.25">
      <c r="G5">
        <v>4.4999999999999998E-2</v>
      </c>
      <c r="J5">
        <v>3.5000000000000003E-2</v>
      </c>
    </row>
    <row r="7" spans="2:15" x14ac:dyDescent="0.25"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</row>
    <row r="8" spans="2:15" x14ac:dyDescent="0.25">
      <c r="B8">
        <f>(O4*L4)/(2*3.14*F4)*LN(4*F4/G5)</f>
        <v>45.001917587793024</v>
      </c>
      <c r="C8">
        <f>(O4*L4)/(2*3.14*D8)*LN(D8*2/(0.5*J4))</f>
        <v>0.5689142419903741</v>
      </c>
      <c r="D8">
        <f>1.05*E9*K4</f>
        <v>86.625</v>
      </c>
      <c r="E8">
        <f>B8/(F8*M4)</f>
        <v>15.000639195931008</v>
      </c>
      <c r="F8">
        <v>4</v>
      </c>
      <c r="G8">
        <f>B8*C8/(B8*N4+E9*C8*M4)</f>
        <v>1.0492265481991252</v>
      </c>
    </row>
    <row r="9" spans="2:15" x14ac:dyDescent="0.25">
      <c r="E9">
        <v>15</v>
      </c>
    </row>
  </sheetData>
  <mergeCells count="12">
    <mergeCell ref="I2:J2"/>
    <mergeCell ref="K2:K3"/>
    <mergeCell ref="L2:L3"/>
    <mergeCell ref="M2:M3"/>
    <mergeCell ref="N2:N3"/>
    <mergeCell ref="O2:O3"/>
    <mergeCell ref="C2:C3"/>
    <mergeCell ref="D2:D3"/>
    <mergeCell ref="B2:B3"/>
    <mergeCell ref="E2:E3"/>
    <mergeCell ref="F2:F3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2018-04-01T16:21:26Z</dcterms:modified>
</cp:coreProperties>
</file>