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84231D14-CD0E-443E-ACD9-A9A5F17F41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uwijk west LV netstation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<sst xmlns="http://schemas.openxmlformats.org/spreadsheetml/2006/main" count="175" uniqueCount="55">
  <si>
    <t>currentsta</t>
  </si>
  <si>
    <t>validfrom</t>
  </si>
  <si>
    <t>verticalpo</t>
  </si>
  <si>
    <t>omschrijvi</t>
  </si>
  <si>
    <t>sourcerefe</t>
  </si>
  <si>
    <t>containerl</t>
  </si>
  <si>
    <t>bovengrond</t>
  </si>
  <si>
    <t>geonauwkeu</t>
  </si>
  <si>
    <t>rotatiehoe</t>
  </si>
  <si>
    <t>rotatieh_1</t>
  </si>
  <si>
    <t>innetwork</t>
  </si>
  <si>
    <t>xcoord</t>
  </si>
  <si>
    <t>ycoord</t>
  </si>
  <si>
    <t>functional</t>
  </si>
  <si>
    <t>1972/01/01 00:00:00.000</t>
  </si>
  <si>
    <t>onGroundSurface</t>
  </si>
  <si>
    <t>Netstation</t>
  </si>
  <si>
    <t>!elec!e_fl_station_lv!19128659</t>
  </si>
  <si>
    <t>technischGebouw</t>
  </si>
  <si>
    <t>true</t>
  </si>
  <si>
    <t>tot100cm</t>
  </si>
  <si>
    <t>deg</t>
  </si>
  <si>
    <t>laagspanning</t>
  </si>
  <si>
    <t>1979/08/01 01:00:00.000</t>
  </si>
  <si>
    <t>Transportverdeelstation</t>
  </si>
  <si>
    <t>!elec!e_fl_station_lv!19128665</t>
  </si>
  <si>
    <t>!elec!e_fl_station_lv!19128671</t>
  </si>
  <si>
    <t>1978/01/01 00:00:00.000</t>
  </si>
  <si>
    <t>!elec!e_fl_station_lv!19128673</t>
  </si>
  <si>
    <t>1963/06/13 00:00:00.000</t>
  </si>
  <si>
    <t>!elec!e_fl_station_lv!19128709</t>
  </si>
  <si>
    <t>1968/12/01 00:00:00.000</t>
  </si>
  <si>
    <t>!elec!e_fl_station_lv!19128715</t>
  </si>
  <si>
    <t>1984/06/01 00:00:00.000</t>
  </si>
  <si>
    <t>!elec!e_fl_station_lv!19128717</t>
  </si>
  <si>
    <t>1955/09/22 00:00:00.000</t>
  </si>
  <si>
    <t>!elec!e_fl_station_lv!19128719</t>
  </si>
  <si>
    <t>1975/06/01 01:00:00.000</t>
  </si>
  <si>
    <t>!elec!e_fl_station_lv!19128723</t>
  </si>
  <si>
    <t>1991/07/18 00:00:00.000</t>
  </si>
  <si>
    <t>!elec!e_fl_station_lv!19128725</t>
  </si>
  <si>
    <t>1979/07/01 01:00:00.000</t>
  </si>
  <si>
    <t>!elec!e_fl_station_lv!19128727</t>
  </si>
  <si>
    <t>1987/04/01 00:00:00.000</t>
  </si>
  <si>
    <t>!elec!e_fl_station_lv!19128731</t>
  </si>
  <si>
    <t>2015/06/22 00:00:00.000</t>
  </si>
  <si>
    <t>!elec!e_fl_station_lv!2798967196814477219</t>
  </si>
  <si>
    <t>2013/05/23 00:00:00.000</t>
  </si>
  <si>
    <t>!elec!e_fl_station_lv!305286369890931537</t>
  </si>
  <si>
    <t>2014/01/06 00:00:00.000</t>
  </si>
  <si>
    <t>!elec!e_fl_station_lv!492336348865046578</t>
  </si>
  <si>
    <t>Klantstation</t>
  </si>
  <si>
    <t>!elec!e_fl_station_lv!804032317493159984</t>
  </si>
  <si>
    <t>nominal_power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</si>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</sst>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zenmo.sharepoint.com/sites/Zenmo/Shared%20Documents/Projects/2021/Brabant%20-%20Enexis%20serious%20game/Data%20Enexis/ls_tra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B2" sqref="B2:B17"/>
    </sheetView>
  </sheetViews>
  <sheetFormatPr defaultRowHeight="13.2" x14ac:dyDescent="0.25"/>
  <cols>
    <col min="3" max="1026" width="15"/>
  </cols>
  <sheetData>
    <row r="1" spans="1:15" x14ac:dyDescent="0.25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19128659</v>
      </c>
      <c r="B2">
        <f>_xlfn.IFNA(VLOOKUP(A2,[1]!Table1[#All],2,FALSE),0)</f>
        <v>400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0</v>
      </c>
      <c r="L2" t="s">
        <v>21</v>
      </c>
      <c r="M2" t="s">
        <v>22</v>
      </c>
      <c r="N2">
        <v>4.9460153686035282</v>
      </c>
      <c r="O2">
        <v>51.814087963398869</v>
      </c>
    </row>
    <row r="3" spans="1:15" x14ac:dyDescent="0.25">
      <c r="A3" s="1">
        <v>19128665</v>
      </c>
      <c r="B3">
        <f>_xlfn.IFNA(VLOOKUP(A3,[1]!Table1[#All],2,FALSE),0)</f>
        <v>400</v>
      </c>
      <c r="C3" t="s">
        <v>13</v>
      </c>
      <c r="D3" t="s">
        <v>23</v>
      </c>
      <c r="E3" t="s">
        <v>15</v>
      </c>
      <c r="F3" t="s">
        <v>24</v>
      </c>
      <c r="G3" t="s">
        <v>25</v>
      </c>
      <c r="H3" t="s">
        <v>18</v>
      </c>
      <c r="I3" t="s">
        <v>19</v>
      </c>
      <c r="J3" t="s">
        <v>20</v>
      </c>
      <c r="K3">
        <v>0</v>
      </c>
      <c r="L3" t="s">
        <v>21</v>
      </c>
      <c r="M3" t="s">
        <v>22</v>
      </c>
      <c r="N3">
        <v>4.953666483599144</v>
      </c>
      <c r="O3">
        <v>51.812488694771773</v>
      </c>
    </row>
    <row r="4" spans="1:15" x14ac:dyDescent="0.25">
      <c r="A4" s="1">
        <v>19128671</v>
      </c>
      <c r="B4">
        <f>_xlfn.IFNA(VLOOKUP(A4,[1]!Table1[#All],2,FALSE),0)</f>
        <v>160</v>
      </c>
      <c r="C4" t="s">
        <v>13</v>
      </c>
      <c r="D4" t="s">
        <v>14</v>
      </c>
      <c r="E4" t="s">
        <v>15</v>
      </c>
      <c r="F4" t="s">
        <v>16</v>
      </c>
      <c r="G4" t="s">
        <v>26</v>
      </c>
      <c r="H4" t="s">
        <v>18</v>
      </c>
      <c r="I4" t="s">
        <v>19</v>
      </c>
      <c r="J4" t="s">
        <v>20</v>
      </c>
      <c r="K4">
        <v>0</v>
      </c>
      <c r="L4" t="s">
        <v>21</v>
      </c>
      <c r="M4" t="s">
        <v>22</v>
      </c>
      <c r="N4">
        <v>4.94820456170038</v>
      </c>
      <c r="O4">
        <v>51.816594250887768</v>
      </c>
    </row>
    <row r="5" spans="1:15" x14ac:dyDescent="0.25">
      <c r="A5" s="1">
        <v>19128673</v>
      </c>
      <c r="B5">
        <f>_xlfn.IFNA(VLOOKUP(A5,[1]!Table1[#All],2,FALSE),0)</f>
        <v>200</v>
      </c>
      <c r="C5" t="s">
        <v>13</v>
      </c>
      <c r="D5" t="s">
        <v>27</v>
      </c>
      <c r="E5" t="s">
        <v>15</v>
      </c>
      <c r="F5" t="s">
        <v>16</v>
      </c>
      <c r="G5" t="s">
        <v>28</v>
      </c>
      <c r="H5" t="s">
        <v>18</v>
      </c>
      <c r="I5" t="s">
        <v>19</v>
      </c>
      <c r="J5" t="s">
        <v>20</v>
      </c>
      <c r="K5">
        <v>0</v>
      </c>
      <c r="L5" t="s">
        <v>21</v>
      </c>
      <c r="M5" t="s">
        <v>22</v>
      </c>
      <c r="N5">
        <v>4.945751910955928</v>
      </c>
      <c r="O5">
        <v>51.817268087125129</v>
      </c>
    </row>
    <row r="6" spans="1:15" x14ac:dyDescent="0.25">
      <c r="A6" s="1">
        <v>19128709</v>
      </c>
      <c r="B6">
        <f>_xlfn.IFNA(VLOOKUP(A6,[1]!Table1[#All],2,FALSE),0)</f>
        <v>400</v>
      </c>
      <c r="C6" t="s">
        <v>13</v>
      </c>
      <c r="D6" t="s">
        <v>29</v>
      </c>
      <c r="E6" t="s">
        <v>15</v>
      </c>
      <c r="F6" t="s">
        <v>16</v>
      </c>
      <c r="G6" t="s">
        <v>30</v>
      </c>
      <c r="H6" t="s">
        <v>18</v>
      </c>
      <c r="I6" t="s">
        <v>19</v>
      </c>
      <c r="J6" t="s">
        <v>20</v>
      </c>
      <c r="K6">
        <v>0</v>
      </c>
      <c r="L6" t="s">
        <v>21</v>
      </c>
      <c r="M6" t="s">
        <v>22</v>
      </c>
      <c r="N6">
        <v>4.9536424852172356</v>
      </c>
      <c r="O6">
        <v>51.815244079117107</v>
      </c>
    </row>
    <row r="7" spans="1:15" x14ac:dyDescent="0.25">
      <c r="A7" s="1">
        <v>19128715</v>
      </c>
      <c r="B7">
        <f>_xlfn.IFNA(VLOOKUP(A7,[1]!Table1[#All],2,FALSE),0)</f>
        <v>250</v>
      </c>
      <c r="C7" t="s">
        <v>13</v>
      </c>
      <c r="D7" t="s">
        <v>31</v>
      </c>
      <c r="E7" t="s">
        <v>15</v>
      </c>
      <c r="F7" t="s">
        <v>16</v>
      </c>
      <c r="G7" t="s">
        <v>32</v>
      </c>
      <c r="H7" t="s">
        <v>18</v>
      </c>
      <c r="I7" t="s">
        <v>19</v>
      </c>
      <c r="J7" t="s">
        <v>20</v>
      </c>
      <c r="K7">
        <v>0</v>
      </c>
      <c r="L7" t="s">
        <v>21</v>
      </c>
      <c r="M7" t="s">
        <v>22</v>
      </c>
      <c r="N7">
        <v>4.9496541007361419</v>
      </c>
      <c r="O7">
        <v>51.812516599867578</v>
      </c>
    </row>
    <row r="8" spans="1:15" x14ac:dyDescent="0.25">
      <c r="A8" s="1">
        <v>19128717</v>
      </c>
      <c r="B8">
        <f>_xlfn.IFNA(VLOOKUP(A8,[1]!Table1[#All],2,FALSE),0)</f>
        <v>250</v>
      </c>
      <c r="C8" t="s">
        <v>13</v>
      </c>
      <c r="D8" t="s">
        <v>33</v>
      </c>
      <c r="E8" t="s">
        <v>15</v>
      </c>
      <c r="F8" t="s">
        <v>16</v>
      </c>
      <c r="G8" t="s">
        <v>34</v>
      </c>
      <c r="H8" t="s">
        <v>18</v>
      </c>
      <c r="I8" t="s">
        <v>19</v>
      </c>
      <c r="J8" t="s">
        <v>20</v>
      </c>
      <c r="K8">
        <v>0</v>
      </c>
      <c r="L8" t="s">
        <v>21</v>
      </c>
      <c r="M8" t="s">
        <v>22</v>
      </c>
      <c r="N8">
        <v>4.9452478536169737</v>
      </c>
      <c r="O8">
        <v>51.8184889834058</v>
      </c>
    </row>
    <row r="9" spans="1:15" x14ac:dyDescent="0.25">
      <c r="A9" s="1">
        <v>19128719</v>
      </c>
      <c r="B9">
        <f>_xlfn.IFNA(VLOOKUP(A9,[1]!Table1[#All],2,FALSE),0)</f>
        <v>250</v>
      </c>
      <c r="C9" t="s">
        <v>13</v>
      </c>
      <c r="D9" t="s">
        <v>35</v>
      </c>
      <c r="E9" t="s">
        <v>15</v>
      </c>
      <c r="F9" t="s">
        <v>16</v>
      </c>
      <c r="G9" t="s">
        <v>36</v>
      </c>
      <c r="H9" t="s">
        <v>18</v>
      </c>
      <c r="I9" t="s">
        <v>19</v>
      </c>
      <c r="J9" t="s">
        <v>20</v>
      </c>
      <c r="K9">
        <v>0</v>
      </c>
      <c r="L9" t="s">
        <v>21</v>
      </c>
      <c r="M9" t="s">
        <v>22</v>
      </c>
      <c r="N9">
        <v>4.9485945593576099</v>
      </c>
      <c r="O9">
        <v>51.819887379944738</v>
      </c>
    </row>
    <row r="10" spans="1:15" x14ac:dyDescent="0.25">
      <c r="A10" s="1">
        <v>19128723</v>
      </c>
      <c r="B10">
        <f>_xlfn.IFNA(VLOOKUP(A10,[1]!Table1[#All],2,FALSE),0)</f>
        <v>250</v>
      </c>
      <c r="C10" t="s">
        <v>13</v>
      </c>
      <c r="D10" t="s">
        <v>37</v>
      </c>
      <c r="E10" t="s">
        <v>15</v>
      </c>
      <c r="F10" t="s">
        <v>16</v>
      </c>
      <c r="G10" t="s">
        <v>38</v>
      </c>
      <c r="H10" t="s">
        <v>18</v>
      </c>
      <c r="I10" t="s">
        <v>19</v>
      </c>
      <c r="J10" t="s">
        <v>20</v>
      </c>
      <c r="K10">
        <v>0</v>
      </c>
      <c r="L10" t="s">
        <v>21</v>
      </c>
      <c r="M10" t="s">
        <v>22</v>
      </c>
      <c r="N10">
        <v>4.95054848186063</v>
      </c>
      <c r="O10">
        <v>51.819311096587143</v>
      </c>
    </row>
    <row r="11" spans="1:15" x14ac:dyDescent="0.25">
      <c r="A11" s="1">
        <v>19128725</v>
      </c>
      <c r="B11">
        <f>_xlfn.IFNA(VLOOKUP(A11,[1]!Table1[#All],2,FALSE),0)</f>
        <v>250</v>
      </c>
      <c r="C11" t="s">
        <v>13</v>
      </c>
      <c r="D11" t="s">
        <v>39</v>
      </c>
      <c r="E11" t="s">
        <v>15</v>
      </c>
      <c r="F11" t="s">
        <v>16</v>
      </c>
      <c r="G11" t="s">
        <v>40</v>
      </c>
      <c r="H11" t="s">
        <v>18</v>
      </c>
      <c r="I11" t="s">
        <v>19</v>
      </c>
      <c r="J11" t="s">
        <v>20</v>
      </c>
      <c r="K11">
        <v>0</v>
      </c>
      <c r="L11" t="s">
        <v>21</v>
      </c>
      <c r="M11" t="s">
        <v>22</v>
      </c>
      <c r="N11">
        <v>4.9570125007726258</v>
      </c>
      <c r="O11">
        <v>51.817438970822529</v>
      </c>
    </row>
    <row r="12" spans="1:15" x14ac:dyDescent="0.25">
      <c r="A12" s="1">
        <v>19128727</v>
      </c>
      <c r="B12">
        <f>_xlfn.IFNA(VLOOKUP(A12,[1]!Table1[#All],2,FALSE),0)</f>
        <v>400</v>
      </c>
      <c r="C12" t="s">
        <v>13</v>
      </c>
      <c r="D12" t="s">
        <v>41</v>
      </c>
      <c r="E12" t="s">
        <v>15</v>
      </c>
      <c r="F12" t="s">
        <v>16</v>
      </c>
      <c r="G12" t="s">
        <v>42</v>
      </c>
      <c r="H12" t="s">
        <v>18</v>
      </c>
      <c r="I12" t="s">
        <v>19</v>
      </c>
      <c r="J12" t="s">
        <v>20</v>
      </c>
      <c r="K12">
        <v>0</v>
      </c>
      <c r="L12" t="s">
        <v>21</v>
      </c>
      <c r="M12" t="s">
        <v>22</v>
      </c>
      <c r="N12">
        <v>4.9524068736067397</v>
      </c>
      <c r="O12">
        <v>51.817350093518733</v>
      </c>
    </row>
    <row r="13" spans="1:15" x14ac:dyDescent="0.25">
      <c r="A13" s="1">
        <v>19128731</v>
      </c>
      <c r="B13">
        <f>_xlfn.IFNA(VLOOKUP(A13,[1]!Table1[#All],2,FALSE),0)</f>
        <v>315</v>
      </c>
      <c r="C13" t="s">
        <v>13</v>
      </c>
      <c r="D13" t="s">
        <v>43</v>
      </c>
      <c r="E13" t="s">
        <v>15</v>
      </c>
      <c r="F13" t="s">
        <v>16</v>
      </c>
      <c r="G13" t="s">
        <v>44</v>
      </c>
      <c r="H13" t="s">
        <v>18</v>
      </c>
      <c r="I13" t="s">
        <v>19</v>
      </c>
      <c r="J13" t="s">
        <v>20</v>
      </c>
      <c r="K13">
        <v>0</v>
      </c>
      <c r="L13" t="s">
        <v>21</v>
      </c>
      <c r="M13" t="s">
        <v>22</v>
      </c>
      <c r="N13">
        <v>4.9536746963643559</v>
      </c>
      <c r="O13">
        <v>51.819390313329201</v>
      </c>
    </row>
    <row r="14" spans="1:15" x14ac:dyDescent="0.25">
      <c r="A14" s="1">
        <v>2.7989671968144701E+18</v>
      </c>
      <c r="B14">
        <f>_xlfn.IFNA(VLOOKUP(A14,[1]!Table1[#All],2,FALSE),0)</f>
        <v>400</v>
      </c>
      <c r="C14" t="s">
        <v>13</v>
      </c>
      <c r="D14" t="s">
        <v>45</v>
      </c>
      <c r="E14" t="s">
        <v>15</v>
      </c>
      <c r="F14" t="s">
        <v>16</v>
      </c>
      <c r="G14" t="s">
        <v>46</v>
      </c>
      <c r="H14" t="s">
        <v>18</v>
      </c>
      <c r="I14" t="s">
        <v>19</v>
      </c>
      <c r="J14" t="s">
        <v>20</v>
      </c>
      <c r="K14">
        <v>0</v>
      </c>
      <c r="L14" t="s">
        <v>21</v>
      </c>
      <c r="M14" t="s">
        <v>22</v>
      </c>
      <c r="N14">
        <v>4.9498217879448498</v>
      </c>
      <c r="O14">
        <v>51.813601424854618</v>
      </c>
    </row>
    <row r="15" spans="1:15" x14ac:dyDescent="0.25">
      <c r="A15" s="1">
        <v>3.0528636989093101E+17</v>
      </c>
      <c r="B15">
        <f>_xlfn.IFNA(VLOOKUP(A15,[1]!Table1[#All],2,FALSE),0)</f>
        <v>630</v>
      </c>
      <c r="C15" t="s">
        <v>13</v>
      </c>
      <c r="D15" t="s">
        <v>47</v>
      </c>
      <c r="E15" t="s">
        <v>15</v>
      </c>
      <c r="F15" t="s">
        <v>16</v>
      </c>
      <c r="G15" t="s">
        <v>48</v>
      </c>
      <c r="H15" t="s">
        <v>18</v>
      </c>
      <c r="I15" t="s">
        <v>19</v>
      </c>
      <c r="J15" t="s">
        <v>20</v>
      </c>
      <c r="K15">
        <v>0</v>
      </c>
      <c r="L15" t="s">
        <v>21</v>
      </c>
      <c r="M15" t="s">
        <v>22</v>
      </c>
      <c r="N15">
        <v>4.9446206818674998</v>
      </c>
      <c r="O15">
        <v>51.811977555116478</v>
      </c>
    </row>
    <row r="16" spans="1:15" x14ac:dyDescent="0.25">
      <c r="A16" s="1">
        <v>4.9233634886504602E+17</v>
      </c>
      <c r="B16">
        <f>_xlfn.IFNA(VLOOKUP(A16,[1]!Table1[#All],2,FALSE),0)</f>
        <v>630</v>
      </c>
      <c r="C16" t="s">
        <v>13</v>
      </c>
      <c r="D16" t="s">
        <v>49</v>
      </c>
      <c r="E16" t="s">
        <v>15</v>
      </c>
      <c r="F16" t="s">
        <v>16</v>
      </c>
      <c r="G16" t="s">
        <v>50</v>
      </c>
      <c r="H16" t="s">
        <v>18</v>
      </c>
      <c r="I16" t="s">
        <v>19</v>
      </c>
      <c r="J16" t="s">
        <v>20</v>
      </c>
      <c r="K16">
        <v>0</v>
      </c>
      <c r="L16" t="s">
        <v>21</v>
      </c>
      <c r="M16" t="s">
        <v>22</v>
      </c>
      <c r="N16">
        <v>4.9452350190688099</v>
      </c>
      <c r="O16">
        <v>51.81311230262417</v>
      </c>
    </row>
    <row r="17" spans="1:15" x14ac:dyDescent="0.25">
      <c r="A17" s="1">
        <v>8.0403231749315904E+17</v>
      </c>
      <c r="B17">
        <f>_xlfn.IFNA(VLOOKUP(A17,[1]!Table1[#All],2,FALSE),0)</f>
        <v>0</v>
      </c>
      <c r="C17" t="s">
        <v>13</v>
      </c>
      <c r="D17" t="s">
        <v>49</v>
      </c>
      <c r="E17" t="s">
        <v>15</v>
      </c>
      <c r="F17" t="s">
        <v>51</v>
      </c>
      <c r="G17" t="s">
        <v>52</v>
      </c>
      <c r="H17" t="s">
        <v>18</v>
      </c>
      <c r="I17" t="s">
        <v>19</v>
      </c>
      <c r="J17" t="s">
        <v>20</v>
      </c>
      <c r="K17">
        <v>0</v>
      </c>
      <c r="L17" t="s">
        <v>21</v>
      </c>
      <c r="M17" t="s">
        <v>22</v>
      </c>
      <c r="N17">
        <v>4.9454400207156981</v>
      </c>
      <c r="O17">
        <v>51.812120035299067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Sleeuwijk west LV netstations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Loomans, N.</cp:lastModifiedBy>
  <cp:revision>0</cp:revision>
  <dcterms:modified xsi:type="dcterms:W3CDTF">2022-07-14T09:08:41Z</dcterms:modified>
</cp:coreProperties>
</file>