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DE04AF27-55A8-436D-8C26-E7792FCB9894}" xr6:coauthVersionLast="47" xr6:coauthVersionMax="47" xr10:uidLastSave="{00000000-0000-0000-0000-000000000000}"/>
  <bookViews>
    <workbookView xWindow="28680" yWindow="-945" windowWidth="29040" windowHeight="17640" xr2:uid="{00000000-000D-0000-FFFF-FFFF00000000}"/>
  </bookViews>
  <sheets>
    <sheet name="Afrikaanderbuurt_midden_lv_sta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<sst xmlns="http://schemas.openxmlformats.org/spreadsheetml/2006/main" count="85" uniqueCount="37">
  <si>
    <t>currentsta</t>
  </si>
  <si>
    <t>validfrom</t>
  </si>
  <si>
    <t>verticalpo</t>
  </si>
  <si>
    <t>omschrijvi</t>
  </si>
  <si>
    <t>sourcerefe</t>
  </si>
  <si>
    <t>containerl</t>
  </si>
  <si>
    <t>bovengrond</t>
  </si>
  <si>
    <t>geonauwkeu</t>
  </si>
  <si>
    <t>rotatiehoe</t>
  </si>
  <si>
    <t>rotatieh_1</t>
  </si>
  <si>
    <t>innetwork</t>
  </si>
  <si>
    <t>xcoord</t>
  </si>
  <si>
    <t>ycoord</t>
  </si>
  <si>
    <t>functional</t>
  </si>
  <si>
    <t>2008/03/07 00:00:00.000</t>
  </si>
  <si>
    <t>onGroundSurface</t>
  </si>
  <si>
    <t>Netstation</t>
  </si>
  <si>
    <t>!elec!e_fl_station_lv!105130684</t>
  </si>
  <si>
    <t>technischGebouw</t>
  </si>
  <si>
    <t>true</t>
  </si>
  <si>
    <t>tot100cm</t>
  </si>
  <si>
    <t>deg</t>
  </si>
  <si>
    <t>laagspanning</t>
  </si>
  <si>
    <t>1965/01/01 00:00:00.000</t>
  </si>
  <si>
    <t>!elec!e_fl_station_lv!14812414</t>
  </si>
  <si>
    <t>1967/01/01 00:00:00.000</t>
  </si>
  <si>
    <t>!elec!e_fl_station_lv!14812566</t>
  </si>
  <si>
    <t>1951/01/01 00:00:00.000</t>
  </si>
  <si>
    <t>!elec!e_fl_station_lv!14812702</t>
  </si>
  <si>
    <t>2017/09/19 00:00:00.000</t>
  </si>
  <si>
    <t>!elec!e_fl_station_lv!5398176138999304886</t>
  </si>
  <si>
    <t>2018/06/12 00:00:00.000</t>
  </si>
  <si>
    <t>!elec!e_fl_station_lv!5585320551425695102</t>
  </si>
  <si>
    <t>2020/01/01 00:00:00.000</t>
  </si>
  <si>
    <t>!elec!e_fl_station_lv!6499541792496733204</t>
  </si>
  <si>
    <t>ID</t>
  </si>
  <si>
    <t>nominal_power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</si>
</sst>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zenmo.sharepoint.com/sites/Zenmo/Shared%20Documents/Projects/2021/Brabant%20-%20Enexis%20serious%20game/Data%20Enexis/ls_tra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workbookViewId="0">
      <selection activeCell="E26" sqref="E26"/>
    </sheetView>
  </sheetViews>
  <sheetFormatPr defaultRowHeight="13.2" x14ac:dyDescent="0.25"/>
  <cols>
    <col min="3" max="1026" width="15"/>
  </cols>
  <sheetData>
    <row r="1" spans="1:15" x14ac:dyDescent="0.25">
      <c r="A1" t="s">
        <v>35</v>
      </c>
      <c r="B1" t="s">
        <v>36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>
        <v>105130684</v>
      </c>
      <c r="B2">
        <f>_xlfn.IFNA(VLOOKUP(A2,[1]!Table1[#All],2,FALSE),0)</f>
        <v>400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>
        <v>0</v>
      </c>
      <c r="L2" t="s">
        <v>21</v>
      </c>
      <c r="M2" t="s">
        <v>22</v>
      </c>
      <c r="N2">
        <v>5.0762988130998732</v>
      </c>
      <c r="O2">
        <v>51.54557425806523</v>
      </c>
    </row>
    <row r="3" spans="1:15" x14ac:dyDescent="0.25">
      <c r="A3" s="1">
        <v>14812414</v>
      </c>
      <c r="B3">
        <f>_xlfn.IFNA(VLOOKUP(A3,[1]!Table1[#All],2,FALSE),0)</f>
        <v>315</v>
      </c>
      <c r="C3" t="s">
        <v>13</v>
      </c>
      <c r="D3" t="s">
        <v>23</v>
      </c>
      <c r="E3" t="s">
        <v>15</v>
      </c>
      <c r="F3" t="s">
        <v>16</v>
      </c>
      <c r="G3" t="s">
        <v>24</v>
      </c>
      <c r="H3" t="s">
        <v>18</v>
      </c>
      <c r="I3" t="s">
        <v>19</v>
      </c>
      <c r="J3" t="s">
        <v>20</v>
      </c>
      <c r="K3">
        <v>0</v>
      </c>
      <c r="L3" t="s">
        <v>21</v>
      </c>
      <c r="M3" t="s">
        <v>22</v>
      </c>
      <c r="N3">
        <v>5.077731394208012</v>
      </c>
      <c r="O3">
        <v>51.54440926286491</v>
      </c>
    </row>
    <row r="4" spans="1:15" x14ac:dyDescent="0.25">
      <c r="A4" s="1">
        <v>14812566</v>
      </c>
      <c r="B4">
        <f>_xlfn.IFNA(VLOOKUP(A4,[1]!Table1[#All],2,FALSE),0)</f>
        <v>250</v>
      </c>
      <c r="C4" t="s">
        <v>13</v>
      </c>
      <c r="D4" t="s">
        <v>25</v>
      </c>
      <c r="E4" t="s">
        <v>15</v>
      </c>
      <c r="F4" t="s">
        <v>16</v>
      </c>
      <c r="G4" t="s">
        <v>26</v>
      </c>
      <c r="H4" t="s">
        <v>18</v>
      </c>
      <c r="I4" t="s">
        <v>19</v>
      </c>
      <c r="J4" t="s">
        <v>20</v>
      </c>
      <c r="K4">
        <v>0</v>
      </c>
      <c r="L4" t="s">
        <v>21</v>
      </c>
      <c r="M4" t="s">
        <v>22</v>
      </c>
      <c r="N4">
        <v>5.0697513063416011</v>
      </c>
      <c r="O4">
        <v>51.545114024493479</v>
      </c>
    </row>
    <row r="5" spans="1:15" x14ac:dyDescent="0.25">
      <c r="A5" s="1">
        <v>14812702</v>
      </c>
      <c r="B5">
        <f>_xlfn.IFNA(VLOOKUP(A5,[1]!Table1[#All],2,FALSE),0)</f>
        <v>250</v>
      </c>
      <c r="C5" t="s">
        <v>13</v>
      </c>
      <c r="D5" t="s">
        <v>27</v>
      </c>
      <c r="E5" t="s">
        <v>15</v>
      </c>
      <c r="F5" t="s">
        <v>16</v>
      </c>
      <c r="G5" t="s">
        <v>28</v>
      </c>
      <c r="H5" t="s">
        <v>18</v>
      </c>
      <c r="I5" t="s">
        <v>19</v>
      </c>
      <c r="J5" t="s">
        <v>20</v>
      </c>
      <c r="K5">
        <v>0</v>
      </c>
      <c r="L5" t="s">
        <v>21</v>
      </c>
      <c r="M5" t="s">
        <v>22</v>
      </c>
      <c r="N5">
        <v>5.0742392557572638</v>
      </c>
      <c r="O5">
        <v>51.54694016355527</v>
      </c>
    </row>
    <row r="6" spans="1:15" x14ac:dyDescent="0.25">
      <c r="A6" s="1">
        <v>5.3981761389993001E+18</v>
      </c>
      <c r="B6">
        <f>_xlfn.IFNA(VLOOKUP(A6,[1]!Table1[#All],2,FALSE),0)</f>
        <v>400</v>
      </c>
      <c r="C6" t="s">
        <v>13</v>
      </c>
      <c r="D6" t="s">
        <v>29</v>
      </c>
      <c r="E6" t="s">
        <v>15</v>
      </c>
      <c r="F6" t="s">
        <v>16</v>
      </c>
      <c r="G6" t="s">
        <v>30</v>
      </c>
      <c r="H6" t="s">
        <v>18</v>
      </c>
      <c r="I6" t="s">
        <v>19</v>
      </c>
      <c r="J6" t="s">
        <v>20</v>
      </c>
      <c r="K6">
        <v>0</v>
      </c>
      <c r="L6" t="s">
        <v>21</v>
      </c>
      <c r="M6" t="s">
        <v>22</v>
      </c>
      <c r="N6">
        <v>5.0773856720038726</v>
      </c>
      <c r="O6">
        <v>51.547049010216242</v>
      </c>
    </row>
    <row r="7" spans="1:15" x14ac:dyDescent="0.25">
      <c r="A7" s="1">
        <v>5.5853205514256896E+18</v>
      </c>
      <c r="B7">
        <f>_xlfn.IFNA(VLOOKUP(A7,[1]!Table1[#All],2,FALSE),0)</f>
        <v>400</v>
      </c>
      <c r="C7" t="s">
        <v>13</v>
      </c>
      <c r="D7" t="s">
        <v>31</v>
      </c>
      <c r="E7" t="s">
        <v>15</v>
      </c>
      <c r="F7" t="s">
        <v>16</v>
      </c>
      <c r="G7" t="s">
        <v>32</v>
      </c>
      <c r="H7" t="s">
        <v>18</v>
      </c>
      <c r="I7" t="s">
        <v>19</v>
      </c>
      <c r="J7" t="s">
        <v>20</v>
      </c>
      <c r="K7">
        <v>0</v>
      </c>
      <c r="L7" t="s">
        <v>21</v>
      </c>
      <c r="M7" t="s">
        <v>22</v>
      </c>
      <c r="N7">
        <v>5.0704518414700042</v>
      </c>
      <c r="O7">
        <v>51.54668157971448</v>
      </c>
    </row>
    <row r="8" spans="1:15" x14ac:dyDescent="0.25">
      <c r="A8" s="1">
        <v>6.4995417924967301E+18</v>
      </c>
      <c r="B8">
        <f>_xlfn.IFNA(VLOOKUP(A8,[1]!Table1[#All],2,FALSE),0)</f>
        <v>630</v>
      </c>
      <c r="C8" t="s">
        <v>13</v>
      </c>
      <c r="D8" t="s">
        <v>33</v>
      </c>
      <c r="E8" t="s">
        <v>15</v>
      </c>
      <c r="F8" t="s">
        <v>16</v>
      </c>
      <c r="G8" t="s">
        <v>34</v>
      </c>
      <c r="H8" t="s">
        <v>18</v>
      </c>
      <c r="I8" t="s">
        <v>19</v>
      </c>
      <c r="J8" t="s">
        <v>20</v>
      </c>
      <c r="K8">
        <v>0</v>
      </c>
      <c r="L8" t="s">
        <v>21</v>
      </c>
      <c r="M8" t="s">
        <v>22</v>
      </c>
      <c r="N8">
        <v>5.0724700688298396</v>
      </c>
      <c r="O8">
        <v>51.544970177047261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Afrikaanderbuurt_midden_lv_stat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Naud</dc:creator>
  <cp:lastModifiedBy>Loomans, N.</cp:lastModifiedBy>
  <cp:revision>0</cp:revision>
  <dcterms:modified xsi:type="dcterms:W3CDTF">2022-07-14T09:10:14Z</dcterms:modified>
</cp:coreProperties>
</file>