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zenmo.sharepoint.com/sites/Zenmo/Shared Documents/Drechtsteden/shared files/"/>
    </mc:Choice>
  </mc:AlternateContent>
  <xr:revisionPtr revIDLastSave="0" documentId="8_{6600B41F-76C1-40CE-AEF1-78E0C3C1D2F5}" xr6:coauthVersionLast="47" xr6:coauthVersionMax="47" xr10:uidLastSave="{00000000-0000-0000-0000-000000000000}"/>
  <bookViews>
    <workbookView xWindow="-120" yWindow="-120" windowWidth="29040" windowHeight="17640" xr2:uid="{2132FB1D-F92C-4949-99B9-07F6524EE81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E18" i="1"/>
  <c r="G17" i="1"/>
  <c r="E17" i="1"/>
  <c r="E11" i="1"/>
  <c r="G11" i="1"/>
  <c r="F11" i="1"/>
  <c r="E12" i="1"/>
  <c r="G12" i="1"/>
  <c r="F12" i="1"/>
  <c r="C21" i="1"/>
  <c r="C22" i="1" s="1"/>
  <c r="C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tc={A7C73EC7-AC20-4976-B1F7-7BE9386AE58C}</author>
    <author>tc={2BC6439B-9996-4550-A003-65F089724674}</author>
    <author>tc={ACE694EE-5F69-4765-90AE-9B930973390B}</author>
  </authors>
  <commentList>
    <comment ref="C29" authorId="0" shapeId="0" xr:uid="{A7C73EC7-AC20-4976-B1F7-7BE9386AE58C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getal is woningen met zonnepanelen. Dus niet percentage van geschikt dakoppervlak zoals uit zonnedakje komt. Wat is relevanter?</t>
      </text>
    </comment>
    <comment ref="F41" authorId="1" shapeId="0" xr:uid="{2BC6439B-9996-4550-A003-65F089724674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II3050 Europese sturing</t>
      </text>
    </comment>
    <comment ref="G41" authorId="2" shapeId="0" xr:uid="{ACE694EE-5F69-4765-90AE-9B930973390B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II3050 regionale sturing</t>
      </text>
    </comment>
  </commentList>
</comments>
</file>

<file path=xl/sharedStrings.xml><?xml version="1.0" encoding="utf-8"?>
<sst xmlns="http://schemas.openxmlformats.org/spreadsheetml/2006/main" count="194" uniqueCount="79">
  <si>
    <t>Scenario</t>
  </si>
  <si>
    <t>Huidig</t>
  </si>
  <si>
    <t>Perspectief 1: Beperkte samenhang</t>
  </si>
  <si>
    <t>Perspectief 2: Regionale afstemming</t>
  </si>
  <si>
    <t>Perspectief 3: Innovatieve samenwerking</t>
  </si>
  <si>
    <t>Custom</t>
  </si>
  <si>
    <t>Omschrijving (max 50 woorden)</t>
  </si>
  <si>
    <t>Warmte - huishoudens</t>
  </si>
  <si>
    <t>Besparing warmte</t>
  </si>
  <si>
    <t>Gasketel</t>
  </si>
  <si>
    <t>Elek. Warmtepomp</t>
  </si>
  <si>
    <t>%</t>
  </si>
  <si>
    <t>Hybride warmtepomp</t>
  </si>
  <si>
    <t>Warmtenet</t>
  </si>
  <si>
    <t>Elektriciteit huishoudens</t>
  </si>
  <si>
    <t>Besparing elektriciteit</t>
  </si>
  <si>
    <t>Elektriciteit bedrijven</t>
  </si>
  <si>
    <t>Warmte - bedrijven</t>
  </si>
  <si>
    <t>Transport - huishoudens</t>
  </si>
  <si>
    <t>Elektrische auto's</t>
  </si>
  <si>
    <t>Fossiele brandstof auto's</t>
  </si>
  <si>
    <t>Elektrische bedrijfswagens</t>
  </si>
  <si>
    <t>Fossiele brandstof bedrijfswagens</t>
  </si>
  <si>
    <t>Waterstof bedrijfswagens</t>
  </si>
  <si>
    <t>Opwek zon</t>
  </si>
  <si>
    <t>Zon op dak huishoudens</t>
  </si>
  <si>
    <t>Zon op dak bedrijven</t>
  </si>
  <si>
    <t>Zonnepark (1ha)</t>
  </si>
  <si>
    <t>#</t>
  </si>
  <si>
    <t>Opwek wind</t>
  </si>
  <si>
    <t>Klein (15m, 5kW)</t>
  </si>
  <si>
    <t>Middel (40m, 500kW)</t>
  </si>
  <si>
    <t>Groot (90m, 3.6MW)</t>
  </si>
  <si>
    <t>HVC Bronnenstrategie</t>
  </si>
  <si>
    <t>A,B,C</t>
  </si>
  <si>
    <t>Flexibiliteit huishoudens</t>
  </si>
  <si>
    <t>Slim laden Evs</t>
  </si>
  <si>
    <t>Thuisbatterijen</t>
  </si>
  <si>
    <t>Buurtbatterijen</t>
  </si>
  <si>
    <t>Flexibiliteit Bedrijven</t>
  </si>
  <si>
    <t>Slim laden bedrijfswagens</t>
  </si>
  <si>
    <t>Individuele batterijen</t>
  </si>
  <si>
    <t>Flexibiliteit grootschalig</t>
  </si>
  <si>
    <t>Curtailment opwek</t>
  </si>
  <si>
    <t>Power-toH2</t>
  </si>
  <si>
    <t>MW</t>
  </si>
  <si>
    <t>Waterstof opslag</t>
  </si>
  <si>
    <t>GWh</t>
  </si>
  <si>
    <t>Power-to-heat</t>
  </si>
  <si>
    <t>Warmte-oplsag</t>
  </si>
  <si>
    <t>Infra</t>
  </si>
  <si>
    <t>Elektriciteitsnet</t>
  </si>
  <si>
    <t>Na investering stations</t>
  </si>
  <si>
    <t>Aansluitingen</t>
  </si>
  <si>
    <t>Volgt uit instellingen warmte</t>
  </si>
  <si>
    <t>Na TVW lang</t>
  </si>
  <si>
    <t>-</t>
  </si>
  <si>
    <t>Moet ik nog uit zonnedakje halen</t>
  </si>
  <si>
    <t>0.21 TWh</t>
  </si>
  <si>
    <t>0.2 TWh</t>
  </si>
  <si>
    <t>RES 1.0</t>
  </si>
  <si>
    <t>0.07 TWh</t>
  </si>
  <si>
    <t>false</t>
  </si>
  <si>
    <t>true</t>
  </si>
  <si>
    <t>Collectieve batterijen</t>
  </si>
  <si>
    <t>Besparing transport kilometers</t>
  </si>
  <si>
    <t>Besparing mobiliteitskilometers</t>
  </si>
  <si>
    <t>20% = 0.21TWh RES</t>
  </si>
  <si>
    <t>Percentages moet ik nog uitrekenen</t>
  </si>
  <si>
    <t>Comments</t>
  </si>
  <si>
    <t>In de meeste scenarios zie je een toename door meer apparaten , meer koken, en meer koeling, alleen een afname bij efficientere verlichigting</t>
  </si>
  <si>
    <t>Ik ben voorzichtig met hele optimischtische scenario's hier.</t>
  </si>
  <si>
    <t>sommige scenarions laten flinke besparing zien maar besparingspotentieel is wel behoorlijk onzeker en vereist heel veel isolatie</t>
  </si>
  <si>
    <t>Ter referentie voor de getallen</t>
  </si>
  <si>
    <t>Het energiesysteem in 2022.</t>
  </si>
  <si>
    <t>Huidig - 2022</t>
  </si>
  <si>
    <t>De energietransitie ontwikkelt zich met gefragmenteerd beleid. Warmtenetten komen niet van de grond, grootschalige opwek blijft achter en slimme flexibiliteitsoplossingen blijven uit.</t>
  </si>
  <si>
    <t>De energietransitie ontwikkelt zich met goede afstemming tussen buurten en energiedragers. Het warmtenet ontwikkelt door en er is een gebalanceerde mix aan energie gebruik en opwek.</t>
  </si>
  <si>
    <t>Net als in perspectief is er sprake van goede afstemming tussen energiebronnen. Er is echter nog meer focus op innovatieve technieken, flexibiliteit, energie delen en energy hubs.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</si>
</sst>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wrapText="1" indent="1"/>
    </xf>
    <xf numFmtId="0" fontId="2" fillId="0" borderId="0" xfId="0" applyFont="1" applyAlignment="1">
      <alignment horizontal="left" wrapText="1"/>
    </xf>
    <xf numFmtId="9" fontId="0" fillId="0" borderId="0" xfId="0" applyNumberFormat="1" applyAlignment="1">
      <alignment wrapText="1"/>
    </xf>
    <xf numFmtId="165" fontId="0" fillId="0" borderId="0" xfId="1" applyNumberFormat="1" applyFont="1" applyAlignment="1">
      <alignment wrapText="1"/>
    </xf>
    <xf numFmtId="1" fontId="0" fillId="0" borderId="0" xfId="0" applyNumberFormat="1" applyAlignment="1">
      <alignment wrapText="1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D7BE3A57-9E11-41F0-9193-D930CBB2E687}" userId="S::n.loomans@tue.nl::b1f982a0-abfb-428d-a2b4-b1c79a794269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4-02-23T09:44:01.12" personId="{D7BE3A57-9E11-41F0-9193-D930CBB2E687}" id="{A7C73EC7-AC20-4976-B1F7-7BE9386AE58C}">
    <text>Dit getal is woningen met zonnepanelen. Dus niet percentage van geschikt dakoppervlak zoals uit zonnedakje komt. Wat is relevanter?</text>
  </threadedComment>
  <threadedComment ref="F41" dT="2024-02-23T10:49:05.35" personId="{D7BE3A57-9E11-41F0-9193-D930CBB2E687}" id="{2BC6439B-9996-4550-A003-65F089724674}">
    <text>II3050 Europese sturing</text>
  </threadedComment>
  <threadedComment ref="G41" dT="2024-02-23T10:48:52.26" personId="{D7BE3A57-9E11-41F0-9193-D930CBB2E687}" id="{ACE694EE-5F69-4765-90AE-9B930973390B}">
    <text>II3050 regionale sturing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168B-DC13-4B01-BD31-41240371BC4F}">
  <dimension ref="A1:I5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5" x14ac:dyDescent="0.25"/>
  <cols>
    <col min="1" max="1" width="24.42578125" style="1" customWidth="1"/>
    <col min="2" max="2" width="6.42578125" style="1" customWidth="1"/>
    <col min="3" max="8" width="23.140625" style="1" customWidth="1"/>
    <col min="9" max="9" width="79.28515625" customWidth="1"/>
  </cols>
  <sheetData>
    <row r="1" spans="1:9" ht="45" x14ac:dyDescent="0.25">
      <c r="A1" s="1" t="s">
        <v>0</v>
      </c>
      <c r="C1" s="1" t="s">
        <v>75</v>
      </c>
      <c r="D1" s="1" t="s">
        <v>60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69</v>
      </c>
    </row>
    <row r="2" spans="1:9" ht="150" x14ac:dyDescent="0.25">
      <c r="A2" s="1" t="s">
        <v>6</v>
      </c>
      <c r="C2" s="1" t="s">
        <v>74</v>
      </c>
      <c r="D2" s="1" t="s">
        <v>73</v>
      </c>
      <c r="E2" s="1" t="s">
        <v>76</v>
      </c>
      <c r="F2" s="1" t="s">
        <v>77</v>
      </c>
      <c r="G2" s="1" t="s">
        <v>78</v>
      </c>
    </row>
    <row r="3" spans="1:9" x14ac:dyDescent="0.25">
      <c r="A3" s="4" t="s">
        <v>14</v>
      </c>
      <c r="B3" s="3"/>
    </row>
    <row r="4" spans="1:9" x14ac:dyDescent="0.25">
      <c r="A4" s="3" t="s">
        <v>15</v>
      </c>
      <c r="B4" s="1" t="s">
        <v>11</v>
      </c>
      <c r="C4" s="1">
        <v>0</v>
      </c>
      <c r="E4" s="1">
        <v>0</v>
      </c>
      <c r="F4" s="1">
        <v>0</v>
      </c>
      <c r="G4" s="1">
        <v>0</v>
      </c>
      <c r="I4" t="s">
        <v>70</v>
      </c>
    </row>
    <row r="5" spans="1:9" x14ac:dyDescent="0.25">
      <c r="A5" s="4" t="s">
        <v>16</v>
      </c>
    </row>
    <row r="6" spans="1:9" x14ac:dyDescent="0.25">
      <c r="A6" s="3" t="s">
        <v>15</v>
      </c>
      <c r="B6" s="1" t="s">
        <v>11</v>
      </c>
      <c r="C6" s="1">
        <v>0</v>
      </c>
      <c r="E6" s="1">
        <v>5</v>
      </c>
      <c r="F6" s="1">
        <v>5</v>
      </c>
      <c r="G6" s="1">
        <v>5</v>
      </c>
      <c r="I6" t="s">
        <v>71</v>
      </c>
    </row>
    <row r="7" spans="1:9" x14ac:dyDescent="0.25">
      <c r="A7" s="2" t="s">
        <v>7</v>
      </c>
      <c r="B7" s="2"/>
    </row>
    <row r="8" spans="1:9" x14ac:dyDescent="0.25">
      <c r="A8" s="3" t="s">
        <v>8</v>
      </c>
      <c r="B8" s="1" t="s">
        <v>11</v>
      </c>
      <c r="C8" s="1">
        <v>0</v>
      </c>
      <c r="D8" s="1">
        <v>20</v>
      </c>
      <c r="E8" s="1">
        <v>20</v>
      </c>
      <c r="F8" s="1">
        <v>20</v>
      </c>
      <c r="G8" s="1">
        <v>40</v>
      </c>
      <c r="I8" t="s">
        <v>72</v>
      </c>
    </row>
    <row r="9" spans="1:9" x14ac:dyDescent="0.25">
      <c r="A9" s="3" t="s">
        <v>9</v>
      </c>
      <c r="B9" s="1" t="s">
        <v>11</v>
      </c>
      <c r="C9" s="1">
        <v>92</v>
      </c>
      <c r="D9" s="1" t="s">
        <v>56</v>
      </c>
      <c r="E9" s="1">
        <v>0</v>
      </c>
      <c r="F9" s="1">
        <v>0</v>
      </c>
      <c r="G9" s="1">
        <v>0</v>
      </c>
    </row>
    <row r="10" spans="1:9" x14ac:dyDescent="0.25">
      <c r="A10" s="3" t="s">
        <v>10</v>
      </c>
      <c r="B10" s="1" t="s">
        <v>11</v>
      </c>
      <c r="C10" s="1">
        <v>1.9</v>
      </c>
      <c r="D10" s="1" t="s">
        <v>56</v>
      </c>
      <c r="E10" s="1">
        <v>60</v>
      </c>
      <c r="F10" s="1">
        <v>30</v>
      </c>
      <c r="G10" s="1">
        <v>30</v>
      </c>
    </row>
    <row r="11" spans="1:9" x14ac:dyDescent="0.25">
      <c r="A11" s="3" t="s">
        <v>12</v>
      </c>
      <c r="B11" s="1" t="s">
        <v>11</v>
      </c>
      <c r="C11" s="1">
        <v>3</v>
      </c>
      <c r="D11" s="1" t="s">
        <v>56</v>
      </c>
      <c r="E11" s="7">
        <f>100-E12-E10-E9</f>
        <v>35.5</v>
      </c>
      <c r="F11" s="7">
        <f>100-F12-F10-F9</f>
        <v>35.636788490615032</v>
      </c>
      <c r="G11" s="7">
        <f>100-G12-G10-G9</f>
        <v>20.364250041999483</v>
      </c>
    </row>
    <row r="12" spans="1:9" x14ac:dyDescent="0.25">
      <c r="A12" s="3" t="s">
        <v>13</v>
      </c>
      <c r="B12" s="1" t="s">
        <v>11</v>
      </c>
      <c r="C12" s="1">
        <v>4.5</v>
      </c>
      <c r="D12" s="1" t="s">
        <v>56</v>
      </c>
      <c r="E12" s="1">
        <f>C12</f>
        <v>4.5</v>
      </c>
      <c r="F12" s="7">
        <f>F57/130954*100</f>
        <v>34.363211509384975</v>
      </c>
      <c r="G12" s="7">
        <f>G57/130954*100</f>
        <v>49.635749958000517</v>
      </c>
    </row>
    <row r="13" spans="1:9" x14ac:dyDescent="0.25">
      <c r="A13" s="2" t="s">
        <v>17</v>
      </c>
      <c r="B13" s="2"/>
    </row>
    <row r="14" spans="1:9" x14ac:dyDescent="0.25">
      <c r="A14" s="3" t="s">
        <v>8</v>
      </c>
      <c r="B14" s="1" t="s">
        <v>11</v>
      </c>
      <c r="C14" s="1">
        <v>0</v>
      </c>
      <c r="D14" s="1" t="s">
        <v>56</v>
      </c>
      <c r="E14" s="1">
        <v>10</v>
      </c>
      <c r="F14" s="1">
        <v>10</v>
      </c>
      <c r="G14" s="1">
        <v>10</v>
      </c>
    </row>
    <row r="15" spans="1:9" x14ac:dyDescent="0.25">
      <c r="A15" s="3" t="s">
        <v>9</v>
      </c>
      <c r="B15" s="1" t="s">
        <v>11</v>
      </c>
      <c r="C15" s="1">
        <v>98</v>
      </c>
      <c r="D15" s="1" t="s">
        <v>56</v>
      </c>
      <c r="E15" s="1">
        <v>0</v>
      </c>
      <c r="F15" s="1">
        <v>0</v>
      </c>
      <c r="G15" s="1">
        <v>0</v>
      </c>
    </row>
    <row r="16" spans="1:9" x14ac:dyDescent="0.25">
      <c r="A16" s="3" t="s">
        <v>10</v>
      </c>
      <c r="B16" s="1" t="s">
        <v>11</v>
      </c>
      <c r="C16" s="1">
        <v>1</v>
      </c>
      <c r="D16" s="1" t="s">
        <v>56</v>
      </c>
      <c r="E16" s="1">
        <v>60</v>
      </c>
      <c r="F16" s="1">
        <v>30</v>
      </c>
      <c r="G16" s="1">
        <v>30</v>
      </c>
    </row>
    <row r="17" spans="1:9" x14ac:dyDescent="0.25">
      <c r="A17" s="3" t="s">
        <v>12</v>
      </c>
      <c r="B17" s="1" t="s">
        <v>11</v>
      </c>
      <c r="C17" s="1">
        <v>0</v>
      </c>
      <c r="D17" s="1" t="s">
        <v>56</v>
      </c>
      <c r="E17" s="7">
        <f>100-E18-E16-E15</f>
        <v>39</v>
      </c>
      <c r="F17" s="7">
        <f>100-F18-F16-F15</f>
        <v>50</v>
      </c>
      <c r="G17" s="7">
        <f>100-G18-G16-G15</f>
        <v>50</v>
      </c>
    </row>
    <row r="18" spans="1:9" x14ac:dyDescent="0.25">
      <c r="A18" s="3" t="s">
        <v>13</v>
      </c>
      <c r="B18" s="1" t="s">
        <v>11</v>
      </c>
      <c r="C18" s="1">
        <v>1</v>
      </c>
      <c r="D18" s="1" t="s">
        <v>56</v>
      </c>
      <c r="E18" s="1">
        <f>C18</f>
        <v>1</v>
      </c>
      <c r="F18" s="7">
        <f>20</f>
        <v>20</v>
      </c>
      <c r="G18" s="7">
        <v>20</v>
      </c>
    </row>
    <row r="19" spans="1:9" x14ac:dyDescent="0.25">
      <c r="A19" s="2" t="s">
        <v>18</v>
      </c>
    </row>
    <row r="20" spans="1:9" ht="30" x14ac:dyDescent="0.25">
      <c r="A20" s="3" t="s">
        <v>66</v>
      </c>
      <c r="B20" s="1" t="s">
        <v>11</v>
      </c>
      <c r="C20" s="1">
        <v>0</v>
      </c>
      <c r="E20" s="1">
        <v>5</v>
      </c>
      <c r="F20" s="1">
        <v>5</v>
      </c>
      <c r="G20" s="1">
        <v>5</v>
      </c>
    </row>
    <row r="21" spans="1:9" x14ac:dyDescent="0.25">
      <c r="A21" s="3" t="s">
        <v>19</v>
      </c>
      <c r="B21" s="1" t="s">
        <v>11</v>
      </c>
      <c r="C21" s="6">
        <f>8018/120000*100</f>
        <v>6.6816666666666666</v>
      </c>
      <c r="D21" s="6"/>
      <c r="E21" s="1">
        <v>100</v>
      </c>
      <c r="F21" s="1">
        <v>100</v>
      </c>
      <c r="G21" s="1">
        <v>100</v>
      </c>
    </row>
    <row r="22" spans="1:9" ht="30" x14ac:dyDescent="0.25">
      <c r="A22" s="3" t="s">
        <v>20</v>
      </c>
      <c r="B22" s="1" t="s">
        <v>11</v>
      </c>
      <c r="C22" s="6">
        <f>100-C21</f>
        <v>93.318333333333328</v>
      </c>
      <c r="D22" s="6"/>
      <c r="E22" s="1">
        <v>0</v>
      </c>
      <c r="F22" s="1">
        <v>0</v>
      </c>
      <c r="G22" s="1">
        <v>0</v>
      </c>
    </row>
    <row r="23" spans="1:9" x14ac:dyDescent="0.25">
      <c r="A23" s="2" t="s">
        <v>18</v>
      </c>
    </row>
    <row r="24" spans="1:9" ht="30" x14ac:dyDescent="0.25">
      <c r="A24" s="3" t="s">
        <v>65</v>
      </c>
      <c r="B24" s="1" t="s">
        <v>11</v>
      </c>
      <c r="C24" s="1">
        <v>0</v>
      </c>
      <c r="E24" s="1">
        <v>0</v>
      </c>
      <c r="F24" s="1">
        <v>0</v>
      </c>
      <c r="G24" s="1">
        <v>0</v>
      </c>
    </row>
    <row r="25" spans="1:9" ht="30" x14ac:dyDescent="0.25">
      <c r="A25" s="3" t="s">
        <v>21</v>
      </c>
      <c r="B25" s="1" t="s">
        <v>11</v>
      </c>
      <c r="C25" s="1">
        <v>0.7</v>
      </c>
      <c r="E25" s="1">
        <v>100</v>
      </c>
      <c r="F25" s="1">
        <v>100</v>
      </c>
      <c r="G25" s="1">
        <v>100</v>
      </c>
    </row>
    <row r="26" spans="1:9" ht="30" x14ac:dyDescent="0.25">
      <c r="A26" s="3" t="s">
        <v>22</v>
      </c>
      <c r="B26" s="1" t="s">
        <v>11</v>
      </c>
      <c r="C26" s="1">
        <f>100-C25</f>
        <v>99.3</v>
      </c>
      <c r="E26" s="1">
        <v>0</v>
      </c>
      <c r="F26" s="1">
        <v>0</v>
      </c>
      <c r="G26" s="1">
        <v>0</v>
      </c>
    </row>
    <row r="27" spans="1:9" ht="30" x14ac:dyDescent="0.25">
      <c r="A27" s="3" t="s">
        <v>23</v>
      </c>
      <c r="B27" s="1" t="s">
        <v>11</v>
      </c>
      <c r="C27" s="1" t="s">
        <v>56</v>
      </c>
      <c r="D27" s="1" t="s">
        <v>56</v>
      </c>
      <c r="E27" s="1" t="s">
        <v>56</v>
      </c>
      <c r="F27" s="1" t="s">
        <v>56</v>
      </c>
      <c r="G27" s="1" t="s">
        <v>56</v>
      </c>
    </row>
    <row r="28" spans="1:9" x14ac:dyDescent="0.25">
      <c r="A28" s="2" t="s">
        <v>24</v>
      </c>
    </row>
    <row r="29" spans="1:9" x14ac:dyDescent="0.25">
      <c r="A29" s="3" t="s">
        <v>25</v>
      </c>
      <c r="B29" s="1" t="s">
        <v>11</v>
      </c>
      <c r="C29" s="5">
        <v>0.2</v>
      </c>
      <c r="D29" s="5" t="s">
        <v>61</v>
      </c>
      <c r="E29" s="5" t="s">
        <v>61</v>
      </c>
      <c r="F29" s="5" t="s">
        <v>61</v>
      </c>
      <c r="G29" s="1" t="s">
        <v>59</v>
      </c>
      <c r="I29" s="5" t="s">
        <v>68</v>
      </c>
    </row>
    <row r="30" spans="1:9" ht="30" x14ac:dyDescent="0.25">
      <c r="A30" s="3" t="s">
        <v>26</v>
      </c>
      <c r="B30" s="1" t="s">
        <v>11</v>
      </c>
      <c r="C30" s="1" t="s">
        <v>57</v>
      </c>
      <c r="D30" s="1" t="s">
        <v>58</v>
      </c>
      <c r="E30" s="1">
        <v>20</v>
      </c>
      <c r="F30" s="1">
        <v>20</v>
      </c>
      <c r="G30" s="1">
        <v>40</v>
      </c>
      <c r="I30" s="1" t="s">
        <v>67</v>
      </c>
    </row>
    <row r="31" spans="1:9" x14ac:dyDescent="0.25">
      <c r="A31" s="3" t="s">
        <v>27</v>
      </c>
      <c r="B31" s="1" t="s">
        <v>28</v>
      </c>
      <c r="C31" s="1">
        <v>15.59</v>
      </c>
      <c r="D31" s="1">
        <v>125.1</v>
      </c>
      <c r="E31" s="1">
        <v>125.1</v>
      </c>
      <c r="F31" s="1">
        <v>125.1</v>
      </c>
      <c r="G31" s="1">
        <v>250</v>
      </c>
    </row>
    <row r="32" spans="1:9" x14ac:dyDescent="0.25">
      <c r="A32" s="2" t="s">
        <v>29</v>
      </c>
    </row>
    <row r="33" spans="1:8" x14ac:dyDescent="0.25">
      <c r="A33" s="3" t="s">
        <v>30</v>
      </c>
      <c r="B33" s="1" t="s">
        <v>28</v>
      </c>
      <c r="C33" s="1">
        <v>0</v>
      </c>
      <c r="D33" s="1">
        <v>0</v>
      </c>
      <c r="E33" s="1">
        <v>0</v>
      </c>
      <c r="F33" s="1">
        <v>100</v>
      </c>
      <c r="G33" s="1">
        <v>500</v>
      </c>
    </row>
    <row r="34" spans="1:8" x14ac:dyDescent="0.25">
      <c r="A34" s="3" t="s">
        <v>31</v>
      </c>
      <c r="B34" s="1" t="s">
        <v>28</v>
      </c>
      <c r="C34" s="1">
        <v>0</v>
      </c>
      <c r="D34" s="1">
        <v>0</v>
      </c>
      <c r="E34" s="1">
        <v>0</v>
      </c>
      <c r="F34" s="1">
        <v>20</v>
      </c>
      <c r="G34" s="1">
        <v>40</v>
      </c>
    </row>
    <row r="35" spans="1:8" x14ac:dyDescent="0.25">
      <c r="A35" s="3" t="s">
        <v>32</v>
      </c>
      <c r="B35" s="1" t="s">
        <v>28</v>
      </c>
      <c r="C35" s="1">
        <v>4</v>
      </c>
      <c r="D35" s="1">
        <v>6</v>
      </c>
      <c r="E35" s="1">
        <v>6</v>
      </c>
      <c r="F35" s="1">
        <v>6</v>
      </c>
      <c r="G35" s="1">
        <v>6</v>
      </c>
    </row>
    <row r="36" spans="1:8" x14ac:dyDescent="0.25">
      <c r="A36" s="2" t="s">
        <v>29</v>
      </c>
    </row>
    <row r="37" spans="1:8" x14ac:dyDescent="0.25">
      <c r="A37" s="1" t="s">
        <v>33</v>
      </c>
      <c r="B37" s="1" t="s">
        <v>34</v>
      </c>
      <c r="C37" s="1" t="s">
        <v>56</v>
      </c>
      <c r="D37" s="1" t="s">
        <v>56</v>
      </c>
      <c r="E37" s="1" t="s">
        <v>56</v>
      </c>
      <c r="F37" s="1" t="s">
        <v>56</v>
      </c>
      <c r="G37" s="1" t="s">
        <v>56</v>
      </c>
      <c r="H37" s="1" t="s">
        <v>56</v>
      </c>
    </row>
    <row r="38" spans="1:8" x14ac:dyDescent="0.25">
      <c r="A38" s="2" t="s">
        <v>35</v>
      </c>
    </row>
    <row r="39" spans="1:8" x14ac:dyDescent="0.25">
      <c r="A39" s="3" t="s">
        <v>43</v>
      </c>
      <c r="C39" s="1" t="s">
        <v>62</v>
      </c>
      <c r="D39" s="1" t="s">
        <v>62</v>
      </c>
      <c r="E39" s="1" t="s">
        <v>62</v>
      </c>
      <c r="F39" s="1" t="s">
        <v>63</v>
      </c>
      <c r="G39" s="1" t="s">
        <v>63</v>
      </c>
    </row>
    <row r="40" spans="1:8" x14ac:dyDescent="0.25">
      <c r="A40" s="3" t="s">
        <v>36</v>
      </c>
      <c r="B40" s="1" t="s">
        <v>11</v>
      </c>
      <c r="C40" s="1" t="s">
        <v>62</v>
      </c>
      <c r="D40" s="1" t="s">
        <v>62</v>
      </c>
      <c r="E40" s="1" t="s">
        <v>62</v>
      </c>
      <c r="F40" s="1" t="s">
        <v>62</v>
      </c>
      <c r="G40" s="1" t="s">
        <v>63</v>
      </c>
    </row>
    <row r="41" spans="1:8" x14ac:dyDescent="0.25">
      <c r="A41" s="3" t="s">
        <v>37</v>
      </c>
      <c r="B41" s="1" t="s">
        <v>11</v>
      </c>
      <c r="C41" s="1">
        <v>0</v>
      </c>
      <c r="D41" s="1">
        <v>0</v>
      </c>
      <c r="E41" s="1">
        <v>0</v>
      </c>
      <c r="F41" s="1">
        <v>20</v>
      </c>
      <c r="G41" s="1">
        <v>50</v>
      </c>
    </row>
    <row r="42" spans="1:8" x14ac:dyDescent="0.25">
      <c r="A42" s="3" t="s">
        <v>38</v>
      </c>
      <c r="B42" s="1" t="s">
        <v>45</v>
      </c>
      <c r="C42" s="1">
        <v>0</v>
      </c>
      <c r="D42" s="1">
        <v>0</v>
      </c>
      <c r="E42" s="1">
        <v>0</v>
      </c>
      <c r="F42" s="1">
        <v>50</v>
      </c>
      <c r="G42" s="1">
        <v>200</v>
      </c>
    </row>
    <row r="43" spans="1:8" x14ac:dyDescent="0.25">
      <c r="A43" s="2" t="s">
        <v>39</v>
      </c>
    </row>
    <row r="44" spans="1:8" x14ac:dyDescent="0.25">
      <c r="A44" s="3" t="s">
        <v>43</v>
      </c>
      <c r="C44" s="1" t="s">
        <v>62</v>
      </c>
      <c r="D44" s="1" t="s">
        <v>62</v>
      </c>
      <c r="E44" s="1" t="s">
        <v>62</v>
      </c>
      <c r="F44" s="1" t="s">
        <v>63</v>
      </c>
      <c r="G44" s="1" t="s">
        <v>63</v>
      </c>
    </row>
    <row r="45" spans="1:8" ht="30" x14ac:dyDescent="0.25">
      <c r="A45" s="3" t="s">
        <v>40</v>
      </c>
      <c r="C45" s="1" t="s">
        <v>62</v>
      </c>
      <c r="D45" s="1" t="s">
        <v>62</v>
      </c>
      <c r="E45" s="1" t="s">
        <v>62</v>
      </c>
      <c r="F45" s="1" t="s">
        <v>62</v>
      </c>
      <c r="G45" s="1" t="s">
        <v>63</v>
      </c>
    </row>
    <row r="46" spans="1:8" x14ac:dyDescent="0.25">
      <c r="A46" s="3" t="s">
        <v>41</v>
      </c>
      <c r="B46" s="1" t="s">
        <v>45</v>
      </c>
      <c r="C46" s="1">
        <v>0</v>
      </c>
      <c r="D46" s="1">
        <v>0</v>
      </c>
      <c r="E46" s="1">
        <v>0</v>
      </c>
      <c r="F46" s="1">
        <v>200</v>
      </c>
      <c r="G46" s="1">
        <v>0</v>
      </c>
    </row>
    <row r="47" spans="1:8" x14ac:dyDescent="0.25">
      <c r="A47" s="3" t="s">
        <v>64</v>
      </c>
      <c r="B47" s="1" t="s">
        <v>45</v>
      </c>
      <c r="C47" s="1">
        <v>0</v>
      </c>
      <c r="D47" s="1">
        <v>0</v>
      </c>
      <c r="E47" s="1">
        <v>0</v>
      </c>
      <c r="F47" s="1">
        <v>0</v>
      </c>
      <c r="G47" s="1">
        <v>200</v>
      </c>
    </row>
    <row r="48" spans="1:8" x14ac:dyDescent="0.25">
      <c r="A48" s="2" t="s">
        <v>42</v>
      </c>
    </row>
    <row r="49" spans="1:9" x14ac:dyDescent="0.25">
      <c r="A49" s="3" t="s">
        <v>43</v>
      </c>
      <c r="C49" s="1" t="s">
        <v>63</v>
      </c>
      <c r="D49" s="1" t="s">
        <v>63</v>
      </c>
      <c r="E49" s="1" t="s">
        <v>63</v>
      </c>
      <c r="F49" s="1" t="s">
        <v>63</v>
      </c>
      <c r="G49" s="1" t="s">
        <v>63</v>
      </c>
    </row>
    <row r="50" spans="1:9" x14ac:dyDescent="0.25">
      <c r="A50" s="3" t="s">
        <v>44</v>
      </c>
      <c r="B50" s="1" t="s">
        <v>45</v>
      </c>
      <c r="C50" s="1" t="s">
        <v>56</v>
      </c>
      <c r="D50" s="1" t="s">
        <v>56</v>
      </c>
      <c r="E50" s="1" t="s">
        <v>56</v>
      </c>
      <c r="F50" s="1" t="s">
        <v>56</v>
      </c>
      <c r="G50" s="1" t="s">
        <v>56</v>
      </c>
      <c r="H50" s="1" t="s">
        <v>56</v>
      </c>
      <c r="I50" s="1"/>
    </row>
    <row r="51" spans="1:9" x14ac:dyDescent="0.25">
      <c r="A51" s="3" t="s">
        <v>46</v>
      </c>
      <c r="B51" s="1" t="s">
        <v>47</v>
      </c>
      <c r="C51" s="1" t="s">
        <v>56</v>
      </c>
      <c r="D51" s="1" t="s">
        <v>56</v>
      </c>
      <c r="E51" s="1" t="s">
        <v>56</v>
      </c>
      <c r="F51" s="1" t="s">
        <v>56</v>
      </c>
      <c r="G51" s="1" t="s">
        <v>56</v>
      </c>
      <c r="H51" s="1" t="s">
        <v>56</v>
      </c>
      <c r="I51" s="1"/>
    </row>
    <row r="52" spans="1:9" x14ac:dyDescent="0.25">
      <c r="A52" s="3" t="s">
        <v>48</v>
      </c>
      <c r="B52" s="1" t="s">
        <v>45</v>
      </c>
      <c r="C52" s="1" t="s">
        <v>56</v>
      </c>
      <c r="D52" s="1" t="s">
        <v>56</v>
      </c>
      <c r="E52" s="1" t="s">
        <v>56</v>
      </c>
      <c r="F52" s="1" t="s">
        <v>56</v>
      </c>
      <c r="G52" s="1" t="s">
        <v>56</v>
      </c>
      <c r="H52" s="1" t="s">
        <v>56</v>
      </c>
      <c r="I52" s="1"/>
    </row>
    <row r="53" spans="1:9" x14ac:dyDescent="0.25">
      <c r="A53" s="3" t="s">
        <v>49</v>
      </c>
      <c r="B53" s="1" t="s">
        <v>47</v>
      </c>
      <c r="C53" s="1" t="s">
        <v>56</v>
      </c>
      <c r="D53" s="1" t="s">
        <v>56</v>
      </c>
      <c r="E53" s="1" t="s">
        <v>56</v>
      </c>
      <c r="F53" s="1" t="s">
        <v>56</v>
      </c>
      <c r="G53" s="1" t="s">
        <v>56</v>
      </c>
      <c r="H53" s="1" t="s">
        <v>56</v>
      </c>
      <c r="I53" s="1"/>
    </row>
    <row r="54" spans="1:9" x14ac:dyDescent="0.25">
      <c r="A54" s="2" t="s">
        <v>50</v>
      </c>
    </row>
    <row r="55" spans="1:9" x14ac:dyDescent="0.25">
      <c r="A55" s="3" t="s">
        <v>51</v>
      </c>
      <c r="C55" s="1" t="s">
        <v>1</v>
      </c>
      <c r="E55" s="1" t="s">
        <v>52</v>
      </c>
      <c r="F55" s="1" t="s">
        <v>52</v>
      </c>
      <c r="G55" s="1" t="s">
        <v>52</v>
      </c>
    </row>
    <row r="56" spans="1:9" x14ac:dyDescent="0.25">
      <c r="A56" s="3" t="s">
        <v>13</v>
      </c>
      <c r="C56" s="1" t="s">
        <v>1</v>
      </c>
      <c r="E56" s="1" t="s">
        <v>1</v>
      </c>
      <c r="F56" s="1" t="s">
        <v>55</v>
      </c>
      <c r="G56" s="1" t="s">
        <v>55</v>
      </c>
    </row>
    <row r="57" spans="1:9" ht="30" x14ac:dyDescent="0.25">
      <c r="A57" s="3" t="s">
        <v>53</v>
      </c>
      <c r="C57" s="1" t="s">
        <v>54</v>
      </c>
      <c r="E57" s="1" t="s">
        <v>54</v>
      </c>
      <c r="F57" s="1">
        <v>45000</v>
      </c>
      <c r="G57" s="1">
        <v>65000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74A1882A94D7408E789B5E864EDDBC" ma:contentTypeVersion="18" ma:contentTypeDescription="Een nieuw document maken." ma:contentTypeScope="" ma:versionID="fd3ae546b118d7779fe3b86688928820">
  <xsd:schema xmlns:xsd="http://www.w3.org/2001/XMLSchema" xmlns:xs="http://www.w3.org/2001/XMLSchema" xmlns:p="http://schemas.microsoft.com/office/2006/metadata/properties" xmlns:ns2="b7b9bf93-10bd-48d1-b0f9-72018f49779f" xmlns:ns3="6ecf0dea-746f-4f49-8bf6-2f7887176376" targetNamespace="http://schemas.microsoft.com/office/2006/metadata/properties" ma:root="true" ma:fieldsID="08637fdfb3b069965150c51bb0443594" ns2:_="" ns3:_="">
    <xsd:import namespace="b7b9bf93-10bd-48d1-b0f9-72018f49779f"/>
    <xsd:import namespace="6ecf0dea-746f-4f49-8bf6-2f78871763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9bf93-10bd-48d1-b0f9-72018f497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e8dc0543-698a-4ce0-8340-2152036c0a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cf0dea-746f-4f49-8bf6-2f7887176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72aec9e-ab80-4c52-a38b-1d74a64ff41a}" ma:internalName="TaxCatchAll" ma:showField="CatchAllData" ma:web="6ecf0dea-746f-4f49-8bf6-2f78871763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b9bf93-10bd-48d1-b0f9-72018f49779f">
      <Terms xmlns="http://schemas.microsoft.com/office/infopath/2007/PartnerControls"/>
    </lcf76f155ced4ddcb4097134ff3c332f>
    <TaxCatchAll xmlns="6ecf0dea-746f-4f49-8bf6-2f7887176376" xsi:nil="true"/>
  </documentManagement>
</p:properties>
</file>

<file path=customXml/itemProps1.xml><?xml version="1.0" encoding="utf-8"?>
<ds:datastoreItem xmlns:ds="http://schemas.openxmlformats.org/officeDocument/2006/customXml" ds:itemID="{6E2CA136-AEBD-4037-889E-9B81DC763C25}"/>
</file>

<file path=customXml/itemProps2.xml><?xml version="1.0" encoding="utf-8"?>
<ds:datastoreItem xmlns:ds="http://schemas.openxmlformats.org/officeDocument/2006/customXml" ds:itemID="{EB21FEC5-6B1E-466C-84F5-42A37A9C215B}"/>
</file>

<file path=customXml/itemProps3.xml><?xml version="1.0" encoding="utf-8"?>
<ds:datastoreItem xmlns:ds="http://schemas.openxmlformats.org/officeDocument/2006/customXml" ds:itemID="{2FCFBB83-549E-4302-822E-B8E23FDAFC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Naud Loomans</cp:lastModifiedBy>
  <dcterms:created xsi:type="dcterms:W3CDTF">2024-02-23T08:37:33Z</dcterms:created>
  <dcterms:modified xsi:type="dcterms:W3CDTF">2024-02-23T12:19:59Z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0x010100B574A1882A94D7408E789B5E864EDDBC</vt:lpwstr>
  </property>
</Properties>
</file>