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B466833FCFDE4017A1D0D2CB6889F814" descr="yin3-p4-yin-small"/>
        <xdr:cNvPicPr/>
      </xdr:nvPicPr>
      <xdr:blipFill>
        <a:blip r:embed="rId1"/>
        <a:stretch>
          <a:fillRect/>
        </a:stretch>
      </xdr:blipFill>
      <xdr:spPr>
        <a:xfrm>
          <a:off x="0" y="0"/>
          <a:ext cx="5238750" cy="3190875"/>
        </a:xfrm>
        <a:prstGeom prst="rect">
          <a:avLst/>
        </a:prstGeom>
      </xdr:spPr>
    </xdr:pic>
  </etc:cellImage>
  <etc:cellImage>
    <xdr:pic>
      <xdr:nvPicPr>
        <xdr:cNvPr id="4" name="ID_A53AD1021666404EB3B8DC2FC4202820" descr="8393017-fig-5-source-small"/>
        <xdr:cNvPicPr/>
      </xdr:nvPicPr>
      <xdr:blipFill>
        <a:blip r:embed="rId2"/>
        <a:stretch>
          <a:fillRect/>
        </a:stretch>
      </xdr:blipFill>
      <xdr:spPr>
        <a:xfrm>
          <a:off x="0" y="0"/>
          <a:ext cx="5238750" cy="3962400"/>
        </a:xfrm>
        <a:prstGeom prst="rect">
          <a:avLst/>
        </a:prstGeom>
      </xdr:spPr>
    </xdr:pic>
  </etc:cellImage>
  <etc:cellImage>
    <xdr:pic>
      <xdr:nvPicPr>
        <xdr:cNvPr id="5" name="ID_9301BB77F2F346EE8C940A6A0631CD88" descr="wu4-p5-wu-small"/>
        <xdr:cNvPicPr/>
      </xdr:nvPicPr>
      <xdr:blipFill>
        <a:blip r:embed="rId3"/>
        <a:stretch>
          <a:fillRect/>
        </a:stretch>
      </xdr:blipFill>
      <xdr:spPr>
        <a:xfrm>
          <a:off x="0" y="0"/>
          <a:ext cx="5238750" cy="3448050"/>
        </a:xfrm>
        <a:prstGeom prst="rect">
          <a:avLst/>
        </a:prstGeom>
      </xdr:spPr>
    </xdr:pic>
  </etc:cellImage>
  <etc:cellImage>
    <xdr:pic>
      <xdr:nvPicPr>
        <xdr:cNvPr id="6" name="ID_FA65255619C8445F82F22A368738A7A9" descr="wu5-p5-wu-small"/>
        <xdr:cNvPicPr/>
      </xdr:nvPicPr>
      <xdr:blipFill>
        <a:blip r:embed="rId4"/>
        <a:stretch>
          <a:fillRect/>
        </a:stretch>
      </xdr:blipFill>
      <xdr:spPr>
        <a:xfrm>
          <a:off x="0" y="0"/>
          <a:ext cx="5238750" cy="2828925"/>
        </a:xfrm>
        <a:prstGeom prst="rect">
          <a:avLst/>
        </a:prstGeom>
      </xdr:spPr>
    </xdr:pic>
  </etc:cellImage>
  <etc:cellImage>
    <xdr:pic>
      <xdr:nvPicPr>
        <xdr:cNvPr id="7" name="ID_53E2D116A4A145B0998EA30684B378F8" descr="huang3-p5-huang-small"/>
        <xdr:cNvPicPr/>
      </xdr:nvPicPr>
      <xdr:blipFill>
        <a:blip r:embed="rId5"/>
        <a:stretch>
          <a:fillRect/>
        </a:stretch>
      </xdr:blipFill>
      <xdr:spPr>
        <a:xfrm>
          <a:off x="0" y="0"/>
          <a:ext cx="5238750" cy="2476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<sst xmlns="http://schemas.openxmlformats.org/spreadsheetml/2006/main" count="32" uniqueCount="32">
  <si>
    <t>标题</t>
  </si>
  <si>
    <t>网址</t>
  </si>
  <si>
    <t>方法</t>
  </si>
  <si>
    <t>案例</t>
  </si>
  <si>
    <t>A strategy based on community detection for parallel topology analysis in power networks</t>
  </si>
  <si>
    <t>https://ieeexplore.ieee.org/document/8393017</t>
  </si>
  <si>
    <t>分裂算法：GN算法与拓扑划分相结合，得到电力网络的最佳划分</t>
  </si>
  <si>
    <t>以IEEE39为例，并试用于一更为复杂的电力网络</t>
  </si>
  <si>
    <t>Research on Network Topology Analysis Method of Distribution Management Based on GIS</t>
  </si>
  <si>
    <t>https://ieeexplore.ieee.org/document/9525851</t>
  </si>
  <si>
    <t>建立配电Geodatabase数据库，使用 feature to polygon建立拓扑</t>
  </si>
  <si>
    <t>以区域电网为实验对象，变电站电网规模为：47座变电站，125条母线，600多个开关</t>
  </si>
  <si>
    <t>Topology modeling of distribution network based on open-source GIS</t>
  </si>
  <si>
    <t>https://ieeexplore.ieee.org/document/5993948</t>
  </si>
  <si>
    <t>使用PostgreSQL建立数据库，并在开源软件uDig上建立配电线路图</t>
  </si>
  <si>
    <t>Distribution Network Topology Modelling and Automatic Mapping Based on CIM and GIS</t>
  </si>
  <si>
    <t>https://ieeexplore.ieee.org/document/8740469</t>
  </si>
  <si>
    <t>主要研究单线电气连接图的自动映射算法。基于公共信息模型（CIM）的配电网设备及其相互关系的表示（CIM基于ICE61970/IEC61968标准）</t>
  </si>
  <si>
    <t>广东省电网有限公司佛山供电局</t>
  </si>
  <si>
    <t>地理布局映射</t>
  </si>
  <si>
    <t>单线电气连接图</t>
  </si>
  <si>
    <t>Design and Implementation of Distribution Network Planning System Based on GIS Automatic Drawing Technology</t>
  </si>
  <si>
    <t>https://ieeexplore.ieee.org/document/9062153</t>
  </si>
  <si>
    <t xml:space="preserve">使用A*算法设计单线图自动绘制系统，包含：CIM文件解析模块、自动排版模块、自动布线模块和图形生成模块
</t>
  </si>
  <si>
    <t>Distribution System Model in Simscape : European Test Feeder</t>
  </si>
  <si>
    <t>https://ww2.mathworks.cn/matlabcentral/fileexchange/66991-distribution-system-model-in-simscape-european-test-feeder</t>
  </si>
  <si>
    <t>使用matlab、simulink创建仿真电网建模</t>
  </si>
  <si>
    <t>Design and Simulation of Smart-Grids using OMNeT++/Matlab-Simulink Co-simulator</t>
  </si>
  <si>
    <t>https://ieeexplore.ieee.org/document/9598799</t>
  </si>
  <si>
    <t>使用协同仿真器 OMNeT++/Matlab模拟智能电网</t>
  </si>
  <si>
    <t>Research and Application of Topology Analysis Method for Large-scale Distribution Grids</t>
  </si>
  <si>
    <t>https://ieeexplore.ieee.org/document/9929006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</si>
</sst>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10" applyAlignment="1">
      <alignment vertical="center" wrapText="1"/>
    </xf>
    <xf numFmtId="0" fontId="2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GIF"/><Relationship Id="rId4" Type="http://schemas.openxmlformats.org/officeDocument/2006/relationships/image" Target="media/image4.GIF"/><Relationship Id="rId3" Type="http://schemas.openxmlformats.org/officeDocument/2006/relationships/image" Target="media/image3.GIF"/><Relationship Id="rId2" Type="http://schemas.openxmlformats.org/officeDocument/2006/relationships/image" Target="media/image2.GIF"/><Relationship Id="rId1" Type="http://schemas.openxmlformats.org/officeDocument/2006/relationships/image" Target="media/image1.GIF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eeexplore.ieee.org/document/9598799" TargetMode="External"/><Relationship Id="rId1" Type="http://schemas.openxmlformats.org/officeDocument/2006/relationships/hyperlink" Target="https://ww2.mathworks.cn/matlabcentral/fileexchange/66991-distribution-system-model-in-simscape-european-test-fee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115" zoomScaleNormal="115" topLeftCell="A4" workbookViewId="0">
      <selection activeCell="A15" sqref="A15"/>
    </sheetView>
  </sheetViews>
  <sheetFormatPr defaultColWidth="8.72727272727273" defaultRowHeight="14" outlineLevelCol="5"/>
  <cols>
    <col min="1" max="1" width="41" customWidth="1"/>
    <col min="2" max="2" width="45.2727272727273" customWidth="1"/>
    <col min="3" max="3" width="31.4545454545455" customWidth="1"/>
    <col min="4" max="4" width="37.2727272727273" customWidth="1"/>
    <col min="5" max="5" width="25.9090909090909" customWidth="1"/>
    <col min="6" max="6" width="29.909090909090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108.1" spans="1:5">
      <c r="A2" s="1" t="s">
        <v>4</v>
      </c>
      <c r="B2" t="s">
        <v>5</v>
      </c>
      <c r="C2" s="2" t="s">
        <v>6</v>
      </c>
      <c r="D2" s="2" t="s">
        <v>7</v>
      </c>
      <c r="E2" t="str">
        <f>_xlfn.DISPIMG("ID_A53AD1021666404EB3B8DC2FC4202820",1)</f>
        <v>=DISPIMG("ID_A53AD1021666404EB3B8DC2FC4202820",1)</v>
      </c>
    </row>
    <row r="3" ht="113" customHeight="1" spans="1:5">
      <c r="A3" s="1" t="s">
        <v>8</v>
      </c>
      <c r="B3" t="s">
        <v>9</v>
      </c>
      <c r="C3" s="2" t="s">
        <v>10</v>
      </c>
      <c r="D3" s="2" t="s">
        <v>11</v>
      </c>
      <c r="E3" t="str">
        <f>_xlfn.DISPIMG("ID_B466833FCFDE4017A1D0D2CB6889F814",1)</f>
        <v>=DISPIMG("ID_B466833FCFDE4017A1D0D2CB6889F814",1)</v>
      </c>
    </row>
    <row r="4" ht="31" spans="1:3">
      <c r="A4" s="1" t="s">
        <v>12</v>
      </c>
      <c r="B4" t="s">
        <v>13</v>
      </c>
      <c r="C4" s="2" t="s">
        <v>14</v>
      </c>
    </row>
    <row r="5" ht="143" customHeight="1" spans="1:6">
      <c r="A5" s="1" t="s">
        <v>15</v>
      </c>
      <c r="B5" t="s">
        <v>16</v>
      </c>
      <c r="C5" s="2" t="s">
        <v>17</v>
      </c>
      <c r="D5" t="s">
        <v>18</v>
      </c>
      <c r="E5" t="str">
        <f>_xlfn.DISPIMG("ID_9301BB77F2F346EE8C940A6A0631CD88",1)</f>
        <v>=DISPIMG("ID_9301BB77F2F346EE8C940A6A0631CD88",1)</v>
      </c>
      <c r="F5" t="str">
        <f>_xlfn.DISPIMG("ID_FA65255619C8445F82F22A368738A7A9",1)</f>
        <v>=DISPIMG("ID_FA65255619C8445F82F22A368738A7A9",1)</v>
      </c>
    </row>
    <row r="6" spans="5:6">
      <c r="E6" t="s">
        <v>19</v>
      </c>
      <c r="F6" t="s">
        <v>20</v>
      </c>
    </row>
    <row r="7" ht="70" spans="1:5">
      <c r="A7" s="1" t="s">
        <v>21</v>
      </c>
      <c r="B7" t="s">
        <v>22</v>
      </c>
      <c r="C7" s="2" t="s">
        <v>23</v>
      </c>
      <c r="E7" t="str">
        <f>_xlfn.DISPIMG("ID_53E2D116A4A145B0998EA30684B378F8",1)</f>
        <v>=DISPIMG("ID_53E2D116A4A145B0998EA30684B378F8",1)</v>
      </c>
    </row>
    <row r="9" ht="42" spans="1:3">
      <c r="A9" s="1" t="s">
        <v>24</v>
      </c>
      <c r="B9" s="3" t="s">
        <v>25</v>
      </c>
      <c r="C9" s="2" t="s">
        <v>26</v>
      </c>
    </row>
    <row r="10" ht="46.5" spans="1:3">
      <c r="A10" s="1" t="s">
        <v>27</v>
      </c>
      <c r="B10" s="4" t="s">
        <v>28</v>
      </c>
      <c r="C10" s="2" t="s">
        <v>29</v>
      </c>
    </row>
    <row r="15" ht="46.5" spans="1:2">
      <c r="A15" s="1" t="s">
        <v>30</v>
      </c>
      <c r="B15" t="s">
        <v>31</v>
      </c>
    </row>
  </sheetData>
  <hyperlinks>
    <hyperlink ref="B9" r:id="rId1" display="https://ww2.mathworks.cn/matlabcentral/fileexchange/66991-distribution-system-model-in-simscape-european-test-feeder"/>
    <hyperlink ref="B10" r:id="rId2" display="https://ieeexplore.ieee.org/document/9598799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</dc:creator>
  <cp:lastModifiedBy>Chen.</cp:lastModifiedBy>
  <dcterms:created xsi:type="dcterms:W3CDTF">2023-05-08T03:31:34Z</dcterms:created>
  <dcterms:modified xsi:type="dcterms:W3CDTF">2023-05-08T15:48:03Z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614AF858410B4C2D8A4EAED146AC0326_11</vt:lpwstr>
  </property>
  <property fmtid="{D5CDD505-2E9C-101B-9397-08002B2CF9AE}" pid="3" name="KSOProductBuildVer">
    <vt:lpwstr>2052-11.1.0.14309</vt:lpwstr>
  </property>
</Properties>
</file>